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A363D655-B010-C24A-B655-5CDA9CDDE888}" xr6:coauthVersionLast="45" xr6:coauthVersionMax="45" xr10:uidLastSave="{00000000-0000-0000-0000-000000000000}"/>
  <bookViews>
    <workbookView xWindow="9220" yWindow="460" windowWidth="195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error" sheetId="26" r:id="rId14"/>
    <sheet name="toplines" sheetId="9" r:id="rId15"/>
    <sheet name="candbubblemaps" sheetId="17" r:id="rId16"/>
  </sheets>
  <externalReferences>
    <externalReference r:id="rId17"/>
    <externalReference r:id="rId18"/>
  </externalReferences>
  <definedNames>
    <definedName name="_xlnm._FilterDatabase" localSheetId="12" hidden="1">poll_accuracy!$A$1:$A$2811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59" i="28" l="1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D271" i="17" l="1"/>
  <c r="E271" i="17" s="1"/>
  <c r="D271" i="15"/>
  <c r="C373" i="15"/>
  <c r="C373" i="17"/>
  <c r="C322" i="17"/>
  <c r="C322" i="15"/>
  <c r="D169" i="15"/>
  <c r="D169" i="17"/>
  <c r="E169" i="17" s="1"/>
  <c r="C271" i="17"/>
  <c r="C271" i="15"/>
  <c r="D16" i="15"/>
  <c r="D16" i="17"/>
  <c r="E16" i="17" s="1"/>
  <c r="C220" i="17"/>
  <c r="C220" i="15"/>
  <c r="C169" i="15"/>
  <c r="C169" i="17"/>
  <c r="C67" i="15"/>
  <c r="C67" i="17"/>
  <c r="C16" i="15"/>
  <c r="C16" i="17"/>
  <c r="C81" i="17" l="1"/>
  <c r="C81" i="15"/>
  <c r="C118" i="15"/>
  <c r="C118" i="17"/>
  <c r="D220" i="17"/>
  <c r="E220" i="17" s="1"/>
  <c r="D220" i="15"/>
  <c r="E5" i="28" l="1"/>
  <c r="C92" i="17" l="1"/>
  <c r="C92" i="15"/>
  <c r="C80" i="17"/>
  <c r="C80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B531" i="4"/>
  <c r="E531" i="4"/>
  <c r="A634" i="4"/>
  <c r="E634" i="4"/>
  <c r="B634" i="4"/>
  <c r="B302" i="4"/>
  <c r="A302" i="4"/>
  <c r="E302" i="4"/>
  <c r="B110" i="4"/>
  <c r="E110" i="4"/>
  <c r="A110" i="4"/>
  <c r="D110" i="4"/>
  <c r="A1119" i="4"/>
  <c r="E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D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D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B1173" i="4"/>
  <c r="B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E187" i="4"/>
  <c r="D187" i="4"/>
  <c r="B187" i="4"/>
  <c r="A187" i="4"/>
  <c r="B52" i="4"/>
  <c r="E52" i="4"/>
  <c r="A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E16" i="4"/>
  <c r="B16" i="4"/>
  <c r="A16" i="4"/>
  <c r="D1112" i="4" l="1"/>
  <c r="D417" i="4"/>
  <c r="D649" i="4"/>
  <c r="D1184" i="4"/>
  <c r="D747" i="4"/>
  <c r="D16" i="4"/>
  <c r="D837" i="4"/>
  <c r="D1080" i="4"/>
  <c r="D353" i="4"/>
  <c r="D398" i="4"/>
  <c r="D55" i="4"/>
  <c r="D475" i="4"/>
  <c r="D1161" i="4"/>
  <c r="D530" i="4"/>
  <c r="D446" i="4"/>
  <c r="D408" i="4"/>
  <c r="D152" i="4"/>
  <c r="D488" i="4"/>
  <c r="D705" i="4"/>
  <c r="D536" i="4"/>
  <c r="D127" i="4"/>
  <c r="D820" i="4"/>
  <c r="D668" i="4"/>
  <c r="D182" i="4"/>
  <c r="D859" i="4"/>
  <c r="D356" i="4"/>
  <c r="D240" i="4"/>
  <c r="D979" i="4"/>
  <c r="D35" i="4"/>
  <c r="D905" i="4"/>
  <c r="D516" i="4"/>
  <c r="D543" i="4"/>
  <c r="D975" i="4"/>
  <c r="D1090" i="4"/>
  <c r="D587" i="4"/>
  <c r="D23" i="4"/>
  <c r="D706" i="4"/>
  <c r="D941" i="4"/>
  <c r="D947" i="4"/>
  <c r="D1188" i="4"/>
  <c r="D50" i="4"/>
  <c r="D322" i="4"/>
  <c r="D672" i="4"/>
  <c r="D864" i="4"/>
  <c r="D704" i="4"/>
  <c r="D165" i="4"/>
  <c r="D154" i="4"/>
  <c r="D404" i="4"/>
  <c r="D107" i="4"/>
  <c r="D25" i="4"/>
  <c r="D942" i="4"/>
  <c r="D634" i="4"/>
  <c r="D969" i="4"/>
  <c r="D545" i="4"/>
  <c r="D938" i="4"/>
  <c r="D1173" i="4"/>
  <c r="D121" i="4"/>
  <c r="D798" i="4"/>
  <c r="D521" i="4"/>
  <c r="D168" i="4"/>
  <c r="D1093" i="4"/>
  <c r="D869" i="4"/>
  <c r="D686" i="4"/>
  <c r="D223" i="4"/>
  <c r="D12" i="4"/>
  <c r="D609" i="4"/>
  <c r="D8" i="4"/>
  <c r="D435" i="4"/>
  <c r="D491" i="4"/>
  <c r="D393" i="4"/>
  <c r="D713" i="4"/>
  <c r="D996" i="4"/>
  <c r="D418" i="4"/>
  <c r="D1135" i="4"/>
  <c r="D283" i="4"/>
  <c r="D424" i="4"/>
  <c r="D927" i="4"/>
  <c r="D225" i="4"/>
  <c r="A2" i="4"/>
  <c r="D583" i="4"/>
  <c r="D299" i="4"/>
  <c r="D38" i="4"/>
  <c r="D780" i="4"/>
  <c r="D71" i="4"/>
  <c r="D830" i="4"/>
  <c r="D769" i="4"/>
  <c r="D1117" i="4"/>
  <c r="D577" i="4"/>
  <c r="D850" i="4"/>
  <c r="D74" i="4"/>
  <c r="D52" i="4"/>
  <c r="D426" i="4"/>
  <c r="D542" i="4"/>
  <c r="D1046" i="4"/>
  <c r="D1204" i="4"/>
  <c r="D1079" i="4"/>
  <c r="D622" i="4"/>
  <c r="D1205" i="4"/>
  <c r="D218" i="4"/>
  <c r="D546" i="4"/>
  <c r="D421" i="4"/>
  <c r="D949" i="4"/>
  <c r="D655" i="4"/>
  <c r="D425" i="4"/>
  <c r="D459" i="4"/>
  <c r="D1045" i="4"/>
  <c r="D190" i="4"/>
  <c r="D1070" i="4"/>
  <c r="D1175" i="4"/>
  <c r="D258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50" i="4"/>
  <c r="D134" i="4"/>
  <c r="D983" i="4"/>
  <c r="D437" i="4"/>
  <c r="D693" i="4"/>
  <c r="D346" i="4"/>
  <c r="D185" i="4"/>
  <c r="D41" i="4"/>
  <c r="D1130" i="4"/>
  <c r="D67" i="4"/>
  <c r="D1119" i="4"/>
  <c r="D302" i="4"/>
  <c r="D531" i="4"/>
  <c r="D528" i="4"/>
  <c r="D271" i="4"/>
  <c r="D463" i="4"/>
  <c r="D549" i="4"/>
  <c r="D1104" i="4"/>
  <c r="D801" i="4"/>
  <c r="D245" i="4"/>
  <c r="D881" i="4"/>
  <c r="D1139" i="4"/>
  <c r="D5" i="4"/>
  <c r="D643" i="4"/>
  <c r="D452" i="4"/>
  <c r="D13" i="4"/>
  <c r="D1127" i="4"/>
  <c r="D642" i="4"/>
  <c r="D108" i="4"/>
  <c r="D866" i="4"/>
  <c r="D1019" i="4"/>
  <c r="D413" i="4"/>
  <c r="D739" i="4"/>
  <c r="D1186" i="4"/>
  <c r="D161" i="4"/>
  <c r="D778" i="4"/>
  <c r="D765" i="4"/>
  <c r="D515" i="4"/>
  <c r="D897" i="4"/>
  <c r="D558" i="4"/>
  <c r="D33" i="4"/>
  <c r="D442" i="4"/>
  <c r="D994" i="4"/>
  <c r="D289" i="4"/>
  <c r="D978" i="4"/>
  <c r="D913" i="4"/>
  <c r="D455" i="4"/>
  <c r="D1053" i="4"/>
  <c r="D782" i="4"/>
  <c r="D81" i="4"/>
  <c r="D1048" i="4"/>
  <c r="D602" i="4"/>
  <c r="D610" i="4"/>
  <c r="D980" i="4"/>
  <c r="D429" i="4"/>
  <c r="D264" i="4"/>
  <c r="D328" i="4"/>
  <c r="D533" i="4"/>
  <c r="D263" i="4"/>
  <c r="D604" i="4"/>
  <c r="D783" i="4"/>
  <c r="D675" i="4"/>
  <c r="D458" i="4"/>
  <c r="D575" i="4"/>
  <c r="D191" i="4"/>
  <c r="D952" i="4"/>
  <c r="D451" i="4"/>
  <c r="D862" i="4"/>
  <c r="D893" i="4"/>
  <c r="D682" i="4"/>
  <c r="D576" i="4"/>
  <c r="D1153" i="4"/>
  <c r="D671" i="4"/>
  <c r="D966" i="4"/>
  <c r="D594" i="4"/>
  <c r="D653" i="4"/>
  <c r="D24" i="4"/>
  <c r="D399" i="4"/>
  <c r="D1207" i="4"/>
  <c r="D999" i="4"/>
  <c r="D430" i="4"/>
  <c r="D945" i="4"/>
  <c r="D1092" i="4"/>
  <c r="D206" i="4"/>
  <c r="D205" i="4"/>
  <c r="D1190" i="4"/>
  <c r="D237" i="4"/>
  <c r="D519" i="4"/>
  <c r="D592" i="4"/>
  <c r="D199" i="4"/>
  <c r="D771" i="4"/>
  <c r="D786" i="4"/>
  <c r="D470" i="4"/>
  <c r="D1142" i="4"/>
  <c r="D46" i="4"/>
  <c r="D650" i="4"/>
  <c r="D1095" i="4"/>
  <c r="D34" i="4"/>
  <c r="D809" i="4"/>
  <c r="D1038" i="4"/>
  <c r="D142" i="4"/>
  <c r="D445" i="4"/>
  <c r="D513" i="4"/>
  <c r="D806" i="4"/>
  <c r="D621" i="4"/>
  <c r="D1165" i="4"/>
  <c r="D325" i="4"/>
  <c r="D431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275" i="4"/>
  <c r="D574" i="4"/>
  <c r="D759" i="4"/>
  <c r="D851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1185" i="4"/>
  <c r="D494" i="4"/>
  <c r="D886" i="4"/>
  <c r="D572" i="4"/>
  <c r="D673" i="4"/>
  <c r="D314" i="4"/>
  <c r="D1177" i="4"/>
  <c r="D647" i="4"/>
  <c r="D997" i="4"/>
  <c r="D534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967" i="4"/>
  <c r="D1103" i="4"/>
  <c r="D1198" i="4"/>
  <c r="D1193" i="4"/>
  <c r="D101" i="4"/>
  <c r="D385" i="4"/>
  <c r="D825" i="4"/>
  <c r="D128" i="4"/>
  <c r="D557" i="4"/>
  <c r="D274" i="4"/>
  <c r="D977" i="4"/>
  <c r="D644" i="4"/>
  <c r="D1081" i="4"/>
  <c r="D657" i="4"/>
  <c r="D916" i="4"/>
  <c r="D337" i="4"/>
  <c r="D151" i="4"/>
  <c r="D840" i="4"/>
  <c r="D259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02" i="4"/>
  <c r="D349" i="4"/>
  <c r="D658" i="4"/>
  <c r="D1107" i="4"/>
  <c r="D1032" i="4"/>
  <c r="D1145" i="4"/>
  <c r="D1088" i="4"/>
  <c r="D898" i="4"/>
  <c r="D802" i="4"/>
  <c r="D116" i="4"/>
  <c r="D813" i="4"/>
  <c r="D209" i="4"/>
  <c r="D469" i="4"/>
  <c r="D656" i="4"/>
  <c r="D1039" i="4"/>
  <c r="D272" i="4"/>
  <c r="D1197" i="4"/>
  <c r="D943" i="4"/>
  <c r="D580" i="4"/>
  <c r="D386" i="4"/>
  <c r="D502" i="4"/>
  <c r="D674" i="4"/>
  <c r="D100" i="4"/>
  <c r="D288" i="4"/>
  <c r="D320" i="4"/>
  <c r="D964" i="4"/>
  <c r="D145" i="4"/>
  <c r="D760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379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21" i="4"/>
  <c r="D257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1192" i="4"/>
  <c r="D814" i="4"/>
  <c r="D946" i="4"/>
  <c r="D286" i="4"/>
  <c r="D1056" i="4"/>
  <c r="D849" i="4"/>
  <c r="D1144" i="4"/>
  <c r="D195" i="4"/>
  <c r="D188" i="4"/>
  <c r="D529" i="4"/>
  <c r="D773" i="4"/>
  <c r="D688" i="4"/>
  <c r="D985" i="4"/>
  <c r="D772" i="4"/>
  <c r="D777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831" i="4"/>
  <c r="D162" i="4"/>
  <c r="D375" i="4"/>
  <c r="D606" i="4"/>
  <c r="D181" i="4"/>
  <c r="D56" i="4"/>
  <c r="D566" i="4"/>
  <c r="D496" i="4"/>
  <c r="D184" i="4"/>
  <c r="D143" i="4"/>
  <c r="D318" i="4"/>
  <c r="D1003" i="4"/>
  <c r="D480" i="4"/>
  <c r="D951" i="4"/>
  <c r="D924" i="4"/>
  <c r="D32" i="4"/>
  <c r="D53" i="4"/>
  <c r="D717" i="4"/>
  <c r="D934" i="4"/>
  <c r="D510" i="4"/>
  <c r="D585" i="4"/>
  <c r="D662" i="4"/>
  <c r="D921" i="4"/>
  <c r="D175" i="4"/>
  <c r="D438" i="4"/>
  <c r="D351" i="4"/>
  <c r="D762" i="4"/>
  <c r="D784" i="4"/>
  <c r="D565" i="4"/>
  <c r="D485" i="4"/>
  <c r="D626" i="4"/>
  <c r="D1025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384" i="4"/>
  <c r="D277" i="4"/>
  <c r="D738" i="4"/>
  <c r="D1134" i="4"/>
  <c r="D333" i="4"/>
  <c r="D1176" i="4"/>
  <c r="D423" i="4"/>
  <c r="D828" i="4"/>
  <c r="D400" i="4"/>
  <c r="D87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54" i="4"/>
  <c r="D676" i="4"/>
  <c r="D1136" i="4"/>
  <c r="D810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087" i="4" l="1"/>
  <c r="F1086" i="4"/>
  <c r="F1090" i="4"/>
  <c r="F82" i="4"/>
  <c r="F1088" i="4"/>
  <c r="F1091" i="4"/>
  <c r="F29" i="21" l="1"/>
  <c r="H29" i="21" l="1"/>
  <c r="G29" i="21"/>
  <c r="K29" i="21"/>
  <c r="L29" i="21"/>
  <c r="E29" i="21"/>
  <c r="J29" i="21"/>
  <c r="I29" i="21"/>
  <c r="E11" i="21"/>
  <c r="E28" i="28" l="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28" i="28" l="1"/>
  <c r="D28" i="28"/>
  <c r="H28" i="28"/>
  <c r="F28" i="28"/>
  <c r="G28" i="28"/>
  <c r="J28" i="28"/>
  <c r="I28" i="28"/>
  <c r="I34" i="28" l="1"/>
  <c r="H34" i="28"/>
  <c r="E34" i="28"/>
  <c r="F58" i="28"/>
  <c r="J46" i="28"/>
  <c r="H11" i="28"/>
  <c r="H58" i="28"/>
  <c r="D7" i="28"/>
  <c r="I58" i="28"/>
  <c r="E58" i="28"/>
  <c r="F46" i="28"/>
  <c r="K58" i="28"/>
  <c r="K34" i="28"/>
  <c r="I46" i="28"/>
  <c r="F7" i="28"/>
  <c r="G46" i="28"/>
  <c r="D34" i="28"/>
  <c r="K11" i="28"/>
  <c r="D58" i="28"/>
  <c r="J58" i="28"/>
  <c r="G58" i="28"/>
  <c r="K7" i="28"/>
  <c r="J11" i="28"/>
  <c r="K46" i="28"/>
  <c r="E11" i="28"/>
  <c r="J34" i="28"/>
  <c r="D11" i="28"/>
  <c r="I7" i="28"/>
  <c r="G11" i="28"/>
  <c r="F11" i="28"/>
  <c r="E46" i="28"/>
  <c r="G34" i="28"/>
  <c r="J7" i="28"/>
  <c r="D46" i="28"/>
  <c r="F34" i="28"/>
  <c r="E7" i="28"/>
  <c r="H46" i="28"/>
  <c r="H7" i="28"/>
  <c r="G7" i="28"/>
  <c r="I11" i="28"/>
  <c r="G48" i="21"/>
  <c r="E43" i="21"/>
  <c r="E23" i="21"/>
  <c r="F35" i="12"/>
  <c r="O35" i="12" s="1"/>
  <c r="I54" i="21"/>
  <c r="H15" i="21"/>
  <c r="L40" i="21"/>
  <c r="R28" i="21" l="1"/>
  <c r="H35" i="12"/>
  <c r="Q35" i="12" s="1"/>
  <c r="J35" i="12"/>
  <c r="S35" i="12" s="1"/>
  <c r="T28" i="21"/>
  <c r="I35" i="12"/>
  <c r="R35" i="12" s="1"/>
  <c r="S28" i="21"/>
  <c r="V28" i="21"/>
  <c r="L35" i="12"/>
  <c r="U35" i="12" s="1"/>
  <c r="D35" i="12"/>
  <c r="M35" i="12" s="1"/>
  <c r="O28" i="21"/>
  <c r="U28" i="21"/>
  <c r="K35" i="12"/>
  <c r="T35" i="12" s="1"/>
  <c r="E35" i="12"/>
  <c r="N35" i="12" s="1"/>
  <c r="P28" i="21"/>
  <c r="G35" i="12"/>
  <c r="P35" i="12" s="1"/>
  <c r="Q28" i="21"/>
  <c r="E42" i="21"/>
  <c r="H21" i="21"/>
  <c r="I51" i="21"/>
  <c r="H53" i="21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F32" i="28" l="1"/>
  <c r="O11" i="21"/>
  <c r="D15" i="12"/>
  <c r="M15" i="12" s="1"/>
  <c r="T28" i="28"/>
  <c r="L11" i="12"/>
  <c r="U11" i="12" s="1"/>
  <c r="V7" i="21"/>
  <c r="L64" i="12"/>
  <c r="V46" i="21"/>
  <c r="R7" i="21"/>
  <c r="H11" i="12"/>
  <c r="Q11" i="12" s="1"/>
  <c r="H45" i="12"/>
  <c r="R34" i="21"/>
  <c r="T11" i="21"/>
  <c r="J15" i="12"/>
  <c r="S15" i="12" s="1"/>
  <c r="F8" i="28"/>
  <c r="F17" i="28"/>
  <c r="F48" i="28"/>
  <c r="E64" i="12"/>
  <c r="P46" i="21"/>
  <c r="P28" i="28"/>
  <c r="F10" i="28"/>
  <c r="T7" i="21"/>
  <c r="J11" i="12"/>
  <c r="S11" i="12" s="1"/>
  <c r="G45" i="12"/>
  <c r="Q34" i="21"/>
  <c r="G11" i="12"/>
  <c r="P11" i="12" s="1"/>
  <c r="Q7" i="21"/>
  <c r="U34" i="21"/>
  <c r="K45" i="12"/>
  <c r="Q28" i="28"/>
  <c r="F29" i="28"/>
  <c r="F38" i="28"/>
  <c r="O28" i="28"/>
  <c r="E11" i="12"/>
  <c r="N11" i="12" s="1"/>
  <c r="P7" i="21"/>
  <c r="S46" i="21"/>
  <c r="I64" i="12"/>
  <c r="M28" i="28"/>
  <c r="I15" i="12"/>
  <c r="R15" i="12" s="1"/>
  <c r="S11" i="21"/>
  <c r="T46" i="21"/>
  <c r="J64" i="12"/>
  <c r="L83" i="12"/>
  <c r="V58" i="21"/>
  <c r="K83" i="12"/>
  <c r="U58" i="21"/>
  <c r="T34" i="21"/>
  <c r="J45" i="12"/>
  <c r="G83" i="12"/>
  <c r="Q58" i="21"/>
  <c r="U28" i="28"/>
  <c r="N28" i="28"/>
  <c r="O64" i="12"/>
  <c r="T58" i="21"/>
  <c r="J83" i="12"/>
  <c r="I45" i="12"/>
  <c r="S34" i="21"/>
  <c r="K11" i="12"/>
  <c r="T11" i="12" s="1"/>
  <c r="U7" i="21"/>
  <c r="Q11" i="21"/>
  <c r="G15" i="12"/>
  <c r="P15" i="12" s="1"/>
  <c r="O46" i="21"/>
  <c r="D64" i="12"/>
  <c r="I83" i="12"/>
  <c r="S58" i="21"/>
  <c r="I55" i="28"/>
  <c r="D44" i="28"/>
  <c r="F5" i="28"/>
  <c r="S28" i="28"/>
  <c r="F18" i="28"/>
  <c r="L15" i="12"/>
  <c r="U15" i="12" s="1"/>
  <c r="V11" i="21"/>
  <c r="O83" i="12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P11" i="21"/>
  <c r="E15" i="12"/>
  <c r="N15" i="12" s="1"/>
  <c r="G49" i="28"/>
  <c r="I11" i="12"/>
  <c r="R11" i="12" s="1"/>
  <c r="S7" i="21"/>
  <c r="H15" i="12"/>
  <c r="Q15" i="12" s="1"/>
  <c r="R11" i="21"/>
  <c r="F47" i="28"/>
  <c r="R46" i="21"/>
  <c r="H64" i="12"/>
  <c r="E45" i="12"/>
  <c r="P34" i="21"/>
  <c r="P58" i="21"/>
  <c r="E83" i="12"/>
  <c r="H83" i="12"/>
  <c r="R58" i="21"/>
  <c r="O45" i="12"/>
  <c r="O34" i="21"/>
  <c r="D45" i="12"/>
  <c r="R28" i="28"/>
  <c r="D23" i="28"/>
  <c r="H15" i="28"/>
  <c r="F20" i="28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51" i="21"/>
  <c r="E51" i="21"/>
  <c r="F42" i="21"/>
  <c r="L42" i="21"/>
  <c r="G42" i="21"/>
  <c r="I42" i="21"/>
  <c r="I9" i="21"/>
  <c r="K42" i="2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D32" i="28" l="1"/>
  <c r="J41" i="28"/>
  <c r="F52" i="28"/>
  <c r="D52" i="28"/>
  <c r="E15" i="28"/>
  <c r="M46" i="28"/>
  <c r="I49" i="28"/>
  <c r="J10" i="28"/>
  <c r="J9" i="28"/>
  <c r="J32" i="28"/>
  <c r="D17" i="28"/>
  <c r="E47" i="28"/>
  <c r="K44" i="28"/>
  <c r="D16" i="28"/>
  <c r="U7" i="28"/>
  <c r="D49" i="28"/>
  <c r="G10" i="28"/>
  <c r="E52" i="28"/>
  <c r="K29" i="28"/>
  <c r="G18" i="28"/>
  <c r="R11" i="28"/>
  <c r="E49" i="28"/>
  <c r="E54" i="28"/>
  <c r="Q7" i="28"/>
  <c r="K9" i="28"/>
  <c r="K22" i="28"/>
  <c r="H52" i="28"/>
  <c r="Q11" i="28"/>
  <c r="I41" i="28"/>
  <c r="P46" i="28"/>
  <c r="D21" i="28"/>
  <c r="R46" i="28"/>
  <c r="J44" i="28"/>
  <c r="E55" i="28"/>
  <c r="R7" i="28"/>
  <c r="J54" i="28"/>
  <c r="I19" i="28"/>
  <c r="J18" i="28"/>
  <c r="D55" i="28"/>
  <c r="H54" i="28"/>
  <c r="N45" i="12"/>
  <c r="M83" i="12"/>
  <c r="R83" i="12"/>
  <c r="R45" i="12"/>
  <c r="R64" i="12"/>
  <c r="G23" i="28"/>
  <c r="I16" i="28"/>
  <c r="U11" i="28"/>
  <c r="I8" i="28"/>
  <c r="I18" i="28"/>
  <c r="U34" i="28"/>
  <c r="T34" i="28"/>
  <c r="P34" i="28"/>
  <c r="G43" i="28"/>
  <c r="G19" i="28"/>
  <c r="I54" i="28"/>
  <c r="H23" i="28"/>
  <c r="J20" i="28"/>
  <c r="F41" i="28"/>
  <c r="M7" i="28"/>
  <c r="I17" i="28"/>
  <c r="P7" i="28"/>
  <c r="H20" i="28"/>
  <c r="K18" i="28"/>
  <c r="H47" i="28"/>
  <c r="G15" i="28"/>
  <c r="H55" i="28"/>
  <c r="D10" i="28"/>
  <c r="F15" i="28"/>
  <c r="E23" i="28"/>
  <c r="J47" i="28"/>
  <c r="K17" i="28"/>
  <c r="F16" i="28"/>
  <c r="C153" i="15"/>
  <c r="C153" i="17"/>
  <c r="C109" i="17"/>
  <c r="C109" i="15"/>
  <c r="C286" i="17"/>
  <c r="C286" i="15"/>
  <c r="C23" i="15"/>
  <c r="C23" i="17"/>
  <c r="Q64" i="12"/>
  <c r="P64" i="12"/>
  <c r="M64" i="12"/>
  <c r="S83" i="12"/>
  <c r="U83" i="12"/>
  <c r="P45" i="12"/>
  <c r="N64" i="12"/>
  <c r="K48" i="28"/>
  <c r="U46" i="28"/>
  <c r="H22" i="28"/>
  <c r="I44" i="28"/>
  <c r="I10" i="28"/>
  <c r="S46" i="28"/>
  <c r="I23" i="28"/>
  <c r="K23" i="28"/>
  <c r="J52" i="28"/>
  <c r="G16" i="28"/>
  <c r="H18" i="28"/>
  <c r="H32" i="28"/>
  <c r="G41" i="28"/>
  <c r="F55" i="28"/>
  <c r="S11" i="28"/>
  <c r="O46" i="28"/>
  <c r="G55" i="28"/>
  <c r="G8" i="28"/>
  <c r="E8" i="28"/>
  <c r="E32" i="28"/>
  <c r="F54" i="28"/>
  <c r="J19" i="28"/>
  <c r="J15" i="28"/>
  <c r="D29" i="28"/>
  <c r="M34" i="28"/>
  <c r="K10" i="28"/>
  <c r="E20" i="28"/>
  <c r="K47" i="28"/>
  <c r="G32" i="28"/>
  <c r="Q46" i="28"/>
  <c r="D5" i="28"/>
  <c r="K38" i="28"/>
  <c r="G22" i="28"/>
  <c r="H9" i="28"/>
  <c r="C33" i="15"/>
  <c r="C33" i="17"/>
  <c r="I52" i="28"/>
  <c r="C146" i="17"/>
  <c r="C146" i="15"/>
  <c r="S64" i="12"/>
  <c r="P58" i="28"/>
  <c r="I9" i="28"/>
  <c r="D20" i="28"/>
  <c r="E21" i="28"/>
  <c r="D9" i="28"/>
  <c r="S34" i="28"/>
  <c r="G5" i="28"/>
  <c r="G20" i="28"/>
  <c r="J38" i="28"/>
  <c r="F49" i="28"/>
  <c r="K8" i="28"/>
  <c r="N58" i="28"/>
  <c r="I38" i="28"/>
  <c r="K54" i="28"/>
  <c r="K5" i="28"/>
  <c r="I32" i="28"/>
  <c r="D54" i="28"/>
  <c r="I22" i="28"/>
  <c r="K41" i="28"/>
  <c r="J43" i="28"/>
  <c r="D15" i="28"/>
  <c r="S7" i="28"/>
  <c r="D19" i="28"/>
  <c r="H38" i="28"/>
  <c r="J22" i="28"/>
  <c r="K52" i="28"/>
  <c r="N11" i="28"/>
  <c r="H43" i="28"/>
  <c r="J5" i="28"/>
  <c r="T46" i="28"/>
  <c r="G52" i="28"/>
  <c r="C132" i="17"/>
  <c r="C132" i="15"/>
  <c r="C143" i="17"/>
  <c r="C143" i="15"/>
  <c r="C117" i="15"/>
  <c r="C117" i="17"/>
  <c r="C107" i="17"/>
  <c r="C107" i="15"/>
  <c r="C138" i="17"/>
  <c r="C138" i="15"/>
  <c r="C293" i="15"/>
  <c r="C293" i="17"/>
  <c r="T64" i="12"/>
  <c r="P83" i="12"/>
  <c r="Q45" i="12"/>
  <c r="E38" i="28"/>
  <c r="N46" i="28"/>
  <c r="E10" i="28"/>
  <c r="H44" i="28"/>
  <c r="G48" i="28"/>
  <c r="G21" i="28"/>
  <c r="J8" i="28"/>
  <c r="G54" i="28"/>
  <c r="G44" i="28"/>
  <c r="H41" i="28"/>
  <c r="K16" i="28"/>
  <c r="O11" i="28"/>
  <c r="F9" i="28"/>
  <c r="H16" i="28"/>
  <c r="G17" i="28"/>
  <c r="K55" i="28"/>
  <c r="D41" i="28"/>
  <c r="D22" i="28"/>
  <c r="T11" i="28"/>
  <c r="F19" i="28"/>
  <c r="N7" i="28"/>
  <c r="I21" i="28"/>
  <c r="D48" i="28"/>
  <c r="F21" i="28"/>
  <c r="K49" i="28"/>
  <c r="K15" i="28"/>
  <c r="E17" i="28"/>
  <c r="F22" i="28"/>
  <c r="R58" i="28"/>
  <c r="G29" i="28"/>
  <c r="G38" i="28"/>
  <c r="C131" i="15"/>
  <c r="C131" i="17"/>
  <c r="Q83" i="12"/>
  <c r="S45" i="12"/>
  <c r="T45" i="12"/>
  <c r="I43" i="28"/>
  <c r="E22" i="28"/>
  <c r="J48" i="28"/>
  <c r="J23" i="28"/>
  <c r="T58" i="28"/>
  <c r="J49" i="28"/>
  <c r="H17" i="28"/>
  <c r="E44" i="28"/>
  <c r="J55" i="28"/>
  <c r="O58" i="28"/>
  <c r="N34" i="28"/>
  <c r="G47" i="28"/>
  <c r="U58" i="28"/>
  <c r="H10" i="28"/>
  <c r="I20" i="28"/>
  <c r="E48" i="28"/>
  <c r="F44" i="28"/>
  <c r="D18" i="28"/>
  <c r="I47" i="28"/>
  <c r="M11" i="28"/>
  <c r="H5" i="28"/>
  <c r="K20" i="28"/>
  <c r="J29" i="28"/>
  <c r="E29" i="28"/>
  <c r="D38" i="28"/>
  <c r="Q58" i="28"/>
  <c r="K32" i="28"/>
  <c r="O34" i="28"/>
  <c r="F23" i="28"/>
  <c r="C116" i="17"/>
  <c r="C116" i="15"/>
  <c r="C181" i="15"/>
  <c r="C181" i="17"/>
  <c r="C39" i="17"/>
  <c r="C39" i="15"/>
  <c r="C145" i="15"/>
  <c r="C145" i="17"/>
  <c r="N83" i="12"/>
  <c r="U45" i="12"/>
  <c r="E18" i="28"/>
  <c r="I48" i="28"/>
  <c r="P11" i="28"/>
  <c r="S58" i="28"/>
  <c r="E9" i="28"/>
  <c r="E19" i="28"/>
  <c r="J21" i="28"/>
  <c r="K43" i="28"/>
  <c r="T7" i="28"/>
  <c r="D8" i="28"/>
  <c r="G9" i="28"/>
  <c r="I5" i="28"/>
  <c r="R34" i="28"/>
  <c r="I15" i="28"/>
  <c r="E43" i="28"/>
  <c r="H49" i="28"/>
  <c r="D47" i="28"/>
  <c r="H19" i="28"/>
  <c r="M58" i="28"/>
  <c r="H29" i="28"/>
  <c r="Q34" i="28"/>
  <c r="J17" i="28"/>
  <c r="H8" i="28"/>
  <c r="E41" i="28"/>
  <c r="K19" i="28"/>
  <c r="H48" i="28"/>
  <c r="J16" i="28"/>
  <c r="O7" i="28"/>
  <c r="F43" i="28"/>
  <c r="E16" i="28"/>
  <c r="K21" i="28"/>
  <c r="I29" i="28"/>
  <c r="C148" i="15"/>
  <c r="C148" i="17"/>
  <c r="C238" i="17"/>
  <c r="C238" i="15"/>
  <c r="C119" i="17"/>
  <c r="C119" i="15"/>
  <c r="D43" i="28"/>
  <c r="H21" i="28"/>
  <c r="M45" i="12"/>
  <c r="T83" i="12"/>
  <c r="U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I14" i="28" l="1"/>
  <c r="D30" i="28"/>
  <c r="D51" i="28"/>
  <c r="K14" i="28"/>
  <c r="F35" i="28"/>
  <c r="I30" i="28"/>
  <c r="J33" i="28"/>
  <c r="G51" i="28"/>
  <c r="E35" i="28"/>
  <c r="G33" i="28"/>
  <c r="E14" i="28"/>
  <c r="E31" i="28"/>
  <c r="K51" i="28"/>
  <c r="J35" i="28"/>
  <c r="K35" i="28"/>
  <c r="I33" i="28"/>
  <c r="G14" i="28"/>
  <c r="F31" i="28"/>
  <c r="D31" i="28"/>
  <c r="E33" i="28"/>
  <c r="D14" i="28"/>
  <c r="J30" i="28"/>
  <c r="E51" i="28"/>
  <c r="F33" i="28"/>
  <c r="I51" i="28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I35" i="28"/>
  <c r="E30" i="28"/>
  <c r="K33" i="28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G42" i="28"/>
  <c r="H42" i="28"/>
  <c r="J14" i="28"/>
  <c r="H14" i="28"/>
  <c r="D35" i="28"/>
  <c r="F30" i="28"/>
  <c r="H51" i="28"/>
  <c r="J31" i="28"/>
  <c r="H33" i="28"/>
  <c r="K31" i="28"/>
  <c r="H30" i="28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F42" i="28"/>
  <c r="C395" i="15"/>
  <c r="C395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E42" i="28"/>
  <c r="K42" i="28"/>
  <c r="C251" i="17"/>
  <c r="C251" i="15"/>
  <c r="I31" i="28"/>
  <c r="D33" i="28"/>
  <c r="F51" i="28"/>
  <c r="F14" i="28"/>
  <c r="H31" i="28"/>
  <c r="J51" i="28"/>
  <c r="G35" i="28"/>
  <c r="G30" i="28"/>
  <c r="H35" i="28"/>
  <c r="G31" i="28"/>
  <c r="K30" i="28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99" i="17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90" i="15"/>
  <c r="C390" i="17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J42" i="28"/>
  <c r="D42" i="28"/>
  <c r="I42" i="28"/>
  <c r="C6" i="15"/>
  <c r="C6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U44" i="21" l="1"/>
  <c r="K60" i="12"/>
  <c r="T60" i="12" s="1"/>
  <c r="G28" i="12"/>
  <c r="Q22" i="21"/>
  <c r="G27" i="9"/>
  <c r="L23" i="8"/>
  <c r="I33" i="8"/>
  <c r="D37" i="9"/>
  <c r="F37" i="9"/>
  <c r="K33" i="8"/>
  <c r="Q52" i="21"/>
  <c r="G74" i="12"/>
  <c r="P74" i="12" s="1"/>
  <c r="K9" i="8"/>
  <c r="F10" i="9"/>
  <c r="L41" i="8"/>
  <c r="G47" i="9"/>
  <c r="J6" i="8"/>
  <c r="E7" i="9"/>
  <c r="C41" i="9"/>
  <c r="D36" i="8"/>
  <c r="L43" i="8"/>
  <c r="G49" i="9"/>
  <c r="D19" i="9"/>
  <c r="I15" i="8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K20" i="12"/>
  <c r="T20" i="12" s="1"/>
  <c r="U16" i="21"/>
  <c r="P22" i="21"/>
  <c r="E28" i="12"/>
  <c r="H69" i="12"/>
  <c r="R49" i="21"/>
  <c r="E25" i="28"/>
  <c r="K6" i="28"/>
  <c r="G53" i="28"/>
  <c r="F37" i="28"/>
  <c r="F50" i="28"/>
  <c r="E56" i="28"/>
  <c r="G45" i="28"/>
  <c r="D50" i="28"/>
  <c r="J53" i="28"/>
  <c r="F45" i="28"/>
  <c r="I39" i="28"/>
  <c r="F13" i="28"/>
  <c r="J40" i="28"/>
  <c r="C222" i="17"/>
  <c r="C222" i="15"/>
  <c r="C208" i="17"/>
  <c r="C208" i="15"/>
  <c r="C75" i="15"/>
  <c r="C75" i="17"/>
  <c r="C177" i="15"/>
  <c r="C177" i="17"/>
  <c r="C317" i="15"/>
  <c r="C317" i="17"/>
  <c r="C11" i="17"/>
  <c r="C11" i="15"/>
  <c r="C54" i="17"/>
  <c r="C54" i="15"/>
  <c r="C309" i="17"/>
  <c r="C309" i="15"/>
  <c r="C61" i="15"/>
  <c r="C61" i="17"/>
  <c r="B47" i="9"/>
  <c r="C41" i="8"/>
  <c r="M9" i="8"/>
  <c r="H10" i="9"/>
  <c r="T31" i="21"/>
  <c r="J41" i="12"/>
  <c r="S41" i="12" s="1"/>
  <c r="I28" i="12"/>
  <c r="S22" i="21"/>
  <c r="G21" i="9"/>
  <c r="L17" i="8"/>
  <c r="V5" i="21"/>
  <c r="L7" i="12"/>
  <c r="U7" i="12" s="1"/>
  <c r="M41" i="8"/>
  <c r="H47" i="9"/>
  <c r="C37" i="8"/>
  <c r="B42" i="9"/>
  <c r="G7" i="9"/>
  <c r="L6" i="8"/>
  <c r="N41" i="8"/>
  <c r="I47" i="9"/>
  <c r="U23" i="21"/>
  <c r="K29" i="12"/>
  <c r="T29" i="12" s="1"/>
  <c r="P9" i="21"/>
  <c r="E13" i="12"/>
  <c r="N13" i="12" s="1"/>
  <c r="E47" i="9"/>
  <c r="J41" i="8"/>
  <c r="J43" i="8"/>
  <c r="E49" i="9"/>
  <c r="J15" i="8"/>
  <c r="E19" i="9"/>
  <c r="T17" i="21"/>
  <c r="J21" i="12"/>
  <c r="S21" i="12" s="1"/>
  <c r="K78" i="12"/>
  <c r="T78" i="12" s="1"/>
  <c r="U54" i="21"/>
  <c r="E14" i="12"/>
  <c r="N14" i="12" s="1"/>
  <c r="P10" i="21"/>
  <c r="I78" i="12"/>
  <c r="R78" i="12" s="1"/>
  <c r="S54" i="21"/>
  <c r="Q10" i="21"/>
  <c r="G14" i="12"/>
  <c r="P14" i="12" s="1"/>
  <c r="O16" i="21"/>
  <c r="D20" i="12"/>
  <c r="M20" i="12" s="1"/>
  <c r="L28" i="12"/>
  <c r="V22" i="21"/>
  <c r="B10" i="9"/>
  <c r="C9" i="8"/>
  <c r="N23" i="8"/>
  <c r="I27" i="9"/>
  <c r="V23" i="21"/>
  <c r="L29" i="12"/>
  <c r="U29" i="12" s="1"/>
  <c r="S20" i="21"/>
  <c r="I24" i="12"/>
  <c r="R24" i="12" s="1"/>
  <c r="I34" i="8"/>
  <c r="D38" i="9"/>
  <c r="P23" i="21"/>
  <c r="E29" i="12"/>
  <c r="N29" i="12" s="1"/>
  <c r="V9" i="21"/>
  <c r="L13" i="12"/>
  <c r="U13" i="12" s="1"/>
  <c r="P18" i="21"/>
  <c r="E22" i="12"/>
  <c r="N22" i="12" s="1"/>
  <c r="I36" i="8"/>
  <c r="D41" i="9"/>
  <c r="J36" i="8"/>
  <c r="E41" i="9"/>
  <c r="G41" i="12"/>
  <c r="P41" i="12" s="1"/>
  <c r="Q31" i="21"/>
  <c r="K28" i="12"/>
  <c r="U22" i="21"/>
  <c r="I53" i="8"/>
  <c r="D45" i="9"/>
  <c r="I45" i="9"/>
  <c r="N53" i="8"/>
  <c r="F47" i="9"/>
  <c r="K41" i="8"/>
  <c r="K79" i="12"/>
  <c r="T79" i="12" s="1"/>
  <c r="U55" i="21"/>
  <c r="Q44" i="21"/>
  <c r="G60" i="12"/>
  <c r="P60" i="12" s="1"/>
  <c r="Q5" i="21"/>
  <c r="G7" i="12"/>
  <c r="C33" i="8"/>
  <c r="B37" i="9"/>
  <c r="D78" i="12"/>
  <c r="M78" i="12" s="1"/>
  <c r="O54" i="21"/>
  <c r="J69" i="12"/>
  <c r="T49" i="21"/>
  <c r="I14" i="12"/>
  <c r="R14" i="12" s="1"/>
  <c r="S10" i="21"/>
  <c r="D14" i="12"/>
  <c r="M14" i="12" s="1"/>
  <c r="O10" i="21"/>
  <c r="Q9" i="21"/>
  <c r="G13" i="12"/>
  <c r="P13" i="12" s="1"/>
  <c r="E24" i="12"/>
  <c r="N24" i="12" s="1"/>
  <c r="P20" i="21"/>
  <c r="V54" i="21"/>
  <c r="L78" i="12"/>
  <c r="U78" i="12" s="1"/>
  <c r="D74" i="12"/>
  <c r="M74" i="12" s="1"/>
  <c r="O52" i="21"/>
  <c r="J13" i="28"/>
  <c r="G39" i="28"/>
  <c r="K53" i="28"/>
  <c r="E45" i="28"/>
  <c r="H50" i="28"/>
  <c r="K50" i="28"/>
  <c r="D53" i="28"/>
  <c r="E12" i="28"/>
  <c r="H39" i="28"/>
  <c r="F24" i="28"/>
  <c r="J45" i="28"/>
  <c r="K40" i="28"/>
  <c r="J24" i="28"/>
  <c r="K45" i="28"/>
  <c r="F6" i="28"/>
  <c r="C279" i="15"/>
  <c r="C279" i="17"/>
  <c r="C214" i="15"/>
  <c r="C214" i="17"/>
  <c r="C273" i="17"/>
  <c r="C273" i="15"/>
  <c r="C381" i="17"/>
  <c r="C381" i="15"/>
  <c r="C327" i="15"/>
  <c r="C327" i="17"/>
  <c r="H27" i="28"/>
  <c r="D27" i="28"/>
  <c r="K27" i="28"/>
  <c r="D26" i="28"/>
  <c r="I26" i="28"/>
  <c r="V18" i="21"/>
  <c r="L22" i="12"/>
  <c r="U22" i="12" s="1"/>
  <c r="N15" i="8"/>
  <c r="I19" i="9"/>
  <c r="B45" i="9"/>
  <c r="C53" i="8"/>
  <c r="I21" i="9"/>
  <c r="N17" i="8"/>
  <c r="O21" i="21"/>
  <c r="D25" i="12"/>
  <c r="M25" i="12" s="1"/>
  <c r="S5" i="21"/>
  <c r="I7" i="12"/>
  <c r="T10" i="21"/>
  <c r="J14" i="12"/>
  <c r="S14" i="12" s="1"/>
  <c r="H23" i="12"/>
  <c r="Q23" i="12" s="1"/>
  <c r="R19" i="21"/>
  <c r="J6" i="28"/>
  <c r="G6" i="28"/>
  <c r="E36" i="28"/>
  <c r="F40" i="28"/>
  <c r="H53" i="28"/>
  <c r="D57" i="28"/>
  <c r="D36" i="28"/>
  <c r="I57" i="28"/>
  <c r="E50" i="28"/>
  <c r="K37" i="28"/>
  <c r="C55" i="17"/>
  <c r="C55" i="15"/>
  <c r="C259" i="17"/>
  <c r="C259" i="15"/>
  <c r="C62" i="17"/>
  <c r="C62" i="15"/>
  <c r="C207" i="15"/>
  <c r="C207" i="17"/>
  <c r="C310" i="15"/>
  <c r="C310" i="17"/>
  <c r="C368" i="15"/>
  <c r="C368" i="17"/>
  <c r="C112" i="15"/>
  <c r="C112" i="17"/>
  <c r="C105" i="15"/>
  <c r="C105" i="17"/>
  <c r="C157" i="17"/>
  <c r="C157" i="15"/>
  <c r="C113" i="15"/>
  <c r="C113" i="17"/>
  <c r="C174" i="17"/>
  <c r="C174" i="15"/>
  <c r="C72" i="17"/>
  <c r="C72" i="15"/>
  <c r="E27" i="9"/>
  <c r="J23" i="8"/>
  <c r="K7" i="12"/>
  <c r="U5" i="21"/>
  <c r="J20" i="12"/>
  <c r="S20" i="12" s="1"/>
  <c r="T16" i="21"/>
  <c r="I45" i="28"/>
  <c r="G50" i="28"/>
  <c r="G36" i="28"/>
  <c r="H57" i="28"/>
  <c r="I50" i="28"/>
  <c r="K13" i="28"/>
  <c r="E53" i="28"/>
  <c r="J57" i="28"/>
  <c r="D40" i="28"/>
  <c r="F53" i="28"/>
  <c r="E57" i="28"/>
  <c r="E40" i="28"/>
  <c r="G25" i="28"/>
  <c r="D24" i="28"/>
  <c r="C215" i="17"/>
  <c r="C215" i="15"/>
  <c r="C106" i="17"/>
  <c r="C106" i="15"/>
  <c r="C378" i="17"/>
  <c r="C378" i="15"/>
  <c r="C23" i="8"/>
  <c r="B27" i="9"/>
  <c r="J27" i="28"/>
  <c r="E26" i="28"/>
  <c r="H26" i="28"/>
  <c r="G44" i="9"/>
  <c r="L39" i="8"/>
  <c r="Q16" i="21"/>
  <c r="G20" i="12"/>
  <c r="P20" i="12" s="1"/>
  <c r="O28" i="12"/>
  <c r="K69" i="12"/>
  <c r="U49" i="21"/>
  <c r="L74" i="12"/>
  <c r="U74" i="12" s="1"/>
  <c r="V52" i="21"/>
  <c r="L24" i="12"/>
  <c r="U24" i="12" s="1"/>
  <c r="V20" i="21"/>
  <c r="D37" i="8"/>
  <c r="C42" i="9"/>
  <c r="N34" i="8"/>
  <c r="I38" i="9"/>
  <c r="K6" i="8"/>
  <c r="F7" i="9"/>
  <c r="H41" i="9"/>
  <c r="M36" i="8"/>
  <c r="S31" i="21"/>
  <c r="I41" i="12"/>
  <c r="R41" i="12" s="1"/>
  <c r="F44" i="9"/>
  <c r="K39" i="8"/>
  <c r="C37" i="9"/>
  <c r="D33" i="8"/>
  <c r="J39" i="8"/>
  <c r="E44" i="9"/>
  <c r="R10" i="21"/>
  <c r="H14" i="12"/>
  <c r="Q14" i="12" s="1"/>
  <c r="H24" i="28"/>
  <c r="E24" i="28"/>
  <c r="I40" i="28"/>
  <c r="D6" i="28"/>
  <c r="E6" i="28"/>
  <c r="F36" i="28"/>
  <c r="D37" i="28"/>
  <c r="J25" i="28"/>
  <c r="D13" i="28"/>
  <c r="G37" i="28"/>
  <c r="G40" i="28"/>
  <c r="F39" i="28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I27" i="28"/>
  <c r="G26" i="28"/>
  <c r="O9" i="21"/>
  <c r="D13" i="12"/>
  <c r="M13" i="12" s="1"/>
  <c r="G41" i="9"/>
  <c r="L36" i="8"/>
  <c r="V55" i="21"/>
  <c r="L79" i="12"/>
  <c r="U79" i="12" s="1"/>
  <c r="R52" i="21"/>
  <c r="H74" i="12"/>
  <c r="Q74" i="12" s="1"/>
  <c r="K74" i="12"/>
  <c r="T74" i="12" s="1"/>
  <c r="U52" i="21"/>
  <c r="M34" i="8"/>
  <c r="H38" i="9"/>
  <c r="J34" i="8"/>
  <c r="E38" i="9"/>
  <c r="J24" i="12"/>
  <c r="S24" i="12" s="1"/>
  <c r="T20" i="21"/>
  <c r="K36" i="8"/>
  <c r="F41" i="9"/>
  <c r="I39" i="8"/>
  <c r="D44" i="9"/>
  <c r="O49" i="21"/>
  <c r="D69" i="12"/>
  <c r="I23" i="8"/>
  <c r="D27" i="9"/>
  <c r="L9" i="8"/>
  <c r="G10" i="9"/>
  <c r="H7" i="9"/>
  <c r="M6" i="8"/>
  <c r="D49" i="9"/>
  <c r="I43" i="8"/>
  <c r="P31" i="21"/>
  <c r="E41" i="12"/>
  <c r="N41" i="12" s="1"/>
  <c r="R55" i="21"/>
  <c r="H79" i="12"/>
  <c r="Q79" i="12" s="1"/>
  <c r="N39" i="8"/>
  <c r="I44" i="9"/>
  <c r="Q49" i="21"/>
  <c r="G69" i="12"/>
  <c r="R22" i="21"/>
  <c r="H28" i="12"/>
  <c r="K12" i="12"/>
  <c r="T12" i="12" s="1"/>
  <c r="U8" i="21"/>
  <c r="G38" i="9"/>
  <c r="L34" i="8"/>
  <c r="G29" i="12"/>
  <c r="P29" i="12" s="1"/>
  <c r="Q23" i="21"/>
  <c r="J13" i="12"/>
  <c r="S13" i="12" s="1"/>
  <c r="T9" i="21"/>
  <c r="N37" i="8"/>
  <c r="I42" i="9"/>
  <c r="J22" i="12"/>
  <c r="S22" i="12" s="1"/>
  <c r="T18" i="21"/>
  <c r="C49" i="9"/>
  <c r="D43" i="8"/>
  <c r="G19" i="9"/>
  <c r="L15" i="8"/>
  <c r="R31" i="21"/>
  <c r="H41" i="12"/>
  <c r="Q41" i="12" s="1"/>
  <c r="H21" i="9"/>
  <c r="M17" i="8"/>
  <c r="O20" i="21"/>
  <c r="D24" i="12"/>
  <c r="M24" i="12" s="1"/>
  <c r="O44" i="21"/>
  <c r="D60" i="12"/>
  <c r="M60" i="12" s="1"/>
  <c r="O5" i="21"/>
  <c r="D7" i="12"/>
  <c r="C27" i="9"/>
  <c r="D23" i="8"/>
  <c r="C34" i="8"/>
  <c r="B38" i="9"/>
  <c r="T15" i="21"/>
  <c r="J19" i="12"/>
  <c r="S19" i="12" s="1"/>
  <c r="J74" i="12"/>
  <c r="S74" i="12" s="1"/>
  <c r="T52" i="21"/>
  <c r="F57" i="28"/>
  <c r="J36" i="28"/>
  <c r="I37" i="28"/>
  <c r="H40" i="28"/>
  <c r="H45" i="28"/>
  <c r="I36" i="28"/>
  <c r="H37" i="28"/>
  <c r="H36" i="28"/>
  <c r="G57" i="28"/>
  <c r="I53" i="28"/>
  <c r="G24" i="28"/>
  <c r="I25" i="28"/>
  <c r="J37" i="8"/>
  <c r="E42" i="9"/>
  <c r="C375" i="15"/>
  <c r="C375" i="17"/>
  <c r="C316" i="17"/>
  <c r="C316" i="15"/>
  <c r="C265" i="15"/>
  <c r="C265" i="17"/>
  <c r="C3" i="17"/>
  <c r="C3" i="15"/>
  <c r="G27" i="28"/>
  <c r="F27" i="28"/>
  <c r="C44" i="9"/>
  <c r="D39" i="8"/>
  <c r="J9" i="8"/>
  <c r="E10" i="9"/>
  <c r="U9" i="21"/>
  <c r="K13" i="12"/>
  <c r="T13" i="12" s="1"/>
  <c r="I41" i="9"/>
  <c r="N36" i="8"/>
  <c r="G24" i="12"/>
  <c r="P24" i="12" s="1"/>
  <c r="Q20" i="21"/>
  <c r="K41" i="12"/>
  <c r="T41" i="12" s="1"/>
  <c r="U31" i="21"/>
  <c r="L53" i="8"/>
  <c r="G45" i="9"/>
  <c r="D29" i="12"/>
  <c r="M29" i="12" s="1"/>
  <c r="O23" i="21"/>
  <c r="L37" i="8"/>
  <c r="G42" i="9"/>
  <c r="I9" i="8"/>
  <c r="D10" i="9"/>
  <c r="F42" i="9"/>
  <c r="K37" i="8"/>
  <c r="T5" i="21"/>
  <c r="J7" i="12"/>
  <c r="F27" i="9"/>
  <c r="K23" i="8"/>
  <c r="E45" i="9"/>
  <c r="J53" i="8"/>
  <c r="T55" i="21"/>
  <c r="J79" i="12"/>
  <c r="S79" i="12" s="1"/>
  <c r="H44" i="9"/>
  <c r="M39" i="8"/>
  <c r="E20" i="12"/>
  <c r="N20" i="12" s="1"/>
  <c r="P16" i="21"/>
  <c r="I29" i="12"/>
  <c r="R29" i="12" s="1"/>
  <c r="S23" i="21"/>
  <c r="I37" i="8"/>
  <c r="D42" i="9"/>
  <c r="C38" i="9"/>
  <c r="D34" i="8"/>
  <c r="H59" i="12"/>
  <c r="Q59" i="12" s="1"/>
  <c r="R43" i="21"/>
  <c r="O5" i="12"/>
  <c r="F6" i="12"/>
  <c r="U20" i="21"/>
  <c r="K24" i="12"/>
  <c r="T24" i="12" s="1"/>
  <c r="C6" i="8"/>
  <c r="B7" i="9"/>
  <c r="C7" i="9"/>
  <c r="D6" i="8"/>
  <c r="T23" i="21"/>
  <c r="J29" i="12"/>
  <c r="S29" i="12" s="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F19" i="9"/>
  <c r="K15" i="8"/>
  <c r="O31" i="21"/>
  <c r="D41" i="12"/>
  <c r="M41" i="12" s="1"/>
  <c r="H27" i="9"/>
  <c r="M23" i="8"/>
  <c r="H45" i="9"/>
  <c r="M53" i="8"/>
  <c r="B21" i="9"/>
  <c r="C17" i="8"/>
  <c r="D21" i="9"/>
  <c r="I17" i="8"/>
  <c r="D79" i="12"/>
  <c r="M79" i="12" s="1"/>
  <c r="O55" i="21"/>
  <c r="E60" i="12"/>
  <c r="N60" i="12" s="1"/>
  <c r="P44" i="21"/>
  <c r="L60" i="12"/>
  <c r="U60" i="12" s="1"/>
  <c r="V44" i="21"/>
  <c r="P5" i="21"/>
  <c r="E7" i="12"/>
  <c r="N7" i="12" s="1"/>
  <c r="H20" i="12"/>
  <c r="Q20" i="12" s="1"/>
  <c r="R16" i="21"/>
  <c r="Q47" i="21"/>
  <c r="G65" i="12"/>
  <c r="E78" i="12"/>
  <c r="N78" i="12" s="1"/>
  <c r="P54" i="21"/>
  <c r="O69" i="12"/>
  <c r="H24" i="12"/>
  <c r="Q24" i="12" s="1"/>
  <c r="R20" i="21"/>
  <c r="J28" i="12"/>
  <c r="T22" i="21"/>
  <c r="I74" i="12"/>
  <c r="R74" i="12" s="1"/>
  <c r="S52" i="21"/>
  <c r="P52" i="21"/>
  <c r="E74" i="12"/>
  <c r="N74" i="12" s="1"/>
  <c r="H78" i="12"/>
  <c r="Q78" i="12" s="1"/>
  <c r="R54" i="21"/>
  <c r="D25" i="28"/>
  <c r="H25" i="28"/>
  <c r="K57" i="28"/>
  <c r="K24" i="28"/>
  <c r="K39" i="28"/>
  <c r="I24" i="28"/>
  <c r="E13" i="28"/>
  <c r="E39" i="28"/>
  <c r="I6" i="28"/>
  <c r="F25" i="28"/>
  <c r="H13" i="28"/>
  <c r="J37" i="28"/>
  <c r="K36" i="28"/>
  <c r="J50" i="28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J26" i="28"/>
  <c r="F26" i="28"/>
  <c r="L33" i="8"/>
  <c r="G37" i="9"/>
  <c r="F49" i="9"/>
  <c r="K43" i="8"/>
  <c r="V32" i="21"/>
  <c r="L38" i="12"/>
  <c r="I6" i="8"/>
  <c r="D7" i="9"/>
  <c r="G22" i="12"/>
  <c r="P22" i="12" s="1"/>
  <c r="Q18" i="21"/>
  <c r="F45" i="9"/>
  <c r="K53" i="8"/>
  <c r="E79" i="12"/>
  <c r="N79" i="12" s="1"/>
  <c r="P55" i="21"/>
  <c r="D41" i="8"/>
  <c r="C47" i="9"/>
  <c r="K34" i="8"/>
  <c r="F38" i="9"/>
  <c r="S18" i="21"/>
  <c r="I22" i="12"/>
  <c r="R22" i="12" s="1"/>
  <c r="H13" i="12"/>
  <c r="Q13" i="12" s="1"/>
  <c r="R9" i="21"/>
  <c r="D22" i="12"/>
  <c r="M22" i="12" s="1"/>
  <c r="O18" i="21"/>
  <c r="D15" i="8"/>
  <c r="C19" i="9"/>
  <c r="C21" i="9"/>
  <c r="D17" i="8"/>
  <c r="T44" i="21"/>
  <c r="J60" i="12"/>
  <c r="S60" i="12" s="1"/>
  <c r="H7" i="12"/>
  <c r="Q7" i="12" s="1"/>
  <c r="R5" i="21"/>
  <c r="H37" i="9"/>
  <c r="M33" i="8"/>
  <c r="U10" i="21"/>
  <c r="K14" i="12"/>
  <c r="T14" i="12" s="1"/>
  <c r="V16" i="21"/>
  <c r="L20" i="12"/>
  <c r="U20" i="12" s="1"/>
  <c r="O22" i="21"/>
  <c r="D28" i="12"/>
  <c r="D47" i="9"/>
  <c r="I41" i="8"/>
  <c r="I10" i="9"/>
  <c r="N9" i="8"/>
  <c r="C10" i="9"/>
  <c r="D9" i="8"/>
  <c r="H42" i="9"/>
  <c r="M37" i="8"/>
  <c r="E37" i="9"/>
  <c r="J33" i="8"/>
  <c r="N6" i="8"/>
  <c r="I7" i="9"/>
  <c r="R23" i="21"/>
  <c r="H29" i="12"/>
  <c r="Q29" i="12" s="1"/>
  <c r="K22" i="12"/>
  <c r="T22" i="12" s="1"/>
  <c r="U18" i="2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R48" i="21"/>
  <c r="H66" i="12"/>
  <c r="Q66" i="12" s="1"/>
  <c r="I37" i="9"/>
  <c r="N33" i="8"/>
  <c r="I20" i="12"/>
  <c r="R20" i="12" s="1"/>
  <c r="S16" i="21"/>
  <c r="L14" i="12"/>
  <c r="U14" i="12" s="1"/>
  <c r="V10" i="21"/>
  <c r="Q54" i="21"/>
  <c r="G78" i="12"/>
  <c r="P78" i="12" s="1"/>
  <c r="E69" i="12"/>
  <c r="P49" i="21"/>
  <c r="J78" i="12"/>
  <c r="S78" i="12" s="1"/>
  <c r="T54" i="21"/>
  <c r="I69" i="12"/>
  <c r="S49" i="21"/>
  <c r="V49" i="21"/>
  <c r="L69" i="12"/>
  <c r="C39" i="8"/>
  <c r="B44" i="9"/>
  <c r="E37" i="28"/>
  <c r="I13" i="28"/>
  <c r="D39" i="28"/>
  <c r="K25" i="28"/>
  <c r="D45" i="28"/>
  <c r="J39" i="28"/>
  <c r="H6" i="28"/>
  <c r="G13" i="28"/>
  <c r="C367" i="15"/>
  <c r="C367" i="17"/>
  <c r="C324" i="17"/>
  <c r="C324" i="15"/>
  <c r="C120" i="17"/>
  <c r="C120" i="15"/>
  <c r="C21" i="17"/>
  <c r="C21" i="15"/>
  <c r="E27" i="28"/>
  <c r="K26" i="28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50" i="9" l="1"/>
  <c r="J44" i="8"/>
  <c r="U51" i="21"/>
  <c r="K73" i="12"/>
  <c r="C8" i="9"/>
  <c r="D7" i="8"/>
  <c r="F8" i="9"/>
  <c r="K7" i="8"/>
  <c r="J43" i="12"/>
  <c r="S43" i="12" s="1"/>
  <c r="T33" i="21"/>
  <c r="D33" i="9"/>
  <c r="I29" i="8"/>
  <c r="E34" i="9"/>
  <c r="J30" i="8"/>
  <c r="E40" i="12"/>
  <c r="N40" i="12" s="1"/>
  <c r="P30" i="21"/>
  <c r="V35" i="21"/>
  <c r="L48" i="12"/>
  <c r="K39" i="12"/>
  <c r="T39" i="12" s="1"/>
  <c r="U29" i="21"/>
  <c r="D18" i="12"/>
  <c r="M18" i="12" s="1"/>
  <c r="O14" i="21"/>
  <c r="K23" i="12"/>
  <c r="T23" i="12" s="1"/>
  <c r="U19" i="21"/>
  <c r="G12" i="28"/>
  <c r="K12" i="28"/>
  <c r="P54" i="28"/>
  <c r="T44" i="28"/>
  <c r="S20" i="28"/>
  <c r="S52" i="28"/>
  <c r="P18" i="28"/>
  <c r="P22" i="28"/>
  <c r="Q48" i="28"/>
  <c r="S18" i="28"/>
  <c r="O9" i="28"/>
  <c r="M5" i="28"/>
  <c r="Q10" i="28"/>
  <c r="R49" i="28"/>
  <c r="U44" i="28"/>
  <c r="Q22" i="28"/>
  <c r="O22" i="28"/>
  <c r="M44" i="28"/>
  <c r="N18" i="28"/>
  <c r="J27" i="8"/>
  <c r="E31" i="9"/>
  <c r="Z11" i="28"/>
  <c r="W7" i="28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7"/>
  <c r="C59" i="15"/>
  <c r="C407" i="17"/>
  <c r="C407" i="15"/>
  <c r="C40" i="15"/>
  <c r="C40" i="17"/>
  <c r="C188" i="17"/>
  <c r="C188" i="15"/>
  <c r="S26" i="21"/>
  <c r="I32" i="12"/>
  <c r="R32" i="12" s="1"/>
  <c r="M7" i="12"/>
  <c r="D8" i="12"/>
  <c r="M8" i="12" s="1"/>
  <c r="P7" i="12"/>
  <c r="G8" i="12"/>
  <c r="P8" i="12" s="1"/>
  <c r="M44" i="8"/>
  <c r="H50" i="9"/>
  <c r="S51" i="21"/>
  <c r="I73" i="12"/>
  <c r="C7" i="8"/>
  <c r="B8" i="9"/>
  <c r="V33" i="21"/>
  <c r="L43" i="12"/>
  <c r="U43" i="12" s="1"/>
  <c r="T30" i="21"/>
  <c r="J40" i="12"/>
  <c r="S40" i="12" s="1"/>
  <c r="P35" i="21"/>
  <c r="E48" i="12"/>
  <c r="S29" i="21"/>
  <c r="I39" i="12"/>
  <c r="R39" i="12" s="1"/>
  <c r="K18" i="12"/>
  <c r="T18" i="12" s="1"/>
  <c r="U14" i="21"/>
  <c r="E23" i="12"/>
  <c r="N23" i="12" s="1"/>
  <c r="P19" i="21"/>
  <c r="D56" i="28"/>
  <c r="I56" i="28"/>
  <c r="U55" i="28"/>
  <c r="T16" i="28"/>
  <c r="T8" i="28"/>
  <c r="N52" i="28"/>
  <c r="P49" i="28"/>
  <c r="R55" i="28"/>
  <c r="U5" i="28"/>
  <c r="N55" i="28"/>
  <c r="P10" i="28"/>
  <c r="P9" i="28"/>
  <c r="N23" i="28"/>
  <c r="U16" i="28"/>
  <c r="S9" i="28"/>
  <c r="Q55" i="28"/>
  <c r="M49" i="28"/>
  <c r="N16" i="28"/>
  <c r="M9" i="28"/>
  <c r="T23" i="28"/>
  <c r="W11" i="28"/>
  <c r="H35" i="9"/>
  <c r="M31" i="8"/>
  <c r="I31" i="8"/>
  <c r="D35" i="9"/>
  <c r="AC11" i="28"/>
  <c r="C226" i="17"/>
  <c r="C226" i="15"/>
  <c r="C379" i="15"/>
  <c r="C379" i="17"/>
  <c r="C77" i="17"/>
  <c r="C77" i="15"/>
  <c r="C179" i="17"/>
  <c r="C179" i="15"/>
  <c r="C53" i="17"/>
  <c r="C53" i="15"/>
  <c r="C8" i="15"/>
  <c r="C8" i="17"/>
  <c r="C328" i="15"/>
  <c r="C328" i="17"/>
  <c r="C397" i="15"/>
  <c r="C397" i="17"/>
  <c r="C83" i="17"/>
  <c r="C83" i="15"/>
  <c r="C127" i="15"/>
  <c r="C127" i="17"/>
  <c r="C2" i="15"/>
  <c r="C2" i="17"/>
  <c r="C178" i="15"/>
  <c r="C178" i="17"/>
  <c r="C332" i="17"/>
  <c r="C332" i="15"/>
  <c r="C155" i="17"/>
  <c r="C155" i="15"/>
  <c r="C229" i="15"/>
  <c r="C229" i="17"/>
  <c r="C305" i="15"/>
  <c r="C305" i="17"/>
  <c r="C406" i="17"/>
  <c r="C406" i="15"/>
  <c r="C91" i="15"/>
  <c r="C91" i="17"/>
  <c r="J58" i="12"/>
  <c r="S58" i="12" s="1"/>
  <c r="T42" i="21"/>
  <c r="I31" i="9"/>
  <c r="N27" i="8"/>
  <c r="C35" i="15"/>
  <c r="C35" i="17"/>
  <c r="P65" i="12"/>
  <c r="R28" i="12"/>
  <c r="Q69" i="12"/>
  <c r="E12" i="12"/>
  <c r="N12" i="12" s="1"/>
  <c r="P8" i="21"/>
  <c r="L5" i="12"/>
  <c r="V4" i="21"/>
  <c r="K59" i="12"/>
  <c r="T59" i="12" s="1"/>
  <c r="U4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V26" i="21"/>
  <c r="L32" i="12"/>
  <c r="U32" i="12" s="1"/>
  <c r="P4" i="21"/>
  <c r="E5" i="12"/>
  <c r="S43" i="21"/>
  <c r="I59" i="12"/>
  <c r="R59" i="12" s="1"/>
  <c r="O41" i="21"/>
  <c r="D57" i="12"/>
  <c r="M57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K44" i="8"/>
  <c r="F50" i="9"/>
  <c r="V51" i="21"/>
  <c r="L73" i="12"/>
  <c r="G8" i="9"/>
  <c r="L7" i="8"/>
  <c r="K43" i="12"/>
  <c r="T43" i="12" s="1"/>
  <c r="U33" i="21"/>
  <c r="E33" i="9"/>
  <c r="J29" i="8"/>
  <c r="D30" i="8"/>
  <c r="C34" i="9"/>
  <c r="K30" i="8"/>
  <c r="F34" i="9"/>
  <c r="S30" i="21"/>
  <c r="I40" i="12"/>
  <c r="R40" i="12" s="1"/>
  <c r="O48" i="12"/>
  <c r="T29" i="21"/>
  <c r="J39" i="12"/>
  <c r="S39" i="12" s="1"/>
  <c r="L18" i="12"/>
  <c r="U18" i="12" s="1"/>
  <c r="V14" i="21"/>
  <c r="Q19" i="21"/>
  <c r="G23" i="12"/>
  <c r="P23" i="12" s="1"/>
  <c r="K56" i="28"/>
  <c r="M54" i="28"/>
  <c r="Q23" i="28"/>
  <c r="T49" i="28"/>
  <c r="M23" i="28"/>
  <c r="N20" i="28"/>
  <c r="P44" i="28"/>
  <c r="N9" i="28"/>
  <c r="P23" i="28"/>
  <c r="P55" i="28"/>
  <c r="U54" i="28"/>
  <c r="N44" i="28"/>
  <c r="Q19" i="28"/>
  <c r="Q16" i="28"/>
  <c r="M20" i="28"/>
  <c r="Q9" i="28"/>
  <c r="Y58" i="28"/>
  <c r="X11" i="28"/>
  <c r="AB7" i="28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86" i="15"/>
  <c r="C86" i="17"/>
  <c r="N69" i="12"/>
  <c r="S28" i="12"/>
  <c r="Q28" i="12"/>
  <c r="R7" i="12"/>
  <c r="I8" i="12"/>
  <c r="R8" i="12" s="1"/>
  <c r="N28" i="12"/>
  <c r="S38" i="21"/>
  <c r="I51" i="12"/>
  <c r="R51" i="12" s="1"/>
  <c r="E21" i="12"/>
  <c r="N21" i="12" s="1"/>
  <c r="P17" i="21"/>
  <c r="P47" i="21"/>
  <c r="E65" i="12"/>
  <c r="O15" i="21"/>
  <c r="D19" i="12"/>
  <c r="M19" i="12" s="1"/>
  <c r="G19" i="12"/>
  <c r="P19" i="12" s="1"/>
  <c r="Q15" i="21"/>
  <c r="R21" i="21"/>
  <c r="H25" i="12"/>
  <c r="Q25" i="12" s="1"/>
  <c r="Q17" i="21"/>
  <c r="G21" i="12"/>
  <c r="P21" i="12" s="1"/>
  <c r="U24" i="21"/>
  <c r="K30" i="12"/>
  <c r="T30" i="12" s="1"/>
  <c r="T48" i="21"/>
  <c r="J66" i="12"/>
  <c r="S66" i="12" s="1"/>
  <c r="U32" i="21"/>
  <c r="K38" i="12"/>
  <c r="L10" i="12"/>
  <c r="V6" i="21"/>
  <c r="S53" i="21"/>
  <c r="I77" i="12"/>
  <c r="D23" i="12"/>
  <c r="M23" i="12" s="1"/>
  <c r="O19" i="21"/>
  <c r="G59" i="12"/>
  <c r="P59" i="12" s="1"/>
  <c r="Q43" i="21"/>
  <c r="K51" i="12"/>
  <c r="T51" i="12" s="1"/>
  <c r="U38" i="21"/>
  <c r="E57" i="12"/>
  <c r="N57" i="12" s="1"/>
  <c r="P41" i="21"/>
  <c r="V37" i="21"/>
  <c r="L50" i="12"/>
  <c r="U50" i="12" s="1"/>
  <c r="D32" i="12"/>
  <c r="M32" i="12" s="1"/>
  <c r="O26" i="21"/>
  <c r="U17" i="21"/>
  <c r="K21" i="12"/>
  <c r="T21" i="12" s="1"/>
  <c r="R17" i="21"/>
  <c r="H21" i="12"/>
  <c r="Q21" i="12" s="1"/>
  <c r="D21" i="12"/>
  <c r="M21" i="12" s="1"/>
  <c r="O17" i="21"/>
  <c r="O48" i="21"/>
  <c r="D66" i="12"/>
  <c r="M66" i="12" s="1"/>
  <c r="L25" i="12"/>
  <c r="U25" i="12" s="1"/>
  <c r="V21" i="21"/>
  <c r="O53" i="21"/>
  <c r="D77" i="12"/>
  <c r="J51" i="12"/>
  <c r="S51" i="12" s="1"/>
  <c r="T38" i="21"/>
  <c r="U15" i="21"/>
  <c r="K19" i="12"/>
  <c r="T19" i="12" s="1"/>
  <c r="R47" i="21"/>
  <c r="H65" i="12"/>
  <c r="S6" i="21"/>
  <c r="I10" i="12"/>
  <c r="G50" i="9"/>
  <c r="L44" i="8"/>
  <c r="Q51" i="21"/>
  <c r="G73" i="12"/>
  <c r="F72" i="12"/>
  <c r="O73" i="12"/>
  <c r="I7" i="8"/>
  <c r="D8" i="9"/>
  <c r="O33" i="21"/>
  <c r="D43" i="12"/>
  <c r="M43" i="12" s="1"/>
  <c r="B33" i="9"/>
  <c r="C29" i="8"/>
  <c r="I33" i="9"/>
  <c r="N29" i="8"/>
  <c r="I30" i="8"/>
  <c r="D34" i="9"/>
  <c r="G40" i="12"/>
  <c r="P40" i="12" s="1"/>
  <c r="Q30" i="21"/>
  <c r="O35" i="21"/>
  <c r="D48" i="12"/>
  <c r="P14" i="21"/>
  <c r="E18" i="12"/>
  <c r="N18" i="12" s="1"/>
  <c r="J18" i="12"/>
  <c r="S18" i="12" s="1"/>
  <c r="T14" i="21"/>
  <c r="H51" i="12"/>
  <c r="Q51" i="12" s="1"/>
  <c r="R38" i="21"/>
  <c r="Q21" i="21"/>
  <c r="G25" i="12"/>
  <c r="P25" i="12" s="1"/>
  <c r="J23" i="12"/>
  <c r="S23" i="12" s="1"/>
  <c r="T19" i="21"/>
  <c r="Q54" i="28"/>
  <c r="J12" i="28"/>
  <c r="I12" i="28"/>
  <c r="S32" i="28"/>
  <c r="T54" i="28"/>
  <c r="Q49" i="28"/>
  <c r="O52" i="28"/>
  <c r="R16" i="28"/>
  <c r="R22" i="28"/>
  <c r="U20" i="28"/>
  <c r="O55" i="28"/>
  <c r="T32" i="28"/>
  <c r="P38" i="28"/>
  <c r="R10" i="28"/>
  <c r="S15" i="28"/>
  <c r="O23" i="28"/>
  <c r="P5" i="28"/>
  <c r="U23" i="28"/>
  <c r="O10" i="28"/>
  <c r="S44" i="28"/>
  <c r="N22" i="28"/>
  <c r="L31" i="8"/>
  <c r="G35" i="9"/>
  <c r="C35" i="9"/>
  <c r="D31" i="8"/>
  <c r="C128" i="15"/>
  <c r="C128" i="17"/>
  <c r="C230" i="15"/>
  <c r="C230" i="17"/>
  <c r="C314" i="15"/>
  <c r="C314" i="17"/>
  <c r="C365" i="17"/>
  <c r="C365" i="15"/>
  <c r="C223" i="17"/>
  <c r="C223" i="15"/>
  <c r="C331" i="17"/>
  <c r="C331" i="15"/>
  <c r="C110" i="15"/>
  <c r="C110" i="17"/>
  <c r="C263" i="17"/>
  <c r="C263" i="15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D27" i="8"/>
  <c r="C31" i="9"/>
  <c r="C201" i="15"/>
  <c r="C201" i="17"/>
  <c r="C392" i="17"/>
  <c r="C392" i="15"/>
  <c r="U69" i="12"/>
  <c r="M28" i="12"/>
  <c r="F8" i="12"/>
  <c r="O8" i="12" s="1"/>
  <c r="O6" i="12"/>
  <c r="S69" i="12"/>
  <c r="O43" i="21"/>
  <c r="D59" i="12"/>
  <c r="M59" i="12" s="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T47" i="21"/>
  <c r="J65" i="12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D50" i="12"/>
  <c r="M50" i="12" s="1"/>
  <c r="O37" i="21"/>
  <c r="L59" i="12"/>
  <c r="U59" i="12" s="1"/>
  <c r="V43" i="21"/>
  <c r="J32" i="12"/>
  <c r="S32" i="12" s="1"/>
  <c r="T26" i="21"/>
  <c r="I38" i="12"/>
  <c r="S32" i="21"/>
  <c r="J38" i="12"/>
  <c r="T32" i="21"/>
  <c r="U21" i="21"/>
  <c r="K25" i="12"/>
  <c r="T25" i="12" s="1"/>
  <c r="E10" i="12"/>
  <c r="P6" i="21"/>
  <c r="J53" i="12"/>
  <c r="T39" i="21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S37" i="21"/>
  <c r="I50" i="12"/>
  <c r="R50" i="12" s="1"/>
  <c r="G77" i="12"/>
  <c r="Q53" i="21"/>
  <c r="S39" i="21"/>
  <c r="I53" i="12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K50" i="12"/>
  <c r="T50" i="12" s="1"/>
  <c r="U37" i="21"/>
  <c r="Q48" i="21"/>
  <c r="G66" i="12"/>
  <c r="P66" i="12" s="1"/>
  <c r="H32" i="12"/>
  <c r="Q32" i="12" s="1"/>
  <c r="R26" i="21"/>
  <c r="O32" i="21"/>
  <c r="D38" i="12"/>
  <c r="V47" i="21"/>
  <c r="L65" i="12"/>
  <c r="O10" i="12"/>
  <c r="P32" i="21"/>
  <c r="E38" i="12"/>
  <c r="I19" i="12"/>
  <c r="R19" i="12" s="1"/>
  <c r="S15" i="21"/>
  <c r="E53" i="12"/>
  <c r="P39" i="21"/>
  <c r="S19" i="21"/>
  <c r="I23" i="12"/>
  <c r="R23" i="12" s="1"/>
  <c r="R51" i="21"/>
  <c r="H73" i="12"/>
  <c r="Q33" i="21"/>
  <c r="G43" i="12"/>
  <c r="P43" i="12" s="1"/>
  <c r="F33" i="9"/>
  <c r="K29" i="8"/>
  <c r="H34" i="9"/>
  <c r="M30" i="8"/>
  <c r="R30" i="21"/>
  <c r="H40" i="12"/>
  <c r="Q40" i="12" s="1"/>
  <c r="G48" i="12"/>
  <c r="Q35" i="21"/>
  <c r="U35" i="21"/>
  <c r="K48" i="12"/>
  <c r="G39" i="12"/>
  <c r="P39" i="12" s="1"/>
  <c r="Q29" i="21"/>
  <c r="G18" i="12"/>
  <c r="P18" i="12" s="1"/>
  <c r="Q14" i="21"/>
  <c r="H56" i="28"/>
  <c r="J56" i="28"/>
  <c r="U22" i="28"/>
  <c r="S16" i="28"/>
  <c r="S5" i="28"/>
  <c r="P47" i="28"/>
  <c r="R20" i="28"/>
  <c r="Q20" i="28"/>
  <c r="U29" i="28"/>
  <c r="T55" i="28"/>
  <c r="S23" i="28"/>
  <c r="U32" i="28"/>
  <c r="U49" i="28"/>
  <c r="T22" i="28"/>
  <c r="M22" i="28"/>
  <c r="M55" i="28"/>
  <c r="N54" i="28"/>
  <c r="O54" i="28"/>
  <c r="S55" i="28"/>
  <c r="Y11" i="28"/>
  <c r="Z7" i="28"/>
  <c r="AA58" i="28"/>
  <c r="C212" i="17"/>
  <c r="C212" i="15"/>
  <c r="C101" i="17"/>
  <c r="C101" i="15"/>
  <c r="C216" i="15"/>
  <c r="C216" i="17"/>
  <c r="C103" i="17"/>
  <c r="C103" i="15"/>
  <c r="C376" i="15"/>
  <c r="C376" i="17"/>
  <c r="C114" i="15"/>
  <c r="C114" i="17"/>
  <c r="C154" i="17"/>
  <c r="C154" i="15"/>
  <c r="C202" i="17"/>
  <c r="C202" i="15"/>
  <c r="R42" i="21"/>
  <c r="H58" i="12"/>
  <c r="Q58" i="12" s="1"/>
  <c r="I27" i="8"/>
  <c r="D31" i="9"/>
  <c r="C150" i="15"/>
  <c r="C150" i="17"/>
  <c r="H31" i="9"/>
  <c r="M27" i="8"/>
  <c r="C239" i="17"/>
  <c r="C239" i="15"/>
  <c r="P69" i="12"/>
  <c r="M69" i="12"/>
  <c r="I44" i="8"/>
  <c r="D50" i="9"/>
  <c r="C50" i="9"/>
  <c r="D44" i="8"/>
  <c r="T51" i="21"/>
  <c r="J73" i="12"/>
  <c r="J7" i="8"/>
  <c r="E8" i="9"/>
  <c r="P33" i="21"/>
  <c r="E43" i="12"/>
  <c r="N43" i="12" s="1"/>
  <c r="L29" i="8"/>
  <c r="G33" i="9"/>
  <c r="D29" i="8"/>
  <c r="C33" i="9"/>
  <c r="L30" i="8"/>
  <c r="G34" i="9"/>
  <c r="C30" i="8"/>
  <c r="B34" i="9"/>
  <c r="V30" i="21"/>
  <c r="L40" i="12"/>
  <c r="U40" i="12" s="1"/>
  <c r="J48" i="12"/>
  <c r="T35" i="21"/>
  <c r="V29" i="21"/>
  <c r="L39" i="12"/>
  <c r="U39" i="12" s="1"/>
  <c r="S14" i="21"/>
  <c r="I18" i="12"/>
  <c r="R18" i="12" s="1"/>
  <c r="L23" i="12"/>
  <c r="U23" i="12" s="1"/>
  <c r="V19" i="21"/>
  <c r="H12" i="28"/>
  <c r="Q18" i="28"/>
  <c r="Q44" i="28"/>
  <c r="R23" i="28"/>
  <c r="N5" i="28"/>
  <c r="R32" i="28"/>
  <c r="R52" i="28"/>
  <c r="P20" i="28"/>
  <c r="R5" i="28"/>
  <c r="N49" i="28"/>
  <c r="O20" i="28"/>
  <c r="T18" i="28"/>
  <c r="T52" i="28"/>
  <c r="N10" i="28"/>
  <c r="T20" i="28"/>
  <c r="R54" i="28"/>
  <c r="Y7" i="28"/>
  <c r="AC7" i="28"/>
  <c r="Z58" i="28"/>
  <c r="K31" i="8"/>
  <c r="F35" i="9"/>
  <c r="B35" i="9"/>
  <c r="C31" i="8"/>
  <c r="K27" i="8"/>
  <c r="F31" i="9"/>
  <c r="AA11" i="28"/>
  <c r="G31" i="9"/>
  <c r="L27" i="8"/>
  <c r="C104" i="15"/>
  <c r="C104" i="17"/>
  <c r="C382" i="15"/>
  <c r="C382" i="17"/>
  <c r="C50" i="15"/>
  <c r="C50" i="17"/>
  <c r="C42" i="17"/>
  <c r="C42" i="15"/>
  <c r="C49" i="15"/>
  <c r="C49" i="17"/>
  <c r="C195" i="15"/>
  <c r="C195" i="17"/>
  <c r="C348" i="15"/>
  <c r="C348" i="17"/>
  <c r="C70" i="15"/>
  <c r="C70" i="17"/>
  <c r="C297" i="15"/>
  <c r="C297" i="17"/>
  <c r="C399" i="17"/>
  <c r="C399" i="15"/>
  <c r="C246" i="15"/>
  <c r="C246" i="17"/>
  <c r="C25" i="15"/>
  <c r="C25" i="17"/>
  <c r="C358" i="17"/>
  <c r="C358" i="15"/>
  <c r="C359" i="15"/>
  <c r="C359" i="17"/>
  <c r="C308" i="15"/>
  <c r="C308" i="17"/>
  <c r="I58" i="12"/>
  <c r="R58" i="12" s="1"/>
  <c r="S42" i="21"/>
  <c r="C48" i="15"/>
  <c r="C48" i="17"/>
  <c r="C354" i="17"/>
  <c r="C354" i="15"/>
  <c r="C341" i="17"/>
  <c r="C341" i="15"/>
  <c r="C137" i="17"/>
  <c r="C137" i="15"/>
  <c r="U38" i="12"/>
  <c r="T28" i="12"/>
  <c r="U28" i="12"/>
  <c r="P28" i="12"/>
  <c r="B50" i="9"/>
  <c r="C44" i="8"/>
  <c r="O51" i="21"/>
  <c r="D73" i="12"/>
  <c r="H8" i="9"/>
  <c r="M7" i="8"/>
  <c r="I8" i="9"/>
  <c r="N7" i="8"/>
  <c r="H43" i="12"/>
  <c r="Q43" i="12" s="1"/>
  <c r="R33" i="21"/>
  <c r="N30" i="8"/>
  <c r="I34" i="9"/>
  <c r="K40" i="12"/>
  <c r="T40" i="12" s="1"/>
  <c r="U30" i="21"/>
  <c r="S35" i="21"/>
  <c r="I48" i="12"/>
  <c r="E39" i="12"/>
  <c r="N39" i="12" s="1"/>
  <c r="P29" i="21"/>
  <c r="O29" i="21"/>
  <c r="D39" i="12"/>
  <c r="M39" i="12" s="1"/>
  <c r="M52" i="28"/>
  <c r="F56" i="28"/>
  <c r="F12" i="28"/>
  <c r="M10" i="28"/>
  <c r="O5" i="28"/>
  <c r="U9" i="28"/>
  <c r="Q43" i="28"/>
  <c r="O32" i="28"/>
  <c r="N32" i="28"/>
  <c r="M16" i="28"/>
  <c r="M21" i="28"/>
  <c r="P32" i="28"/>
  <c r="O16" i="28"/>
  <c r="M18" i="28"/>
  <c r="T10" i="28"/>
  <c r="R9" i="28"/>
  <c r="S22" i="28"/>
  <c r="M32" i="28"/>
  <c r="U52" i="28"/>
  <c r="S10" i="28"/>
  <c r="T5" i="28"/>
  <c r="Q32" i="28"/>
  <c r="W58" i="28"/>
  <c r="X7" i="28"/>
  <c r="AA7" i="28"/>
  <c r="AB58" i="28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290" i="15"/>
  <c r="C290" i="17"/>
  <c r="R69" i="12"/>
  <c r="T69" i="12"/>
  <c r="P38" i="21"/>
  <c r="E51" i="12"/>
  <c r="N51" i="12" s="1"/>
  <c r="L66" i="12"/>
  <c r="U66" i="12" s="1"/>
  <c r="V48" i="21"/>
  <c r="Q37" i="21"/>
  <c r="G50" i="12"/>
  <c r="P50" i="12" s="1"/>
  <c r="P26" i="21"/>
  <c r="E32" i="12"/>
  <c r="N32" i="12" s="1"/>
  <c r="G12" i="12"/>
  <c r="P12" i="12" s="1"/>
  <c r="Q8" i="21"/>
  <c r="T41" i="21"/>
  <c r="J57" i="12"/>
  <c r="S57" i="12" s="1"/>
  <c r="U26" i="21"/>
  <c r="K32" i="12"/>
  <c r="T32" i="12" s="1"/>
  <c r="H50" i="12"/>
  <c r="Q50" i="12" s="1"/>
  <c r="R37" i="21"/>
  <c r="I66" i="12"/>
  <c r="R66" i="12" s="1"/>
  <c r="S48" i="21"/>
  <c r="K65" i="12"/>
  <c r="U47" i="21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N44" i="8"/>
  <c r="I50" i="9"/>
  <c r="P51" i="21"/>
  <c r="E73" i="12"/>
  <c r="I43" i="12"/>
  <c r="R43" i="12" s="1"/>
  <c r="S33" i="21"/>
  <c r="M29" i="8"/>
  <c r="H33" i="9"/>
  <c r="D40" i="12"/>
  <c r="M40" i="12" s="1"/>
  <c r="O30" i="21"/>
  <c r="R35" i="21"/>
  <c r="H48" i="12"/>
  <c r="H39" i="12"/>
  <c r="Q39" i="12" s="1"/>
  <c r="R29" i="21"/>
  <c r="H18" i="12"/>
  <c r="Q18" i="12" s="1"/>
  <c r="R14" i="21"/>
  <c r="G56" i="28"/>
  <c r="D12" i="28"/>
  <c r="U10" i="28"/>
  <c r="O44" i="28"/>
  <c r="S54" i="28"/>
  <c r="R44" i="28"/>
  <c r="O18" i="28"/>
  <c r="O49" i="28"/>
  <c r="R18" i="28"/>
  <c r="T9" i="28"/>
  <c r="Q5" i="28"/>
  <c r="U18" i="28"/>
  <c r="P52" i="28"/>
  <c r="S49" i="28"/>
  <c r="Q52" i="28"/>
  <c r="P16" i="28"/>
  <c r="S17" i="28"/>
  <c r="AC58" i="28"/>
  <c r="AB11" i="28"/>
  <c r="E35" i="9"/>
  <c r="J31" i="8"/>
  <c r="N31" i="8"/>
  <c r="I35" i="9"/>
  <c r="C325" i="17"/>
  <c r="C325" i="15"/>
  <c r="C277" i="15"/>
  <c r="C277" i="17"/>
  <c r="C307" i="15"/>
  <c r="C307" i="17"/>
  <c r="C256" i="17"/>
  <c r="C256" i="15"/>
  <c r="C203" i="15"/>
  <c r="C203" i="17"/>
  <c r="C355" i="17"/>
  <c r="C355" i="15"/>
  <c r="C193" i="17"/>
  <c r="C193" i="15"/>
  <c r="C175" i="15"/>
  <c r="C175" i="17"/>
  <c r="C267" i="15"/>
  <c r="C267" i="17"/>
  <c r="C281" i="15"/>
  <c r="C281" i="17"/>
  <c r="C12" i="15"/>
  <c r="C12" i="17"/>
  <c r="C205" i="17"/>
  <c r="C205" i="15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S7" i="12"/>
  <c r="J8" i="12"/>
  <c r="S8" i="12" s="1"/>
  <c r="T7" i="12"/>
  <c r="K8" i="12"/>
  <c r="T8" i="12" s="1"/>
  <c r="F30" i="12"/>
  <c r="F33" i="12"/>
  <c r="O33" i="12" s="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M12" i="9"/>
  <c r="Q12" i="9"/>
  <c r="J12" i="9"/>
  <c r="K12" i="9"/>
  <c r="L12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L37" i="12" l="1"/>
  <c r="C51" i="9"/>
  <c r="D45" i="8"/>
  <c r="B51" i="9"/>
  <c r="C45" i="8"/>
  <c r="E51" i="9"/>
  <c r="J45" i="8"/>
  <c r="F20" i="9"/>
  <c r="K16" i="8"/>
  <c r="D70" i="12"/>
  <c r="O50" i="21"/>
  <c r="T36" i="21"/>
  <c r="J49" i="12"/>
  <c r="S49" i="12" s="1"/>
  <c r="I28" i="8"/>
  <c r="D32" i="9"/>
  <c r="I61" i="12"/>
  <c r="R61" i="12" s="1"/>
  <c r="S45" i="21"/>
  <c r="V45" i="21"/>
  <c r="L61" i="12"/>
  <c r="U61" i="12" s="1"/>
  <c r="H9" i="9"/>
  <c r="M8" i="8"/>
  <c r="L8" i="8"/>
  <c r="G9" i="9"/>
  <c r="G81" i="12"/>
  <c r="P81" i="12" s="1"/>
  <c r="Q57" i="21"/>
  <c r="D25" i="9"/>
  <c r="I21" i="8"/>
  <c r="J21" i="8"/>
  <c r="E25" i="9"/>
  <c r="K5" i="8"/>
  <c r="F6" i="9"/>
  <c r="D31" i="12"/>
  <c r="M31" i="12" s="1"/>
  <c r="O25" i="21"/>
  <c r="E56" i="12"/>
  <c r="P40" i="21"/>
  <c r="E30" i="9"/>
  <c r="J26" i="8"/>
  <c r="B43" i="9"/>
  <c r="C38" i="8"/>
  <c r="C39" i="9"/>
  <c r="D35" i="8"/>
  <c r="H46" i="9"/>
  <c r="M40" i="8"/>
  <c r="L40" i="8"/>
  <c r="G46" i="9"/>
  <c r="M30" i="28"/>
  <c r="U19" i="28"/>
  <c r="C26" i="9"/>
  <c r="D22" i="8"/>
  <c r="D2" i="8"/>
  <c r="C2" i="9"/>
  <c r="Q14" i="28"/>
  <c r="W32" i="28"/>
  <c r="X22" i="28"/>
  <c r="AB5" i="28"/>
  <c r="AB47" i="28"/>
  <c r="Y5" i="28"/>
  <c r="W21" i="28"/>
  <c r="R30" i="28"/>
  <c r="N30" i="28"/>
  <c r="AC43" i="28"/>
  <c r="M35" i="28"/>
  <c r="O31" i="28"/>
  <c r="Z16" i="28"/>
  <c r="AC16" i="28"/>
  <c r="M33" i="28"/>
  <c r="S33" i="28"/>
  <c r="P51" i="28"/>
  <c r="Z20" i="28"/>
  <c r="N15" i="28"/>
  <c r="O29" i="28"/>
  <c r="S8" i="28"/>
  <c r="M8" i="28"/>
  <c r="U43" i="28"/>
  <c r="Q24" i="28"/>
  <c r="R48" i="28"/>
  <c r="O8" i="28"/>
  <c r="T29" i="28"/>
  <c r="P37" i="28"/>
  <c r="R43" i="28"/>
  <c r="R41" i="28"/>
  <c r="AC15" i="28"/>
  <c r="X23" i="28"/>
  <c r="U15" i="28"/>
  <c r="Q6" i="28"/>
  <c r="T24" i="28"/>
  <c r="C9" i="9"/>
  <c r="D8" i="8"/>
  <c r="M18" i="8"/>
  <c r="H22" i="9"/>
  <c r="D18" i="8"/>
  <c r="C22" i="9"/>
  <c r="G13" i="9"/>
  <c r="L10" i="8"/>
  <c r="F5" i="9"/>
  <c r="K4" i="8"/>
  <c r="E5" i="9"/>
  <c r="J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5"/>
  <c r="C326" i="17"/>
  <c r="M42" i="28"/>
  <c r="N42" i="28"/>
  <c r="T42" i="28"/>
  <c r="K33" i="12"/>
  <c r="T33" i="12" s="1"/>
  <c r="U27" i="21"/>
  <c r="T77" i="12"/>
  <c r="S48" i="12"/>
  <c r="Q73" i="12"/>
  <c r="H72" i="12"/>
  <c r="N10" i="12"/>
  <c r="H6" i="12"/>
  <c r="Q5" i="12"/>
  <c r="R10" i="12"/>
  <c r="M77" i="12"/>
  <c r="R77" i="12"/>
  <c r="N5" i="12"/>
  <c r="E6" i="12"/>
  <c r="U53" i="12"/>
  <c r="D51" i="9"/>
  <c r="I45" i="8"/>
  <c r="M45" i="8"/>
  <c r="H51" i="9"/>
  <c r="C16" i="8"/>
  <c r="B20" i="9"/>
  <c r="V50" i="21"/>
  <c r="L70" i="12"/>
  <c r="L13" i="8"/>
  <c r="G17" i="9"/>
  <c r="R36" i="21"/>
  <c r="H49" i="12"/>
  <c r="Q49" i="12" s="1"/>
  <c r="J28" i="8"/>
  <c r="E32" i="9"/>
  <c r="H61" i="12"/>
  <c r="Q61" i="12" s="1"/>
  <c r="R45" i="21"/>
  <c r="I81" i="12"/>
  <c r="R81" i="12" s="1"/>
  <c r="S57" i="21"/>
  <c r="H25" i="9"/>
  <c r="M21" i="8"/>
  <c r="G43" i="9"/>
  <c r="L38" i="8"/>
  <c r="R13" i="21"/>
  <c r="H17" i="12"/>
  <c r="Q17" i="12" s="1"/>
  <c r="P13" i="21"/>
  <c r="E17" i="12"/>
  <c r="N17" i="12" s="1"/>
  <c r="L31" i="12"/>
  <c r="V25" i="21"/>
  <c r="Q40" i="21"/>
  <c r="G56" i="12"/>
  <c r="L35" i="8"/>
  <c r="G39" i="9"/>
  <c r="I30" i="12"/>
  <c r="S24" i="21"/>
  <c r="C43" i="9"/>
  <c r="D38" i="8"/>
  <c r="N19" i="8"/>
  <c r="I23" i="9"/>
  <c r="I40" i="8"/>
  <c r="D46" i="9"/>
  <c r="F12" i="9"/>
  <c r="K52" i="8"/>
  <c r="Z32" i="28"/>
  <c r="D26" i="9"/>
  <c r="I22" i="8"/>
  <c r="B2" i="9"/>
  <c r="C2" i="8"/>
  <c r="L2" i="8"/>
  <c r="G2" i="9"/>
  <c r="S14" i="28"/>
  <c r="T14" i="28"/>
  <c r="W47" i="28"/>
  <c r="AA47" i="28"/>
  <c r="Y22" i="28"/>
  <c r="W5" i="28"/>
  <c r="AC22" i="28"/>
  <c r="Z47" i="28"/>
  <c r="Q30" i="28"/>
  <c r="D28" i="8"/>
  <c r="C32" i="9"/>
  <c r="AA17" i="28"/>
  <c r="X18" i="28"/>
  <c r="T33" i="28"/>
  <c r="AB18" i="28"/>
  <c r="O33" i="28"/>
  <c r="Z15" i="28"/>
  <c r="U53" i="28"/>
  <c r="Q39" i="28"/>
  <c r="T47" i="28"/>
  <c r="N6" i="28"/>
  <c r="N29" i="28"/>
  <c r="N37" i="28"/>
  <c r="W10" i="28"/>
  <c r="R6" i="28"/>
  <c r="M53" i="28"/>
  <c r="AB23" i="28"/>
  <c r="M51" i="28"/>
  <c r="X28" i="28"/>
  <c r="X46" i="28"/>
  <c r="P53" i="28"/>
  <c r="U48" i="28"/>
  <c r="Z46" i="28"/>
  <c r="T21" i="28"/>
  <c r="AA19" i="28"/>
  <c r="M39" i="28"/>
  <c r="T48" i="28"/>
  <c r="T37" i="28"/>
  <c r="N41" i="28"/>
  <c r="O48" i="28"/>
  <c r="N18" i="8"/>
  <c r="I22" i="9"/>
  <c r="H13" i="9"/>
  <c r="M10" i="8"/>
  <c r="D4" i="8"/>
  <c r="C5" i="9"/>
  <c r="G14" i="9"/>
  <c r="L11" i="8"/>
  <c r="V58" i="28"/>
  <c r="E28" i="9"/>
  <c r="J24" i="8"/>
  <c r="D64" i="15"/>
  <c r="D64" i="17"/>
  <c r="E64" i="17" s="1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7"/>
  <c r="C338" i="15"/>
  <c r="D242" i="17"/>
  <c r="E242" i="17" s="1"/>
  <c r="D242" i="15"/>
  <c r="D241" i="17"/>
  <c r="E241" i="17" s="1"/>
  <c r="D241" i="15"/>
  <c r="D262" i="15"/>
  <c r="D262" i="17"/>
  <c r="E262" i="17" s="1"/>
  <c r="D370" i="17"/>
  <c r="E370" i="17" s="1"/>
  <c r="D370" i="15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R48" i="12"/>
  <c r="P48" i="12"/>
  <c r="U65" i="12"/>
  <c r="L63" i="12"/>
  <c r="O37" i="12"/>
  <c r="Q38" i="12"/>
  <c r="H37" i="12"/>
  <c r="M16" i="8"/>
  <c r="H20" i="9"/>
  <c r="R50" i="21"/>
  <c r="H70" i="12"/>
  <c r="M13" i="8"/>
  <c r="H17" i="9"/>
  <c r="Q36" i="21"/>
  <c r="G49" i="12"/>
  <c r="P49" i="12" s="1"/>
  <c r="H32" i="9"/>
  <c r="M28" i="8"/>
  <c r="K28" i="8"/>
  <c r="F32" i="9"/>
  <c r="P45" i="21"/>
  <c r="E61" i="12"/>
  <c r="N61" i="12" s="1"/>
  <c r="O57" i="21"/>
  <c r="D81" i="12"/>
  <c r="M81" i="12" s="1"/>
  <c r="I25" i="9"/>
  <c r="N21" i="8"/>
  <c r="C21" i="8"/>
  <c r="B25" i="9"/>
  <c r="D43" i="9"/>
  <c r="I38" i="8"/>
  <c r="I6" i="9"/>
  <c r="N5" i="8"/>
  <c r="C6" i="9"/>
  <c r="D5" i="8"/>
  <c r="S13" i="21"/>
  <c r="I17" i="12"/>
  <c r="R17" i="12" s="1"/>
  <c r="E31" i="12"/>
  <c r="N31" i="12" s="1"/>
  <c r="P25" i="21"/>
  <c r="O56" i="12"/>
  <c r="F55" i="12"/>
  <c r="F30" i="9"/>
  <c r="K26" i="8"/>
  <c r="G10" i="12"/>
  <c r="Q6" i="21"/>
  <c r="K19" i="8"/>
  <c r="F23" i="9"/>
  <c r="K40" i="8"/>
  <c r="F46" i="9"/>
  <c r="P19" i="28"/>
  <c r="S19" i="28"/>
  <c r="D12" i="9"/>
  <c r="I52" i="8"/>
  <c r="D52" i="8"/>
  <c r="C12" i="9"/>
  <c r="H26" i="9"/>
  <c r="M22" i="8"/>
  <c r="I2" i="9"/>
  <c r="N2" i="8"/>
  <c r="J2" i="8"/>
  <c r="E2" i="9"/>
  <c r="AC47" i="28"/>
  <c r="Y47" i="28"/>
  <c r="AC5" i="28"/>
  <c r="Z5" i="28"/>
  <c r="C28" i="8"/>
  <c r="B32" i="9"/>
  <c r="AB16" i="28"/>
  <c r="S35" i="28"/>
  <c r="T35" i="28"/>
  <c r="Z18" i="28"/>
  <c r="AB15" i="28"/>
  <c r="Q33" i="28"/>
  <c r="Z19" i="28"/>
  <c r="AC10" i="28"/>
  <c r="AB46" i="28"/>
  <c r="N47" i="28"/>
  <c r="O37" i="28"/>
  <c r="M37" i="28"/>
  <c r="S47" i="28"/>
  <c r="U41" i="28"/>
  <c r="AC19" i="28"/>
  <c r="AA28" i="28"/>
  <c r="U21" i="28"/>
  <c r="Q37" i="28"/>
  <c r="S41" i="28"/>
  <c r="X19" i="28"/>
  <c r="M29" i="28"/>
  <c r="U26" i="28"/>
  <c r="O26" i="28"/>
  <c r="AB20" i="28"/>
  <c r="M38" i="28"/>
  <c r="T53" i="28"/>
  <c r="N21" i="28"/>
  <c r="Q17" i="28"/>
  <c r="K18" i="8"/>
  <c r="F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B28" i="9"/>
  <c r="C24" i="8"/>
  <c r="H28" i="9"/>
  <c r="M24" i="8"/>
  <c r="C32" i="17"/>
  <c r="C32" i="15"/>
  <c r="D3" i="20"/>
  <c r="D3" i="14"/>
  <c r="D380" i="17"/>
  <c r="E380" i="17" s="1"/>
  <c r="D380" i="15"/>
  <c r="D401" i="17"/>
  <c r="E401" i="17" s="1"/>
  <c r="D401" i="15"/>
  <c r="D13" i="15"/>
  <c r="D13" i="17"/>
  <c r="E13" i="17" s="1"/>
  <c r="D269" i="17"/>
  <c r="E269" i="17" s="1"/>
  <c r="D269" i="15"/>
  <c r="D268" i="17"/>
  <c r="E268" i="17" s="1"/>
  <c r="D268" i="15"/>
  <c r="D131" i="17"/>
  <c r="E131" i="17" s="1"/>
  <c r="D131" i="15"/>
  <c r="D65" i="15"/>
  <c r="D65" i="17"/>
  <c r="E65" i="17" s="1"/>
  <c r="D320" i="17"/>
  <c r="E320" i="17" s="1"/>
  <c r="D320" i="15"/>
  <c r="C275" i="15"/>
  <c r="C275" i="17"/>
  <c r="D403" i="15"/>
  <c r="D403" i="17"/>
  <c r="E403" i="17" s="1"/>
  <c r="D115" i="15"/>
  <c r="D115" i="17"/>
  <c r="E115" i="17" s="1"/>
  <c r="D14" i="17"/>
  <c r="E14" i="17" s="1"/>
  <c r="D14" i="15"/>
  <c r="D159" i="17"/>
  <c r="E159" i="17" s="1"/>
  <c r="D159" i="15"/>
  <c r="D184" i="15"/>
  <c r="D184" i="17"/>
  <c r="E184" i="17" s="1"/>
  <c r="D141" i="17"/>
  <c r="E141" i="17" s="1"/>
  <c r="D141" i="15"/>
  <c r="D37" i="17"/>
  <c r="E37" i="17" s="1"/>
  <c r="D37" i="15"/>
  <c r="D33" i="12"/>
  <c r="M33" i="12" s="1"/>
  <c r="O27" i="21"/>
  <c r="R26" i="28"/>
  <c r="N73" i="12"/>
  <c r="E72" i="12"/>
  <c r="P53" i="12"/>
  <c r="R65" i="12"/>
  <c r="I63" i="12"/>
  <c r="N53" i="12"/>
  <c r="P77" i="12"/>
  <c r="T53" i="12"/>
  <c r="M48" i="12"/>
  <c r="Q65" i="12"/>
  <c r="H63" i="12"/>
  <c r="N65" i="12"/>
  <c r="E63" i="12"/>
  <c r="F47" i="12"/>
  <c r="M65" i="12"/>
  <c r="D63" i="12"/>
  <c r="N48" i="12"/>
  <c r="U48" i="12"/>
  <c r="K45" i="8"/>
  <c r="F51" i="9"/>
  <c r="J16" i="8"/>
  <c r="E20" i="9"/>
  <c r="T50" i="21"/>
  <c r="J70" i="12"/>
  <c r="K49" i="12"/>
  <c r="T49" i="12" s="1"/>
  <c r="U36" i="21"/>
  <c r="T45" i="21"/>
  <c r="J61" i="12"/>
  <c r="S61" i="12" s="1"/>
  <c r="E81" i="12"/>
  <c r="N81" i="12" s="1"/>
  <c r="P57" i="21"/>
  <c r="N38" i="8"/>
  <c r="I43" i="9"/>
  <c r="F43" i="9"/>
  <c r="K38" i="8"/>
  <c r="L5" i="8"/>
  <c r="G6" i="9"/>
  <c r="L17" i="12"/>
  <c r="U17" i="12" s="1"/>
  <c r="V13" i="21"/>
  <c r="E30" i="12"/>
  <c r="P24" i="21"/>
  <c r="S25" i="21"/>
  <c r="I31" i="12"/>
  <c r="R31" i="12" s="1"/>
  <c r="D56" i="12"/>
  <c r="O40" i="21"/>
  <c r="L56" i="12"/>
  <c r="V40" i="21"/>
  <c r="D30" i="9"/>
  <c r="I26" i="8"/>
  <c r="E39" i="9"/>
  <c r="J35" i="8"/>
  <c r="C23" i="9"/>
  <c r="D19" i="8"/>
  <c r="C40" i="8"/>
  <c r="B46" i="9"/>
  <c r="Y32" i="28"/>
  <c r="B12" i="9"/>
  <c r="C52" i="8"/>
  <c r="I26" i="9"/>
  <c r="N22" i="8"/>
  <c r="M2" i="8"/>
  <c r="H2" i="9"/>
  <c r="N14" i="28"/>
  <c r="U14" i="28"/>
  <c r="M14" i="28"/>
  <c r="X21" i="28"/>
  <c r="AC21" i="28"/>
  <c r="X47" i="28"/>
  <c r="S30" i="28"/>
  <c r="O35" i="28"/>
  <c r="U35" i="28"/>
  <c r="M31" i="28"/>
  <c r="U31" i="28"/>
  <c r="Q31" i="28"/>
  <c r="P31" i="28"/>
  <c r="X8" i="28"/>
  <c r="AA46" i="28"/>
  <c r="N53" i="28"/>
  <c r="R21" i="28"/>
  <c r="O24" i="28"/>
  <c r="P15" i="28"/>
  <c r="W15" i="28"/>
  <c r="Z28" i="28"/>
  <c r="R19" i="28"/>
  <c r="O6" i="28"/>
  <c r="Q47" i="28"/>
  <c r="O38" i="28"/>
  <c r="O43" i="28"/>
  <c r="S29" i="28"/>
  <c r="Y10" i="28"/>
  <c r="T39" i="28"/>
  <c r="S48" i="28"/>
  <c r="S43" i="28"/>
  <c r="AB10" i="28"/>
  <c r="AA23" i="28"/>
  <c r="W46" i="28"/>
  <c r="Q8" i="28"/>
  <c r="J18" i="8"/>
  <c r="E22" i="9"/>
  <c r="I13" i="9"/>
  <c r="N10" i="8"/>
  <c r="C10" i="8"/>
  <c r="B13" i="9"/>
  <c r="M3" i="8"/>
  <c r="H3" i="9"/>
  <c r="I11" i="8"/>
  <c r="D14" i="9"/>
  <c r="K24" i="8"/>
  <c r="F28" i="9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7"/>
  <c r="E23" i="17" s="1"/>
  <c r="D23" i="15"/>
  <c r="D143" i="15"/>
  <c r="D143" i="17"/>
  <c r="E143" i="17" s="1"/>
  <c r="D38" i="17"/>
  <c r="E38" i="17" s="1"/>
  <c r="D38" i="15"/>
  <c r="C236" i="15"/>
  <c r="C236" i="17"/>
  <c r="D334" i="17"/>
  <c r="E334" i="17" s="1"/>
  <c r="D334" i="15"/>
  <c r="D249" i="15"/>
  <c r="D249" i="17"/>
  <c r="E249" i="17" s="1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Q42" i="28"/>
  <c r="L33" i="12"/>
  <c r="U33" i="12" s="1"/>
  <c r="V27" i="21"/>
  <c r="O30" i="12"/>
  <c r="F27" i="12"/>
  <c r="O63" i="12"/>
  <c r="M38" i="12"/>
  <c r="D37" i="12"/>
  <c r="Q77" i="12"/>
  <c r="S65" i="12"/>
  <c r="J63" i="12"/>
  <c r="U10" i="12"/>
  <c r="U73" i="12"/>
  <c r="L72" i="12"/>
  <c r="U77" i="12"/>
  <c r="Q53" i="12"/>
  <c r="N45" i="8"/>
  <c r="I51" i="9"/>
  <c r="T37" i="21"/>
  <c r="J50" i="12"/>
  <c r="S50" i="12" s="1"/>
  <c r="N16" i="8"/>
  <c r="I20" i="9"/>
  <c r="I16" i="8"/>
  <c r="D20" i="9"/>
  <c r="S50" i="21"/>
  <c r="I70" i="12"/>
  <c r="I13" i="8"/>
  <c r="D17" i="9"/>
  <c r="D13" i="8"/>
  <c r="C17" i="9"/>
  <c r="O36" i="21"/>
  <c r="D49" i="12"/>
  <c r="M49" i="12" s="1"/>
  <c r="V36" i="21"/>
  <c r="L49" i="12"/>
  <c r="U49" i="12" s="1"/>
  <c r="G61" i="12"/>
  <c r="P61" i="12" s="1"/>
  <c r="Q45" i="21"/>
  <c r="N8" i="8"/>
  <c r="I9" i="9"/>
  <c r="U57" i="21"/>
  <c r="K81" i="12"/>
  <c r="T81" i="12" s="1"/>
  <c r="D21" i="8"/>
  <c r="C25" i="9"/>
  <c r="M5" i="8"/>
  <c r="H6" i="9"/>
  <c r="J17" i="12"/>
  <c r="S17" i="12" s="1"/>
  <c r="T13" i="21"/>
  <c r="U40" i="21"/>
  <c r="K56" i="12"/>
  <c r="H30" i="9"/>
  <c r="M26" i="8"/>
  <c r="N35" i="8"/>
  <c r="I39" i="9"/>
  <c r="I19" i="8"/>
  <c r="D23" i="9"/>
  <c r="T19" i="28"/>
  <c r="X32" i="28"/>
  <c r="F26" i="9"/>
  <c r="K22" i="8"/>
  <c r="F2" i="9"/>
  <c r="K2" i="8"/>
  <c r="Z21" i="28"/>
  <c r="W43" i="28"/>
  <c r="AB43" i="28"/>
  <c r="AA43" i="28"/>
  <c r="N35" i="28"/>
  <c r="Q35" i="28"/>
  <c r="P35" i="28"/>
  <c r="AB17" i="28"/>
  <c r="W18" i="28"/>
  <c r="S51" i="28"/>
  <c r="N33" i="28"/>
  <c r="T51" i="28"/>
  <c r="N51" i="28"/>
  <c r="U51" i="28"/>
  <c r="AB28" i="28"/>
  <c r="T6" i="28"/>
  <c r="R37" i="28"/>
  <c r="P41" i="28"/>
  <c r="O53" i="28"/>
  <c r="U47" i="28"/>
  <c r="O17" i="28"/>
  <c r="R8" i="28"/>
  <c r="Z23" i="28"/>
  <c r="P24" i="28"/>
  <c r="T26" i="28"/>
  <c r="P8" i="28"/>
  <c r="M47" i="28"/>
  <c r="N38" i="28"/>
  <c r="Y20" i="28"/>
  <c r="P39" i="28"/>
  <c r="R47" i="28"/>
  <c r="T17" i="28"/>
  <c r="T38" i="28"/>
  <c r="D13" i="9"/>
  <c r="I10" i="8"/>
  <c r="V11" i="28"/>
  <c r="C4" i="8"/>
  <c r="B5" i="9"/>
  <c r="C3" i="8"/>
  <c r="B3" i="9"/>
  <c r="V7" i="28"/>
  <c r="D11" i="8"/>
  <c r="C14" i="9"/>
  <c r="C28" i="9"/>
  <c r="D24" i="8"/>
  <c r="L24" i="8"/>
  <c r="G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173" i="17"/>
  <c r="C173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R24" i="21"/>
  <c r="H30" i="12"/>
  <c r="T65" i="12"/>
  <c r="K63" i="12"/>
  <c r="J37" i="12"/>
  <c r="S38" i="12"/>
  <c r="O72" i="12"/>
  <c r="K37" i="12"/>
  <c r="T38" i="12"/>
  <c r="N77" i="12"/>
  <c r="J77" i="12"/>
  <c r="T53" i="21"/>
  <c r="O6" i="21"/>
  <c r="D10" i="12"/>
  <c r="O70" i="12"/>
  <c r="F68" i="12"/>
  <c r="P36" i="21"/>
  <c r="E49" i="12"/>
  <c r="N49" i="12" s="1"/>
  <c r="G32" i="9"/>
  <c r="L28" i="8"/>
  <c r="O45" i="21"/>
  <c r="D61" i="12"/>
  <c r="M61" i="12" s="1"/>
  <c r="E9" i="9"/>
  <c r="J8" i="8"/>
  <c r="I8" i="8"/>
  <c r="D9" i="9"/>
  <c r="V57" i="21"/>
  <c r="L81" i="12"/>
  <c r="U81" i="12" s="1"/>
  <c r="M38" i="8"/>
  <c r="H43" i="9"/>
  <c r="J5" i="8"/>
  <c r="E6" i="9"/>
  <c r="U13" i="21"/>
  <c r="K17" i="12"/>
  <c r="T17" i="12" s="1"/>
  <c r="T25" i="21"/>
  <c r="J31" i="12"/>
  <c r="H56" i="12"/>
  <c r="R40" i="21"/>
  <c r="G30" i="9"/>
  <c r="L26" i="8"/>
  <c r="C30" i="9"/>
  <c r="D26" i="8"/>
  <c r="K35" i="8"/>
  <c r="F39" i="9"/>
  <c r="B23" i="9"/>
  <c r="C19" i="8"/>
  <c r="C46" i="9"/>
  <c r="D40" i="8"/>
  <c r="Z22" i="28"/>
  <c r="AA22" i="28"/>
  <c r="AB22" i="28"/>
  <c r="Z43" i="28"/>
  <c r="U30" i="28"/>
  <c r="W16" i="28"/>
  <c r="W17" i="28"/>
  <c r="AC8" i="28"/>
  <c r="S21" i="28"/>
  <c r="U38" i="28"/>
  <c r="S6" i="28"/>
  <c r="S26" i="28"/>
  <c r="M48" i="28"/>
  <c r="W23" i="28"/>
  <c r="AA10" i="28"/>
  <c r="W20" i="28"/>
  <c r="N39" i="28"/>
  <c r="X20" i="28"/>
  <c r="T15" i="28"/>
  <c r="R39" i="28"/>
  <c r="R53" i="28"/>
  <c r="M41" i="28"/>
  <c r="Q26" i="28"/>
  <c r="Y28" i="28"/>
  <c r="O39" i="28"/>
  <c r="Q53" i="28"/>
  <c r="M17" i="28"/>
  <c r="N43" i="28"/>
  <c r="P26" i="28"/>
  <c r="Q21" i="28"/>
  <c r="T43" i="28"/>
  <c r="I18" i="8"/>
  <c r="D22" i="9"/>
  <c r="I5" i="9"/>
  <c r="N4" i="8"/>
  <c r="I4" i="8"/>
  <c r="D5" i="9"/>
  <c r="D3" i="9"/>
  <c r="I3" i="8"/>
  <c r="N3" i="8"/>
  <c r="I3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7"/>
  <c r="E232" i="17" s="1"/>
  <c r="D232" i="15"/>
  <c r="O42" i="28"/>
  <c r="H33" i="12"/>
  <c r="Q33" i="12" s="1"/>
  <c r="R27" i="21"/>
  <c r="D30" i="12"/>
  <c r="O24" i="21"/>
  <c r="G30" i="12"/>
  <c r="Q24" i="21"/>
  <c r="Q48" i="12"/>
  <c r="H47" i="12"/>
  <c r="Q10" i="12"/>
  <c r="M73" i="12"/>
  <c r="D72" i="12"/>
  <c r="E37" i="12"/>
  <c r="N38" i="12"/>
  <c r="G72" i="12"/>
  <c r="P73" i="12"/>
  <c r="T73" i="12"/>
  <c r="K72" i="12"/>
  <c r="L45" i="8"/>
  <c r="G51" i="9"/>
  <c r="G20" i="9"/>
  <c r="L16" i="8"/>
  <c r="Q50" i="21"/>
  <c r="G70" i="12"/>
  <c r="K70" i="12"/>
  <c r="U50" i="21"/>
  <c r="B17" i="9"/>
  <c r="C13" i="8"/>
  <c r="E17" i="9"/>
  <c r="J13" i="8"/>
  <c r="I49" i="12"/>
  <c r="R49" i="12" s="1"/>
  <c r="S36" i="21"/>
  <c r="K61" i="12"/>
  <c r="T61" i="12" s="1"/>
  <c r="U45" i="21"/>
  <c r="J81" i="12"/>
  <c r="S81" i="12" s="1"/>
  <c r="T57" i="21"/>
  <c r="F25" i="9"/>
  <c r="K21" i="8"/>
  <c r="J38" i="8"/>
  <c r="E43" i="9"/>
  <c r="I5" i="8"/>
  <c r="D6" i="9"/>
  <c r="O13" i="21"/>
  <c r="D17" i="12"/>
  <c r="M17" i="12" s="1"/>
  <c r="R25" i="21"/>
  <c r="H31" i="12"/>
  <c r="Q31" i="12" s="1"/>
  <c r="G31" i="12"/>
  <c r="P31" i="12" s="1"/>
  <c r="Q25" i="21"/>
  <c r="T40" i="21"/>
  <c r="J56" i="12"/>
  <c r="I35" i="8"/>
  <c r="D39" i="9"/>
  <c r="G23" i="9"/>
  <c r="L19" i="8"/>
  <c r="N40" i="8"/>
  <c r="I46" i="9"/>
  <c r="Q38" i="28"/>
  <c r="N19" i="28"/>
  <c r="P21" i="28"/>
  <c r="N52" i="8"/>
  <c r="I12" i="9"/>
  <c r="J52" i="8"/>
  <c r="E12" i="9"/>
  <c r="AA32" i="28"/>
  <c r="G26" i="9"/>
  <c r="L22" i="8"/>
  <c r="B26" i="9"/>
  <c r="C22" i="8"/>
  <c r="O14" i="28"/>
  <c r="P14" i="28"/>
  <c r="AC32" i="28"/>
  <c r="AB21" i="28"/>
  <c r="P30" i="28"/>
  <c r="O30" i="28"/>
  <c r="X16" i="28"/>
  <c r="N31" i="28"/>
  <c r="Y16" i="28"/>
  <c r="T31" i="28"/>
  <c r="X17" i="28"/>
  <c r="Y17" i="28"/>
  <c r="AC17" i="28"/>
  <c r="AA18" i="28"/>
  <c r="Y18" i="28"/>
  <c r="AA8" i="28"/>
  <c r="O51" i="28"/>
  <c r="Y15" i="28"/>
  <c r="O15" i="28"/>
  <c r="U24" i="28"/>
  <c r="P17" i="28"/>
  <c r="Q15" i="28"/>
  <c r="R38" i="28"/>
  <c r="R51" i="28"/>
  <c r="AB19" i="28"/>
  <c r="AC46" i="28"/>
  <c r="Y23" i="28"/>
  <c r="Q29" i="28"/>
  <c r="R17" i="28"/>
  <c r="S24" i="28"/>
  <c r="N26" i="28"/>
  <c r="AC23" i="28"/>
  <c r="U6" i="28"/>
  <c r="O21" i="28"/>
  <c r="U17" i="28"/>
  <c r="W28" i="28"/>
  <c r="AC20" i="28"/>
  <c r="Y19" i="28"/>
  <c r="AA20" i="28"/>
  <c r="AC28" i="28"/>
  <c r="Y46" i="28"/>
  <c r="O47" i="28"/>
  <c r="R29" i="28"/>
  <c r="M26" i="28"/>
  <c r="C18" i="8"/>
  <c r="B22" i="9"/>
  <c r="K3" i="8"/>
  <c r="F3" i="9"/>
  <c r="L3" i="8"/>
  <c r="G3" i="9"/>
  <c r="I14" i="9"/>
  <c r="N11" i="8"/>
  <c r="N24" i="8"/>
  <c r="I28" i="9"/>
  <c r="D88" i="17"/>
  <c r="E88" i="17" s="1"/>
  <c r="D88" i="15"/>
  <c r="D129" i="15"/>
  <c r="D129" i="17"/>
  <c r="E129" i="17" s="1"/>
  <c r="D90" i="15"/>
  <c r="D90" i="17"/>
  <c r="E90" i="17" s="1"/>
  <c r="D199" i="15"/>
  <c r="D199" i="17"/>
  <c r="E199" i="17" s="1"/>
  <c r="D364" i="15"/>
  <c r="D364" i="17"/>
  <c r="E364" i="17" s="1"/>
  <c r="D140" i="15"/>
  <c r="D140" i="17"/>
  <c r="E140" i="17" s="1"/>
  <c r="D219" i="15"/>
  <c r="D219" i="17"/>
  <c r="E219" i="17" s="1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7"/>
  <c r="E294" i="17" s="1"/>
  <c r="D294" i="15"/>
  <c r="D388" i="17"/>
  <c r="E388" i="17" s="1"/>
  <c r="D388" i="15"/>
  <c r="D170" i="15"/>
  <c r="D170" i="17"/>
  <c r="E170" i="17" s="1"/>
  <c r="D180" i="15"/>
  <c r="D180" i="17"/>
  <c r="E180" i="17" s="1"/>
  <c r="C20" i="15"/>
  <c r="C20" i="17"/>
  <c r="U42" i="28"/>
  <c r="S27" i="21"/>
  <c r="I33" i="12"/>
  <c r="R33" i="12" s="1"/>
  <c r="Q27" i="21"/>
  <c r="G33" i="12"/>
  <c r="P33" i="12" s="1"/>
  <c r="T48" i="12"/>
  <c r="K47" i="12"/>
  <c r="S53" i="12"/>
  <c r="I37" i="12"/>
  <c r="R38" i="12"/>
  <c r="G37" i="12"/>
  <c r="P38" i="12"/>
  <c r="T10" i="12"/>
  <c r="S10" i="12"/>
  <c r="G63" i="12"/>
  <c r="D16" i="8"/>
  <c r="C20" i="9"/>
  <c r="P50" i="21"/>
  <c r="E70" i="12"/>
  <c r="K13" i="8"/>
  <c r="F17" i="9"/>
  <c r="N13" i="8"/>
  <c r="I17" i="9"/>
  <c r="I32" i="9"/>
  <c r="N28" i="8"/>
  <c r="F9" i="9"/>
  <c r="K8" i="8"/>
  <c r="R57" i="21"/>
  <c r="H81" i="12"/>
  <c r="Q81" i="12" s="1"/>
  <c r="G25" i="9"/>
  <c r="L21" i="8"/>
  <c r="C5" i="8"/>
  <c r="B6" i="9"/>
  <c r="Q13" i="21"/>
  <c r="G17" i="12"/>
  <c r="P17" i="12" s="1"/>
  <c r="U25" i="21"/>
  <c r="K31" i="12"/>
  <c r="S40" i="21"/>
  <c r="I56" i="12"/>
  <c r="I30" i="9"/>
  <c r="N26" i="8"/>
  <c r="C26" i="8"/>
  <c r="B30" i="9"/>
  <c r="H39" i="9"/>
  <c r="M35" i="8"/>
  <c r="B39" i="9"/>
  <c r="C35" i="8"/>
  <c r="J19" i="8"/>
  <c r="E23" i="9"/>
  <c r="H23" i="9"/>
  <c r="M19" i="8"/>
  <c r="J40" i="8"/>
  <c r="E46" i="9"/>
  <c r="M52" i="8"/>
  <c r="H12" i="9"/>
  <c r="G12" i="9"/>
  <c r="L52" i="8"/>
  <c r="E26" i="9"/>
  <c r="J22" i="8"/>
  <c r="D2" i="9"/>
  <c r="I2" i="8"/>
  <c r="AB32" i="28"/>
  <c r="R14" i="28"/>
  <c r="W22" i="28"/>
  <c r="AA21" i="28"/>
  <c r="X5" i="28"/>
  <c r="AA5" i="28"/>
  <c r="Y21" i="28"/>
  <c r="T30" i="28"/>
  <c r="X43" i="28"/>
  <c r="Y43" i="28"/>
  <c r="R31" i="28"/>
  <c r="S31" i="28"/>
  <c r="AA16" i="28"/>
  <c r="R35" i="28"/>
  <c r="Z17" i="28"/>
  <c r="AC18" i="28"/>
  <c r="U33" i="28"/>
  <c r="Q51" i="28"/>
  <c r="R33" i="28"/>
  <c r="P33" i="28"/>
  <c r="U39" i="28"/>
  <c r="M24" i="28"/>
  <c r="N17" i="28"/>
  <c r="N48" i="28"/>
  <c r="W19" i="28"/>
  <c r="R15" i="28"/>
  <c r="U8" i="28"/>
  <c r="M43" i="28"/>
  <c r="S38" i="28"/>
  <c r="O41" i="28"/>
  <c r="X15" i="28"/>
  <c r="M19" i="28"/>
  <c r="S39" i="28"/>
  <c r="AA15" i="28"/>
  <c r="Z10" i="28"/>
  <c r="O19" i="28"/>
  <c r="P29" i="28"/>
  <c r="P48" i="28"/>
  <c r="T41" i="28"/>
  <c r="Q41" i="28"/>
  <c r="U37" i="28"/>
  <c r="P43" i="28"/>
  <c r="M15" i="28"/>
  <c r="N8" i="28"/>
  <c r="C8" i="8"/>
  <c r="B9" i="9"/>
  <c r="G22" i="9"/>
  <c r="L18" i="8"/>
  <c r="E13" i="9"/>
  <c r="J10" i="8"/>
  <c r="H5" i="9"/>
  <c r="M4" i="8"/>
  <c r="J11" i="8"/>
  <c r="E14" i="9"/>
  <c r="C11" i="8"/>
  <c r="B14" i="9"/>
  <c r="I24" i="8"/>
  <c r="D28" i="9"/>
  <c r="D395" i="15"/>
  <c r="D395" i="17"/>
  <c r="E395" i="17" s="1"/>
  <c r="D79" i="17"/>
  <c r="E79" i="17" s="1"/>
  <c r="D79" i="15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C224" i="15"/>
  <c r="C224" i="17"/>
  <c r="D190" i="15"/>
  <c r="D190" i="17"/>
  <c r="E190" i="17" s="1"/>
  <c r="D46" i="17"/>
  <c r="E46" i="17" s="1"/>
  <c r="D46" i="15"/>
  <c r="D148" i="17"/>
  <c r="E148" i="17" s="1"/>
  <c r="D148" i="15"/>
  <c r="D133" i="15"/>
  <c r="D133" i="17"/>
  <c r="E133" i="17" s="1"/>
  <c r="D286" i="15"/>
  <c r="D286" i="17"/>
  <c r="E286" i="17" s="1"/>
  <c r="D139" i="17"/>
  <c r="E139" i="17" s="1"/>
  <c r="D139" i="15"/>
  <c r="D97" i="17"/>
  <c r="E97" i="17" s="1"/>
  <c r="D97" i="15"/>
  <c r="D27" i="17"/>
  <c r="E27" i="17" s="1"/>
  <c r="D27" i="15"/>
  <c r="C377" i="15"/>
  <c r="C377" i="17"/>
  <c r="S42" i="28"/>
  <c r="P42" i="28"/>
  <c r="R42" i="28"/>
  <c r="E33" i="12"/>
  <c r="N33" i="12" s="1"/>
  <c r="P27" i="21"/>
  <c r="U37" i="12"/>
  <c r="S73" i="12"/>
  <c r="J72" i="12"/>
  <c r="R53" i="12"/>
  <c r="M53" i="12"/>
  <c r="U5" i="12"/>
  <c r="L6" i="12"/>
  <c r="I72" i="12"/>
  <c r="R73" i="12"/>
  <c r="O16" i="9"/>
  <c r="N16" i="9"/>
  <c r="L16" i="9"/>
  <c r="J16" i="9"/>
  <c r="N12" i="9"/>
  <c r="E59" i="28"/>
  <c r="Q16" i="9"/>
  <c r="K16" i="9"/>
  <c r="M16" i="9"/>
  <c r="D48" i="8"/>
  <c r="N48" i="8"/>
  <c r="C48" i="8"/>
  <c r="K48" i="8"/>
  <c r="I48" i="8"/>
  <c r="L48" i="8"/>
  <c r="M48" i="8"/>
  <c r="J48" i="8"/>
  <c r="F59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N46" i="8" l="1"/>
  <c r="I52" i="9"/>
  <c r="N14" i="8"/>
  <c r="I18" i="9"/>
  <c r="I80" i="12"/>
  <c r="S56" i="21"/>
  <c r="O80" i="12"/>
  <c r="F76" i="12"/>
  <c r="AB33" i="28"/>
  <c r="M25" i="28"/>
  <c r="Q25" i="28"/>
  <c r="S25" i="28"/>
  <c r="W14" i="28"/>
  <c r="AC33" i="28"/>
  <c r="O57" i="28"/>
  <c r="P13" i="28"/>
  <c r="Q45" i="28"/>
  <c r="V16" i="28"/>
  <c r="S57" i="28"/>
  <c r="N36" i="28"/>
  <c r="U50" i="28"/>
  <c r="Z34" i="28"/>
  <c r="T57" i="28"/>
  <c r="P45" i="28"/>
  <c r="AA34" i="28"/>
  <c r="V21" i="28"/>
  <c r="S45" i="28"/>
  <c r="AC34" i="28"/>
  <c r="Z31" i="28"/>
  <c r="M25" i="8"/>
  <c r="H29" i="9"/>
  <c r="C25" i="8"/>
  <c r="B29" i="9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X42" i="28"/>
  <c r="R27" i="28"/>
  <c r="C12" i="8"/>
  <c r="B16" i="9"/>
  <c r="D16" i="9"/>
  <c r="I12" i="8"/>
  <c r="T47" i="12"/>
  <c r="J55" i="12"/>
  <c r="S56" i="12"/>
  <c r="Q47" i="12"/>
  <c r="S31" i="12"/>
  <c r="J27" i="12"/>
  <c r="N30" i="12"/>
  <c r="E27" i="12"/>
  <c r="M63" i="12"/>
  <c r="G47" i="12"/>
  <c r="M70" i="12"/>
  <c r="D68" i="12"/>
  <c r="G52" i="9"/>
  <c r="L46" i="8"/>
  <c r="B18" i="9"/>
  <c r="C14" i="8"/>
  <c r="U25" i="28"/>
  <c r="O40" i="28"/>
  <c r="AB14" i="28"/>
  <c r="AC14" i="28"/>
  <c r="AC31" i="28"/>
  <c r="O36" i="28"/>
  <c r="V17" i="28"/>
  <c r="M36" i="28"/>
  <c r="V8" i="28"/>
  <c r="X31" i="28"/>
  <c r="P36" i="28"/>
  <c r="V22" i="28"/>
  <c r="E29" i="9"/>
  <c r="J25" i="8"/>
  <c r="D25" i="8"/>
  <c r="C29" i="9"/>
  <c r="J42" i="8"/>
  <c r="E48" i="9"/>
  <c r="N42" i="8"/>
  <c r="I48" i="9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276" i="15"/>
  <c r="D276" i="17"/>
  <c r="E276" i="17" s="1"/>
  <c r="AB42" i="28"/>
  <c r="W42" i="28"/>
  <c r="D225" i="17"/>
  <c r="E225" i="17" s="1"/>
  <c r="D225" i="15"/>
  <c r="U27" i="28"/>
  <c r="M27" i="28"/>
  <c r="Q27" i="28"/>
  <c r="S72" i="12"/>
  <c r="N70" i="12"/>
  <c r="E68" i="12"/>
  <c r="P72" i="12"/>
  <c r="R70" i="12"/>
  <c r="I68" i="12"/>
  <c r="P56" i="12"/>
  <c r="G55" i="12"/>
  <c r="U70" i="12"/>
  <c r="L68" i="12"/>
  <c r="C46" i="8"/>
  <c r="B52" i="9"/>
  <c r="J14" i="8"/>
  <c r="E18" i="9"/>
  <c r="T40" i="28"/>
  <c r="N24" i="28"/>
  <c r="Y14" i="28"/>
  <c r="P40" i="28"/>
  <c r="U13" i="28"/>
  <c r="N40" i="28"/>
  <c r="N13" i="28"/>
  <c r="R24" i="28"/>
  <c r="V23" i="28"/>
  <c r="S40" i="28"/>
  <c r="N25" i="28"/>
  <c r="AA14" i="28"/>
  <c r="V32" i="28"/>
  <c r="Q36" i="2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72" i="15"/>
  <c r="D72" i="17"/>
  <c r="E72" i="17" s="1"/>
  <c r="D123" i="17"/>
  <c r="E123" i="17" s="1"/>
  <c r="D123" i="15"/>
  <c r="D21" i="15"/>
  <c r="D21" i="17"/>
  <c r="E21" i="17" s="1"/>
  <c r="G16" i="9"/>
  <c r="L12" i="8"/>
  <c r="R72" i="12"/>
  <c r="S77" i="12"/>
  <c r="S37" i="12"/>
  <c r="K55" i="12"/>
  <c r="T56" i="12"/>
  <c r="U72" i="12"/>
  <c r="M37" i="12"/>
  <c r="L55" i="12"/>
  <c r="U56" i="12"/>
  <c r="O47" i="12"/>
  <c r="O55" i="12"/>
  <c r="Q37" i="12"/>
  <c r="I47" i="12"/>
  <c r="Q72" i="12"/>
  <c r="D46" i="8"/>
  <c r="C52" i="9"/>
  <c r="Z14" i="28"/>
  <c r="AA30" i="28"/>
  <c r="Y33" i="28"/>
  <c r="V46" i="28"/>
  <c r="O25" i="28"/>
  <c r="V10" i="28"/>
  <c r="S36" i="28"/>
  <c r="U45" i="28"/>
  <c r="T45" i="28"/>
  <c r="M6" i="28"/>
  <c r="T36" i="28"/>
  <c r="V19" i="28"/>
  <c r="I42" i="8"/>
  <c r="D48" i="9"/>
  <c r="H48" i="9"/>
  <c r="M42" i="8"/>
  <c r="D119" i="15"/>
  <c r="D119" i="17"/>
  <c r="E119" i="17" s="1"/>
  <c r="D407" i="17"/>
  <c r="E407" i="17" s="1"/>
  <c r="D407" i="15"/>
  <c r="D135" i="17"/>
  <c r="E135" i="17" s="1"/>
  <c r="D135" i="15"/>
  <c r="D368" i="15"/>
  <c r="D368" i="17"/>
  <c r="E368" i="17" s="1"/>
  <c r="D105" i="15"/>
  <c r="D105" i="17"/>
  <c r="E105" i="17" s="1"/>
  <c r="Y42" i="28"/>
  <c r="C16" i="9"/>
  <c r="D12" i="8"/>
  <c r="U6" i="12"/>
  <c r="L8" i="12"/>
  <c r="U8" i="12" s="1"/>
  <c r="P37" i="12"/>
  <c r="N37" i="12"/>
  <c r="T63" i="12"/>
  <c r="N63" i="12"/>
  <c r="N72" i="12"/>
  <c r="K46" i="8"/>
  <c r="F52" i="9"/>
  <c r="M46" i="8"/>
  <c r="H52" i="9"/>
  <c r="K14" i="8"/>
  <c r="F18" i="9"/>
  <c r="U40" i="28"/>
  <c r="S13" i="28"/>
  <c r="V15" i="28"/>
  <c r="Q13" i="28"/>
  <c r="T13" i="28"/>
  <c r="Q57" i="28"/>
  <c r="Q50" i="28"/>
  <c r="X33" i="28"/>
  <c r="M50" i="28"/>
  <c r="AB34" i="28"/>
  <c r="N50" i="28"/>
  <c r="T50" i="28"/>
  <c r="S37" i="28"/>
  <c r="D29" i="9"/>
  <c r="I25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62" i="17"/>
  <c r="E62" i="17" s="1"/>
  <c r="D62" i="15"/>
  <c r="D177" i="15"/>
  <c r="D177" i="17"/>
  <c r="E177" i="17" s="1"/>
  <c r="D382" i="15"/>
  <c r="D382" i="17"/>
  <c r="E382" i="17" s="1"/>
  <c r="D84" i="17"/>
  <c r="E84" i="17" s="1"/>
  <c r="D84" i="15"/>
  <c r="D137" i="15"/>
  <c r="D137" i="17"/>
  <c r="E137" i="17" s="1"/>
  <c r="D149" i="17"/>
  <c r="E149" i="17" s="1"/>
  <c r="D149" i="15"/>
  <c r="D309" i="17"/>
  <c r="E309" i="17" s="1"/>
  <c r="D309" i="15"/>
  <c r="D112" i="15"/>
  <c r="D112" i="17"/>
  <c r="E112" i="17" s="1"/>
  <c r="D270" i="15"/>
  <c r="D270" i="17"/>
  <c r="E270" i="17" s="1"/>
  <c r="D70" i="15"/>
  <c r="D70" i="17"/>
  <c r="E70" i="17" s="1"/>
  <c r="D273" i="17"/>
  <c r="E273" i="17" s="1"/>
  <c r="D273" i="15"/>
  <c r="D94" i="15"/>
  <c r="D94" i="17"/>
  <c r="E94" i="17" s="1"/>
  <c r="D196" i="17"/>
  <c r="E196" i="17" s="1"/>
  <c r="D196" i="15"/>
  <c r="D324" i="15"/>
  <c r="D324" i="17"/>
  <c r="E324" i="17" s="1"/>
  <c r="D330" i="17"/>
  <c r="E330" i="17" s="1"/>
  <c r="D330" i="15"/>
  <c r="D331" i="15"/>
  <c r="D331" i="17"/>
  <c r="E331" i="17" s="1"/>
  <c r="D229" i="15"/>
  <c r="D229" i="17"/>
  <c r="E229" i="17" s="1"/>
  <c r="D341" i="17"/>
  <c r="E341" i="17" s="1"/>
  <c r="D341" i="15"/>
  <c r="D162" i="17"/>
  <c r="E162" i="17" s="1"/>
  <c r="D162" i="15"/>
  <c r="D215" i="15"/>
  <c r="D215" i="17"/>
  <c r="E215" i="17" s="1"/>
  <c r="D360" i="17"/>
  <c r="E360" i="17" s="1"/>
  <c r="D360" i="15"/>
  <c r="D198" i="15"/>
  <c r="D198" i="17"/>
  <c r="E198" i="17" s="1"/>
  <c r="D132" i="15"/>
  <c r="D132" i="17"/>
  <c r="E132" i="17" s="1"/>
  <c r="D213" i="17"/>
  <c r="E213" i="17" s="1"/>
  <c r="D213" i="15"/>
  <c r="D50" i="17"/>
  <c r="E50" i="17" s="1"/>
  <c r="D50" i="15"/>
  <c r="D157" i="17"/>
  <c r="E157" i="17" s="1"/>
  <c r="D157" i="15"/>
  <c r="D34" i="17"/>
  <c r="E34" i="17" s="1"/>
  <c r="D34" i="15"/>
  <c r="D391" i="17"/>
  <c r="E391" i="17" s="1"/>
  <c r="D391" i="15"/>
  <c r="D289" i="17"/>
  <c r="E289" i="17" s="1"/>
  <c r="D289" i="15"/>
  <c r="D127" i="15"/>
  <c r="D127" i="17"/>
  <c r="E127" i="17" s="1"/>
  <c r="D121" i="17"/>
  <c r="E121" i="17" s="1"/>
  <c r="D121" i="15"/>
  <c r="D69" i="15"/>
  <c r="D69" i="17"/>
  <c r="E69" i="17" s="1"/>
  <c r="D98" i="17"/>
  <c r="E98" i="17" s="1"/>
  <c r="D98" i="15"/>
  <c r="D168" i="15"/>
  <c r="D168" i="17"/>
  <c r="E168" i="17" s="1"/>
  <c r="D102" i="17"/>
  <c r="E102" i="17" s="1"/>
  <c r="D102" i="15"/>
  <c r="D205" i="17"/>
  <c r="E205" i="17" s="1"/>
  <c r="D205" i="15"/>
  <c r="D259" i="17"/>
  <c r="E259" i="17" s="1"/>
  <c r="D259" i="15"/>
  <c r="D174" i="17"/>
  <c r="E174" i="17" s="1"/>
  <c r="D174" i="15"/>
  <c r="AA42" i="28"/>
  <c r="D378" i="15"/>
  <c r="D378" i="17"/>
  <c r="E378" i="17" s="1"/>
  <c r="D4" i="14"/>
  <c r="D4" i="20"/>
  <c r="D6" i="20"/>
  <c r="D6" i="14"/>
  <c r="O27" i="28"/>
  <c r="F16" i="9"/>
  <c r="K12" i="8"/>
  <c r="N12" i="8"/>
  <c r="I16" i="9"/>
  <c r="E16" i="9"/>
  <c r="J12" i="8"/>
  <c r="T70" i="12"/>
  <c r="K68" i="12"/>
  <c r="M72" i="12"/>
  <c r="Q30" i="12"/>
  <c r="H27" i="12"/>
  <c r="D55" i="12"/>
  <c r="M56" i="12"/>
  <c r="S70" i="12"/>
  <c r="J68" i="12"/>
  <c r="L47" i="12"/>
  <c r="U31" i="12"/>
  <c r="L27" i="12"/>
  <c r="J47" i="12"/>
  <c r="I46" i="8"/>
  <c r="D52" i="9"/>
  <c r="D14" i="8"/>
  <c r="C18" i="9"/>
  <c r="M13" i="28"/>
  <c r="V28" i="28"/>
  <c r="AB30" i="28"/>
  <c r="W33" i="28"/>
  <c r="R13" i="28"/>
  <c r="P6" i="28"/>
  <c r="R40" i="28"/>
  <c r="O13" i="28"/>
  <c r="X30" i="28"/>
  <c r="R50" i="28"/>
  <c r="P57" i="28"/>
  <c r="R45" i="28"/>
  <c r="V18" i="28"/>
  <c r="N57" i="28"/>
  <c r="N45" i="28"/>
  <c r="O50" i="28"/>
  <c r="I29" i="9"/>
  <c r="N25" i="8"/>
  <c r="C48" i="9"/>
  <c r="D42" i="8"/>
  <c r="G48" i="9"/>
  <c r="L42" i="8"/>
  <c r="D408" i="15"/>
  <c r="D408" i="17"/>
  <c r="E408" i="17" s="1"/>
  <c r="D51" i="17"/>
  <c r="E51" i="17" s="1"/>
  <c r="D51" i="15"/>
  <c r="D264" i="15"/>
  <c r="D264" i="17"/>
  <c r="E264" i="17" s="1"/>
  <c r="D17" i="15"/>
  <c r="D17" i="17"/>
  <c r="E17" i="17" s="1"/>
  <c r="D207" i="15"/>
  <c r="D207" i="17"/>
  <c r="E207" i="17" s="1"/>
  <c r="AC42" i="28"/>
  <c r="D8" i="20"/>
  <c r="D8" i="14"/>
  <c r="M12" i="8"/>
  <c r="H16" i="9"/>
  <c r="R56" i="12"/>
  <c r="I55" i="12"/>
  <c r="P63" i="12"/>
  <c r="R37" i="12"/>
  <c r="P70" i="12"/>
  <c r="G68" i="12"/>
  <c r="P30" i="12"/>
  <c r="G27" i="12"/>
  <c r="O68" i="12"/>
  <c r="Q63" i="12"/>
  <c r="R56" i="21"/>
  <c r="H80" i="12"/>
  <c r="D18" i="9"/>
  <c r="I14" i="8"/>
  <c r="Z30" i="28"/>
  <c r="M40" i="28"/>
  <c r="P25" i="28"/>
  <c r="W30" i="28"/>
  <c r="AA33" i="28"/>
  <c r="V5" i="28"/>
  <c r="X14" i="28"/>
  <c r="R57" i="28"/>
  <c r="Y34" i="28"/>
  <c r="AA31" i="28"/>
  <c r="O45" i="28"/>
  <c r="R36" i="28"/>
  <c r="X34" i="28"/>
  <c r="U57" i="28"/>
  <c r="M45" i="28"/>
  <c r="W31" i="28"/>
  <c r="S53" i="28"/>
  <c r="P50" i="28"/>
  <c r="G29" i="9"/>
  <c r="L25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7"/>
  <c r="E55" i="17" s="1"/>
  <c r="D55" i="15"/>
  <c r="D126" i="15"/>
  <c r="D126" i="17"/>
  <c r="E126" i="17" s="1"/>
  <c r="D5" i="20"/>
  <c r="D5" i="14"/>
  <c r="D2" i="20"/>
  <c r="D2" i="14"/>
  <c r="D327" i="15"/>
  <c r="D327" i="17"/>
  <c r="E327" i="17" s="1"/>
  <c r="D7" i="14"/>
  <c r="D7" i="20"/>
  <c r="T27" i="28"/>
  <c r="N27" i="28"/>
  <c r="P27" i="28"/>
  <c r="T72" i="12"/>
  <c r="T37" i="12"/>
  <c r="S63" i="12"/>
  <c r="E47" i="12"/>
  <c r="Q70" i="12"/>
  <c r="H68" i="12"/>
  <c r="U63" i="12"/>
  <c r="R30" i="12"/>
  <c r="I27" i="12"/>
  <c r="N6" i="12"/>
  <c r="E8" i="12"/>
  <c r="N8" i="12" s="1"/>
  <c r="E55" i="12"/>
  <c r="N56" i="12"/>
  <c r="P56" i="21"/>
  <c r="E80" i="12"/>
  <c r="E52" i="9"/>
  <c r="J46" i="8"/>
  <c r="G18" i="9"/>
  <c r="L14" i="8"/>
  <c r="M14" i="8"/>
  <c r="H18" i="9"/>
  <c r="T25" i="28"/>
  <c r="AC30" i="28"/>
  <c r="Z33" i="28"/>
  <c r="R25" i="28"/>
  <c r="Y30" i="28"/>
  <c r="V47" i="28"/>
  <c r="Q40" i="28"/>
  <c r="V20" i="28"/>
  <c r="AB31" i="28"/>
  <c r="S50" i="28"/>
  <c r="U36" i="28"/>
  <c r="W34" i="28"/>
  <c r="Y31" i="28"/>
  <c r="V43" i="28"/>
  <c r="M57" i="28"/>
  <c r="F29" i="9"/>
  <c r="K25" i="8"/>
  <c r="K42" i="8"/>
  <c r="F48" i="9"/>
  <c r="B48" i="9"/>
  <c r="C42" i="8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Z42" i="28"/>
  <c r="S27" i="28"/>
  <c r="T31" i="12"/>
  <c r="K27" i="12"/>
  <c r="M30" i="12"/>
  <c r="D27" i="12"/>
  <c r="Q56" i="12"/>
  <c r="H55" i="12"/>
  <c r="M10" i="12"/>
  <c r="O27" i="12"/>
  <c r="D47" i="12"/>
  <c r="R63" i="12"/>
  <c r="P10" i="12"/>
  <c r="H8" i="12"/>
  <c r="Q8" i="12" s="1"/>
  <c r="Q6" i="12"/>
  <c r="D59" i="28"/>
  <c r="J59" i="28"/>
  <c r="K59" i="28"/>
  <c r="I59" i="28"/>
  <c r="G59" i="28"/>
  <c r="H59" i="28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Q56" i="21" l="1"/>
  <c r="G80" i="12"/>
  <c r="AC49" i="28"/>
  <c r="AC52" i="28"/>
  <c r="Z24" i="28"/>
  <c r="AC24" i="28"/>
  <c r="AB49" i="28"/>
  <c r="AB52" i="28"/>
  <c r="W35" i="28"/>
  <c r="AC39" i="28"/>
  <c r="AA39" i="28"/>
  <c r="AB29" i="28"/>
  <c r="AC41" i="28"/>
  <c r="X48" i="28"/>
  <c r="X29" i="28"/>
  <c r="W41" i="28"/>
  <c r="Z48" i="28"/>
  <c r="K32" i="8"/>
  <c r="F36" i="9"/>
  <c r="B36" i="9"/>
  <c r="C32" i="8"/>
  <c r="D20" i="8"/>
  <c r="C24" i="9"/>
  <c r="D24" i="9"/>
  <c r="I20" i="8"/>
  <c r="Q12" i="21"/>
  <c r="G16" i="12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AA27" i="28"/>
  <c r="Q55" i="12"/>
  <c r="N80" i="12"/>
  <c r="E76" i="12"/>
  <c r="S47" i="12"/>
  <c r="Q27" i="12"/>
  <c r="P47" i="12"/>
  <c r="O76" i="12"/>
  <c r="K16" i="12"/>
  <c r="U12" i="21"/>
  <c r="L16" i="12"/>
  <c r="V12" i="21"/>
  <c r="O12" i="28"/>
  <c r="AA38" i="28"/>
  <c r="Y52" i="28"/>
  <c r="AA44" i="28"/>
  <c r="Y25" i="28"/>
  <c r="V14" i="28"/>
  <c r="V33" i="28"/>
  <c r="Z36" i="28"/>
  <c r="Y49" i="28"/>
  <c r="Y39" i="28"/>
  <c r="AB36" i="28"/>
  <c r="X41" i="28"/>
  <c r="AB41" i="28"/>
  <c r="J20" i="8"/>
  <c r="E24" i="9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48" i="15"/>
  <c r="D48" i="17"/>
  <c r="E48" i="17" s="1"/>
  <c r="Y27" i="28"/>
  <c r="E16" i="12"/>
  <c r="P12" i="21"/>
  <c r="AC26" i="28"/>
  <c r="U27" i="12"/>
  <c r="R68" i="12"/>
  <c r="S12" i="21"/>
  <c r="I16" i="12"/>
  <c r="Y38" i="28"/>
  <c r="R56" i="28"/>
  <c r="Z39" i="28"/>
  <c r="Z52" i="28"/>
  <c r="X24" i="28"/>
  <c r="P12" i="28"/>
  <c r="Z38" i="28"/>
  <c r="AB13" i="28"/>
  <c r="Z25" i="28"/>
  <c r="Z44" i="28"/>
  <c r="AB54" i="28"/>
  <c r="AC9" i="28"/>
  <c r="Z41" i="28"/>
  <c r="J32" i="8"/>
  <c r="E36" i="9"/>
  <c r="N32" i="8"/>
  <c r="I36" i="9"/>
  <c r="C20" i="8"/>
  <c r="B24" i="9"/>
  <c r="AC54" i="28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195" i="17"/>
  <c r="E195" i="17" s="1"/>
  <c r="D195" i="15"/>
  <c r="D325" i="15"/>
  <c r="D325" i="17"/>
  <c r="E325" i="17" s="1"/>
  <c r="D155" i="15"/>
  <c r="D155" i="17"/>
  <c r="E155" i="17" s="1"/>
  <c r="D365" i="15"/>
  <c r="D365" i="17"/>
  <c r="E365" i="17" s="1"/>
  <c r="D128" i="17"/>
  <c r="E128" i="17" s="1"/>
  <c r="D128" i="15"/>
  <c r="Z27" i="28"/>
  <c r="AB26" i="28"/>
  <c r="U56" i="21"/>
  <c r="K80" i="12"/>
  <c r="M27" i="12"/>
  <c r="Q68" i="12"/>
  <c r="T55" i="12"/>
  <c r="S55" i="12"/>
  <c r="T56" i="28"/>
  <c r="AA25" i="28"/>
  <c r="V34" i="28"/>
  <c r="X25" i="28"/>
  <c r="N12" i="28"/>
  <c r="Z13" i="28"/>
  <c r="Y36" i="28"/>
  <c r="Q56" i="28"/>
  <c r="AB44" i="28"/>
  <c r="AC36" i="28"/>
  <c r="Z49" i="28"/>
  <c r="AA52" i="28"/>
  <c r="H16" i="12"/>
  <c r="R12" i="21"/>
  <c r="AC13" i="28"/>
  <c r="Z35" i="28"/>
  <c r="X44" i="28"/>
  <c r="AC48" i="28"/>
  <c r="W48" i="28"/>
  <c r="AA48" i="28"/>
  <c r="AC29" i="28"/>
  <c r="Z9" i="28"/>
  <c r="AA29" i="28"/>
  <c r="Y54" i="28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354" i="15"/>
  <c r="D354" i="17"/>
  <c r="E354" i="17" s="1"/>
  <c r="X27" i="28"/>
  <c r="AA26" i="28"/>
  <c r="M47" i="12"/>
  <c r="N55" i="12"/>
  <c r="U47" i="12"/>
  <c r="N27" i="12"/>
  <c r="R80" i="12"/>
  <c r="I76" i="12"/>
  <c r="W25" i="28"/>
  <c r="X35" i="28"/>
  <c r="AC35" i="28"/>
  <c r="AA49" i="28"/>
  <c r="X39" i="28"/>
  <c r="W24" i="28"/>
  <c r="X38" i="28"/>
  <c r="AA36" i="28"/>
  <c r="AB24" i="28"/>
  <c r="AB39" i="28"/>
  <c r="W29" i="28"/>
  <c r="W54" i="28"/>
  <c r="D36" i="9"/>
  <c r="I32" i="8"/>
  <c r="M32" i="8"/>
  <c r="H36" i="9"/>
  <c r="L20" i="8"/>
  <c r="G24" i="9"/>
  <c r="K20" i="8"/>
  <c r="F24" i="9"/>
  <c r="O16" i="12"/>
  <c r="F9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5"/>
  <c r="D295" i="17"/>
  <c r="E295" i="17" s="1"/>
  <c r="D277" i="15"/>
  <c r="D277" i="17"/>
  <c r="E277" i="17" s="1"/>
  <c r="D304" i="17"/>
  <c r="E304" i="17" s="1"/>
  <c r="D304" i="15"/>
  <c r="D99" i="17"/>
  <c r="E99" i="17" s="1"/>
  <c r="D99" i="15"/>
  <c r="D303" i="17"/>
  <c r="E303" i="17" s="1"/>
  <c r="D303" i="15"/>
  <c r="W27" i="28"/>
  <c r="X26" i="28"/>
  <c r="T27" i="12"/>
  <c r="N47" i="12"/>
  <c r="P27" i="12"/>
  <c r="R55" i="12"/>
  <c r="S68" i="12"/>
  <c r="T68" i="12"/>
  <c r="R47" i="12"/>
  <c r="U55" i="12"/>
  <c r="V56" i="21"/>
  <c r="L80" i="12"/>
  <c r="X52" i="28"/>
  <c r="Y24" i="28"/>
  <c r="X13" i="28"/>
  <c r="X36" i="28"/>
  <c r="AB35" i="28"/>
  <c r="W39" i="28"/>
  <c r="W49" i="28"/>
  <c r="AC25" i="28"/>
  <c r="N56" i="28"/>
  <c r="W13" i="28"/>
  <c r="X9" i="28"/>
  <c r="Y9" i="28"/>
  <c r="AB48" i="28"/>
  <c r="Y41" i="28"/>
  <c r="Z29" i="28"/>
  <c r="X54" i="28"/>
  <c r="AA54" i="28"/>
  <c r="AB9" i="28"/>
  <c r="M20" i="8"/>
  <c r="H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Z26" i="28"/>
  <c r="U68" i="12"/>
  <c r="N68" i="12"/>
  <c r="S27" i="12"/>
  <c r="W52" i="28"/>
  <c r="Y44" i="28"/>
  <c r="W36" i="28"/>
  <c r="W38" i="28"/>
  <c r="Y35" i="28"/>
  <c r="AA24" i="28"/>
  <c r="X49" i="28"/>
  <c r="Z54" i="28"/>
  <c r="AA9" i="28"/>
  <c r="Y29" i="28"/>
  <c r="AA41" i="28"/>
  <c r="G36" i="9"/>
  <c r="L32" i="8"/>
  <c r="C36" i="9"/>
  <c r="D32" i="8"/>
  <c r="I24" i="9"/>
  <c r="N20" i="8"/>
  <c r="D346" i="17"/>
  <c r="E346" i="17" s="1"/>
  <c r="D346" i="15"/>
  <c r="D114" i="17"/>
  <c r="E114" i="17" s="1"/>
  <c r="D114" i="15"/>
  <c r="D73" i="15"/>
  <c r="D73" i="17"/>
  <c r="E73" i="17" s="1"/>
  <c r="D399" i="17"/>
  <c r="E399" i="17" s="1"/>
  <c r="D399" i="15"/>
  <c r="D348" i="15"/>
  <c r="D348" i="17"/>
  <c r="E348" i="17" s="1"/>
  <c r="D328" i="15"/>
  <c r="D328" i="17"/>
  <c r="E328" i="17" s="1"/>
  <c r="D93" i="15"/>
  <c r="D93" i="17"/>
  <c r="E93" i="17" s="1"/>
  <c r="D281" i="15"/>
  <c r="D281" i="17"/>
  <c r="E281" i="17" s="1"/>
  <c r="D267" i="15"/>
  <c r="D267" i="17"/>
  <c r="E267" i="17" s="1"/>
  <c r="D358" i="15"/>
  <c r="D358" i="17"/>
  <c r="E358" i="17" s="1"/>
  <c r="D175" i="15"/>
  <c r="D175" i="17"/>
  <c r="E175" i="17" s="1"/>
  <c r="D383" i="17"/>
  <c r="E383" i="17" s="1"/>
  <c r="D383" i="15"/>
  <c r="D297" i="17"/>
  <c r="E297" i="17" s="1"/>
  <c r="D297" i="15"/>
  <c r="D201" i="15"/>
  <c r="D201" i="17"/>
  <c r="E201" i="17" s="1"/>
  <c r="AB27" i="28"/>
  <c r="Y26" i="28"/>
  <c r="R27" i="12"/>
  <c r="Q80" i="12"/>
  <c r="H76" i="12"/>
  <c r="P68" i="12"/>
  <c r="M68" i="12"/>
  <c r="T56" i="21"/>
  <c r="J80" i="12"/>
  <c r="AA35" i="28"/>
  <c r="Y13" i="28"/>
  <c r="T12" i="21"/>
  <c r="J16" i="12"/>
  <c r="AC44" i="28"/>
  <c r="AC38" i="28"/>
  <c r="AB25" i="28"/>
  <c r="AA13" i="28"/>
  <c r="O56" i="28"/>
  <c r="W44" i="28"/>
  <c r="V31" i="28"/>
  <c r="V30" i="28"/>
  <c r="AB38" i="28"/>
  <c r="Y48" i="28"/>
  <c r="D332" i="17"/>
  <c r="E332" i="17" s="1"/>
  <c r="D332" i="15"/>
  <c r="D230" i="15"/>
  <c r="D230" i="17"/>
  <c r="E230" i="17" s="1"/>
  <c r="D76" i="15"/>
  <c r="D76" i="17"/>
  <c r="E76" i="17" s="1"/>
  <c r="D49" i="15"/>
  <c r="D49" i="17"/>
  <c r="E49" i="17" s="1"/>
  <c r="V42" i="28"/>
  <c r="D405" i="15"/>
  <c r="D405" i="17"/>
  <c r="E405" i="17" s="1"/>
  <c r="D252" i="17"/>
  <c r="E252" i="17" s="1"/>
  <c r="D252" i="15"/>
  <c r="AC27" i="28"/>
  <c r="D150" i="15"/>
  <c r="D150" i="17"/>
  <c r="E150" i="17" s="1"/>
  <c r="W26" i="28"/>
  <c r="M55" i="12"/>
  <c r="P55" i="12"/>
  <c r="J2" i="13"/>
  <c r="F2" i="13"/>
  <c r="H2" i="13"/>
  <c r="I2" i="13"/>
  <c r="G2" i="13"/>
  <c r="R59" i="21"/>
  <c r="S59" i="21"/>
  <c r="T59" i="21"/>
  <c r="V59" i="21"/>
  <c r="Q59" i="21"/>
  <c r="C2" i="13"/>
  <c r="D2" i="13"/>
  <c r="B2" i="13"/>
  <c r="E2" i="13"/>
  <c r="U59" i="21"/>
  <c r="Y6" i="28" l="1"/>
  <c r="AB6" i="28"/>
  <c r="V49" i="28"/>
  <c r="X6" i="28"/>
  <c r="T12" i="28"/>
  <c r="U56" i="28"/>
  <c r="D287" i="17"/>
  <c r="E287" i="17" s="1"/>
  <c r="D287" i="15"/>
  <c r="O12" i="21"/>
  <c r="D16" i="12"/>
  <c r="U80" i="12"/>
  <c r="L76" i="12"/>
  <c r="F26" i="12"/>
  <c r="O9" i="12"/>
  <c r="N16" i="12"/>
  <c r="E9" i="12"/>
  <c r="O56" i="21"/>
  <c r="D80" i="12"/>
  <c r="R12" i="28"/>
  <c r="V38" i="28"/>
  <c r="V52" i="28"/>
  <c r="X12" i="28"/>
  <c r="V25" i="28"/>
  <c r="S56" i="28"/>
  <c r="Z12" i="28"/>
  <c r="AB51" i="28"/>
  <c r="AA51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U16" i="12"/>
  <c r="L9" i="12"/>
  <c r="W6" i="28"/>
  <c r="V35" i="28"/>
  <c r="V44" i="28"/>
  <c r="V13" i="28"/>
  <c r="AA55" i="28"/>
  <c r="W51" i="28"/>
  <c r="R76" i="12"/>
  <c r="Y12" i="28"/>
  <c r="AA12" i="28"/>
  <c r="S12" i="28"/>
  <c r="V41" i="28"/>
  <c r="AC51" i="28"/>
  <c r="V54" i="28"/>
  <c r="V29" i="28"/>
  <c r="D236" i="17"/>
  <c r="E236" i="17" s="1"/>
  <c r="D236" i="15"/>
  <c r="D173" i="17"/>
  <c r="E173" i="17" s="1"/>
  <c r="D173" i="15"/>
  <c r="S80" i="12"/>
  <c r="J76" i="12"/>
  <c r="Q76" i="12"/>
  <c r="T16" i="12"/>
  <c r="K9" i="12"/>
  <c r="Y55" i="28"/>
  <c r="W12" i="28"/>
  <c r="Z55" i="28"/>
  <c r="AB12" i="28"/>
  <c r="V39" i="28"/>
  <c r="Y51" i="28"/>
  <c r="P56" i="28"/>
  <c r="X55" i="28"/>
  <c r="V9" i="28"/>
  <c r="V48" i="28"/>
  <c r="S16" i="12"/>
  <c r="J9" i="12"/>
  <c r="T80" i="12"/>
  <c r="K76" i="12"/>
  <c r="AC6" i="28"/>
  <c r="U12" i="28"/>
  <c r="Z6" i="28"/>
  <c r="V24" i="28"/>
  <c r="AC12" i="28"/>
  <c r="X51" i="28"/>
  <c r="V26" i="28"/>
  <c r="Q16" i="12"/>
  <c r="H9" i="12"/>
  <c r="R16" i="12"/>
  <c r="I9" i="12"/>
  <c r="N76" i="12"/>
  <c r="P16" i="12"/>
  <c r="G9" i="12"/>
  <c r="P80" i="12"/>
  <c r="G76" i="12"/>
  <c r="AA6" i="28"/>
  <c r="V36" i="28"/>
  <c r="W55" i="28"/>
  <c r="AB55" i="28"/>
  <c r="Q12" i="28"/>
  <c r="AC55" i="28"/>
  <c r="Z51" i="28"/>
  <c r="D134" i="17"/>
  <c r="E134" i="17" s="1"/>
  <c r="D134" i="15"/>
  <c r="V27" i="28"/>
  <c r="I3" i="13"/>
  <c r="F3" i="13"/>
  <c r="J3" i="13"/>
  <c r="G3" i="13"/>
  <c r="E3" i="13"/>
  <c r="B3" i="13"/>
  <c r="O59" i="21"/>
  <c r="C3" i="13"/>
  <c r="D3" i="13"/>
  <c r="W57" i="28" l="1"/>
  <c r="Z45" i="28"/>
  <c r="AB50" i="28"/>
  <c r="AB40" i="28"/>
  <c r="Y57" i="28"/>
  <c r="Y45" i="28"/>
  <c r="X40" i="28"/>
  <c r="C4" i="20"/>
  <c r="C4" i="14"/>
  <c r="C3" i="20"/>
  <c r="C3" i="14"/>
  <c r="P9" i="12"/>
  <c r="G26" i="12"/>
  <c r="S76" i="12"/>
  <c r="AA57" i="28"/>
  <c r="AB53" i="28"/>
  <c r="AC57" i="28"/>
  <c r="W40" i="28"/>
  <c r="Z37" i="28"/>
  <c r="H3" i="13"/>
  <c r="AP2" i="28"/>
  <c r="T76" i="12"/>
  <c r="N9" i="12"/>
  <c r="E26" i="12"/>
  <c r="V6" i="28"/>
  <c r="Y40" i="28"/>
  <c r="AA50" i="28"/>
  <c r="AB37" i="28"/>
  <c r="C8" i="14"/>
  <c r="C8" i="20"/>
  <c r="Z50" i="28"/>
  <c r="AC53" i="28"/>
  <c r="D275" i="17"/>
  <c r="E275" i="17" s="1"/>
  <c r="D275" i="15"/>
  <c r="L26" i="12"/>
  <c r="U9" i="12"/>
  <c r="Z40" i="28"/>
  <c r="Y37" i="28"/>
  <c r="C7" i="14"/>
  <c r="C7" i="20"/>
  <c r="AC40" i="28"/>
  <c r="Y53" i="28"/>
  <c r="C5" i="14"/>
  <c r="C5" i="20"/>
  <c r="AA37" i="28"/>
  <c r="AA45" i="28"/>
  <c r="J26" i="12"/>
  <c r="S9" i="12"/>
  <c r="M56" i="28"/>
  <c r="V51" i="28"/>
  <c r="W53" i="28"/>
  <c r="AC37" i="28"/>
  <c r="R9" i="12"/>
  <c r="I26" i="12"/>
  <c r="T9" i="12"/>
  <c r="K26" i="12"/>
  <c r="O26" i="12"/>
  <c r="F34" i="12"/>
  <c r="V12" i="28"/>
  <c r="X53" i="28"/>
  <c r="Y50" i="28"/>
  <c r="Z57" i="28"/>
  <c r="W37" i="28"/>
  <c r="C6" i="14"/>
  <c r="C6" i="20"/>
  <c r="X57" i="28"/>
  <c r="D338" i="15"/>
  <c r="D338" i="17"/>
  <c r="E338" i="17" s="1"/>
  <c r="D377" i="17"/>
  <c r="E377" i="17" s="1"/>
  <c r="D377" i="15"/>
  <c r="U76" i="12"/>
  <c r="V55" i="28"/>
  <c r="X50" i="28"/>
  <c r="Z53" i="28"/>
  <c r="AA40" i="28"/>
  <c r="AC45" i="28"/>
  <c r="AC50" i="28"/>
  <c r="W45" i="28"/>
  <c r="D224" i="15"/>
  <c r="D224" i="17"/>
  <c r="E224" i="17" s="1"/>
  <c r="D326" i="15"/>
  <c r="D326" i="17"/>
  <c r="E326" i="17" s="1"/>
  <c r="M12" i="28"/>
  <c r="P76" i="12"/>
  <c r="Q9" i="12"/>
  <c r="H26" i="12"/>
  <c r="X37" i="28"/>
  <c r="X45" i="28"/>
  <c r="AB57" i="28"/>
  <c r="AB45" i="28"/>
  <c r="W50" i="28"/>
  <c r="AA53" i="28"/>
  <c r="D185" i="15"/>
  <c r="D185" i="17"/>
  <c r="E185" i="17" s="1"/>
  <c r="M80" i="12"/>
  <c r="D76" i="12"/>
  <c r="M16" i="12"/>
  <c r="D9" i="12"/>
  <c r="G4" i="13"/>
  <c r="H4" i="13"/>
  <c r="F4" i="13"/>
  <c r="J4" i="13"/>
  <c r="O59" i="28"/>
  <c r="S59" i="28"/>
  <c r="P59" i="28"/>
  <c r="Q59" i="28"/>
  <c r="T59" i="28"/>
  <c r="R59" i="28"/>
  <c r="N59" i="28"/>
  <c r="D2" i="27"/>
  <c r="B4" i="13"/>
  <c r="D3" i="27"/>
  <c r="C4" i="13"/>
  <c r="E4" i="13"/>
  <c r="D4" i="13"/>
  <c r="T26" i="12" l="1"/>
  <c r="K34" i="12"/>
  <c r="U26" i="12"/>
  <c r="L34" i="12"/>
  <c r="V57" i="28"/>
  <c r="V40" i="28"/>
  <c r="M76" i="12"/>
  <c r="N26" i="12"/>
  <c r="E34" i="12"/>
  <c r="V37" i="28"/>
  <c r="V53" i="28"/>
  <c r="AQ3" i="28"/>
  <c r="I4" i="13"/>
  <c r="Q26" i="12"/>
  <c r="H34" i="12"/>
  <c r="R26" i="12"/>
  <c r="I34" i="12"/>
  <c r="P26" i="12"/>
  <c r="G34" i="12"/>
  <c r="W56" i="28"/>
  <c r="Z56" i="28"/>
  <c r="AB56" i="28"/>
  <c r="D20" i="15"/>
  <c r="D20" i="17"/>
  <c r="E20" i="17" s="1"/>
  <c r="S26" i="12"/>
  <c r="J34" i="12"/>
  <c r="AC56" i="28"/>
  <c r="Y56" i="28"/>
  <c r="AA56" i="28"/>
  <c r="V50" i="28"/>
  <c r="V45" i="28"/>
  <c r="F36" i="12"/>
  <c r="O34" i="12"/>
  <c r="C2" i="14"/>
  <c r="C2" i="20"/>
  <c r="X56" i="28"/>
  <c r="D32" i="15"/>
  <c r="D32" i="17"/>
  <c r="E32" i="17" s="1"/>
  <c r="D26" i="12"/>
  <c r="M9" i="12"/>
  <c r="J5" i="13"/>
  <c r="F5" i="13"/>
  <c r="G5" i="13"/>
  <c r="I5" i="13"/>
  <c r="H5" i="13"/>
  <c r="M59" i="28"/>
  <c r="C2" i="27"/>
  <c r="E5" i="13"/>
  <c r="D5" i="13"/>
  <c r="D4" i="27"/>
  <c r="C5" i="13"/>
  <c r="B5" i="13"/>
  <c r="M26" i="12" l="1"/>
  <c r="D34" i="12"/>
  <c r="O36" i="12"/>
  <c r="F42" i="12"/>
  <c r="R34" i="12"/>
  <c r="I36" i="12"/>
  <c r="J36" i="12"/>
  <c r="S34" i="12"/>
  <c r="H36" i="12"/>
  <c r="Q34" i="12"/>
  <c r="E36" i="12"/>
  <c r="N34" i="12"/>
  <c r="L36" i="12"/>
  <c r="U34" i="12"/>
  <c r="V56" i="28"/>
  <c r="P34" i="12"/>
  <c r="G36" i="12"/>
  <c r="T34" i="12"/>
  <c r="K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S36" i="12" l="1"/>
  <c r="J42" i="12"/>
  <c r="R36" i="12"/>
  <c r="I42" i="12"/>
  <c r="U36" i="12"/>
  <c r="L42" i="12"/>
  <c r="T36" i="12"/>
  <c r="K42" i="12"/>
  <c r="O42" i="12"/>
  <c r="F44" i="12"/>
  <c r="N36" i="12"/>
  <c r="E42" i="12"/>
  <c r="P36" i="12"/>
  <c r="G42" i="12"/>
  <c r="D36" i="12"/>
  <c r="M34" i="12"/>
  <c r="Q36" i="12"/>
  <c r="H42" i="12"/>
  <c r="B3" i="27"/>
  <c r="I7" i="13"/>
  <c r="J7" i="13"/>
  <c r="H7" i="13"/>
  <c r="G7" i="13"/>
  <c r="F7" i="13"/>
  <c r="C4" i="27"/>
  <c r="I3" i="27"/>
  <c r="G3" i="27"/>
  <c r="H3" i="27"/>
  <c r="F3" i="27"/>
  <c r="E3" i="27"/>
  <c r="X59" i="28"/>
  <c r="B7" i="13"/>
  <c r="C7" i="13"/>
  <c r="E7" i="13"/>
  <c r="D7" i="13"/>
  <c r="D6" i="27"/>
  <c r="B3" i="14" l="1"/>
  <c r="B3" i="20"/>
  <c r="Y8" i="28"/>
  <c r="T42" i="12"/>
  <c r="K44" i="12"/>
  <c r="B5" i="14"/>
  <c r="B5" i="20"/>
  <c r="W9" i="28"/>
  <c r="M36" i="12"/>
  <c r="D42" i="12"/>
  <c r="B2" i="20"/>
  <c r="B2" i="14"/>
  <c r="X10" i="28"/>
  <c r="G44" i="12"/>
  <c r="P42" i="12"/>
  <c r="L44" i="12"/>
  <c r="U42" i="12"/>
  <c r="B8" i="20"/>
  <c r="B8" i="14"/>
  <c r="X58" i="28"/>
  <c r="B7" i="20"/>
  <c r="B7" i="14"/>
  <c r="B4" i="27"/>
  <c r="N42" i="12"/>
  <c r="E44" i="12"/>
  <c r="I44" i="12"/>
  <c r="R42" i="12"/>
  <c r="B6" i="14"/>
  <c r="B6" i="20"/>
  <c r="AB8" i="28"/>
  <c r="W8" i="28"/>
  <c r="Q42" i="12"/>
  <c r="H44" i="12"/>
  <c r="O44" i="12"/>
  <c r="F46" i="12"/>
  <c r="J44" i="12"/>
  <c r="S42" i="12"/>
  <c r="B4" i="14"/>
  <c r="B4" i="20"/>
  <c r="Z8" i="28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Q44" i="12" l="1"/>
  <c r="H46" i="12"/>
  <c r="R44" i="12"/>
  <c r="I46" i="12"/>
  <c r="T44" i="12"/>
  <c r="K46" i="12"/>
  <c r="B5" i="27"/>
  <c r="N44" i="12"/>
  <c r="E46" i="12"/>
  <c r="D44" i="12"/>
  <c r="M42" i="12"/>
  <c r="U44" i="12"/>
  <c r="L46" i="12"/>
  <c r="S44" i="12"/>
  <c r="J46" i="12"/>
  <c r="O46" i="12"/>
  <c r="F52" i="12"/>
  <c r="P44" i="12"/>
  <c r="G46" i="12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B6" i="27" l="1"/>
  <c r="T46" i="12"/>
  <c r="K52" i="12"/>
  <c r="U46" i="12"/>
  <c r="L52" i="12"/>
  <c r="R46" i="12"/>
  <c r="I52" i="12"/>
  <c r="P46" i="12"/>
  <c r="G52" i="12"/>
  <c r="S46" i="12"/>
  <c r="J52" i="12"/>
  <c r="M44" i="12"/>
  <c r="D46" i="12"/>
  <c r="Q46" i="12"/>
  <c r="H52" i="12"/>
  <c r="O52" i="12"/>
  <c r="F54" i="12"/>
  <c r="N46" i="12"/>
  <c r="E52" i="12"/>
  <c r="F6" i="27"/>
  <c r="G6" i="27"/>
  <c r="C7" i="27"/>
  <c r="E6" i="27"/>
  <c r="H6" i="27"/>
  <c r="J10" i="13"/>
  <c r="I6" i="27"/>
  <c r="F10" i="13"/>
  <c r="I10" i="13"/>
  <c r="G10" i="13"/>
  <c r="H10" i="13"/>
  <c r="B7" i="27"/>
  <c r="B10" i="13"/>
  <c r="D10" i="13"/>
  <c r="D9" i="27"/>
  <c r="C10" i="13"/>
  <c r="E10" i="13"/>
  <c r="P52" i="12" l="1"/>
  <c r="G54" i="12"/>
  <c r="O54" i="12"/>
  <c r="F62" i="12"/>
  <c r="Q52" i="12"/>
  <c r="H54" i="12"/>
  <c r="R52" i="12"/>
  <c r="I54" i="12"/>
  <c r="M46" i="12"/>
  <c r="D52" i="12"/>
  <c r="U52" i="12"/>
  <c r="L54" i="12"/>
  <c r="N52" i="12"/>
  <c r="E54" i="12"/>
  <c r="S52" i="12"/>
  <c r="J54" i="12"/>
  <c r="T52" i="12"/>
  <c r="K54" i="12"/>
  <c r="C8" i="27"/>
  <c r="G7" i="27"/>
  <c r="F7" i="27"/>
  <c r="G11" i="13"/>
  <c r="I7" i="27"/>
  <c r="J11" i="13"/>
  <c r="H7" i="27"/>
  <c r="B8" i="27"/>
  <c r="H11" i="13"/>
  <c r="I11" i="13"/>
  <c r="D10" i="27"/>
  <c r="E7" i="27"/>
  <c r="F11" i="13"/>
  <c r="C11" i="13"/>
  <c r="D11" i="13"/>
  <c r="B11" i="13"/>
  <c r="E11" i="13"/>
  <c r="S54" i="12" l="1"/>
  <c r="J62" i="12"/>
  <c r="U54" i="12"/>
  <c r="L62" i="12"/>
  <c r="R54" i="12"/>
  <c r="I62" i="12"/>
  <c r="N54" i="12"/>
  <c r="E62" i="12"/>
  <c r="Q54" i="12"/>
  <c r="H62" i="12"/>
  <c r="O62" i="12"/>
  <c r="F67" i="12"/>
  <c r="T54" i="12"/>
  <c r="K62" i="12"/>
  <c r="M52" i="12"/>
  <c r="D54" i="12"/>
  <c r="P54" i="12"/>
  <c r="G62" i="12"/>
  <c r="C9" i="27"/>
  <c r="G8" i="27"/>
  <c r="F8" i="27"/>
  <c r="D11" i="27"/>
  <c r="G12" i="13"/>
  <c r="B9" i="27"/>
  <c r="I12" i="13"/>
  <c r="E8" i="27"/>
  <c r="I8" i="27"/>
  <c r="H8" i="27"/>
  <c r="F12" i="13"/>
  <c r="H12" i="13"/>
  <c r="J12" i="13"/>
  <c r="B12" i="13"/>
  <c r="D12" i="13"/>
  <c r="C12" i="13"/>
  <c r="E12" i="13"/>
  <c r="R62" i="12" l="1"/>
  <c r="I67" i="12"/>
  <c r="U62" i="12"/>
  <c r="L67" i="12"/>
  <c r="N62" i="12"/>
  <c r="E67" i="12"/>
  <c r="M54" i="12"/>
  <c r="D62" i="12"/>
  <c r="T62" i="12"/>
  <c r="K67" i="12"/>
  <c r="O67" i="12"/>
  <c r="F71" i="12"/>
  <c r="P62" i="12"/>
  <c r="G67" i="12"/>
  <c r="Q62" i="12"/>
  <c r="H67" i="12"/>
  <c r="S62" i="12"/>
  <c r="J67" i="12"/>
  <c r="C10" i="27"/>
  <c r="F9" i="27"/>
  <c r="F10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Q67" i="12" l="1"/>
  <c r="H71" i="12"/>
  <c r="M62" i="12"/>
  <c r="D67" i="12"/>
  <c r="P67" i="12"/>
  <c r="G71" i="12"/>
  <c r="N67" i="12"/>
  <c r="E71" i="12"/>
  <c r="O71" i="12"/>
  <c r="F75" i="12"/>
  <c r="U67" i="12"/>
  <c r="L71" i="12"/>
  <c r="S67" i="12"/>
  <c r="J71" i="12"/>
  <c r="T67" i="12"/>
  <c r="K71" i="12"/>
  <c r="R67" i="12"/>
  <c r="I71" i="12"/>
  <c r="C11" i="27"/>
  <c r="F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U71" i="12" l="1"/>
  <c r="L75" i="12"/>
  <c r="T71" i="12"/>
  <c r="K75" i="12"/>
  <c r="N71" i="12"/>
  <c r="E75" i="12"/>
  <c r="C12" i="27"/>
  <c r="S71" i="12"/>
  <c r="J75" i="12"/>
  <c r="P71" i="12"/>
  <c r="G75" i="12"/>
  <c r="M67" i="12"/>
  <c r="D71" i="12"/>
  <c r="R71" i="12"/>
  <c r="I75" i="12"/>
  <c r="O75" i="12"/>
  <c r="F82" i="12"/>
  <c r="Q71" i="12"/>
  <c r="H75" i="12"/>
  <c r="F12" i="27"/>
  <c r="G11" i="27"/>
  <c r="F15" i="13"/>
  <c r="I15" i="13"/>
  <c r="H11" i="27"/>
  <c r="H15" i="13"/>
  <c r="G15" i="13"/>
  <c r="I11" i="27"/>
  <c r="D14" i="27"/>
  <c r="B12" i="27"/>
  <c r="J15" i="13"/>
  <c r="F13" i="27"/>
  <c r="E11" i="27"/>
  <c r="B15" i="13"/>
  <c r="E15" i="13"/>
  <c r="D15" i="13"/>
  <c r="C15" i="13"/>
  <c r="R75" i="12" l="1"/>
  <c r="I82" i="12"/>
  <c r="C13" i="27"/>
  <c r="N75" i="12"/>
  <c r="E82" i="12"/>
  <c r="M71" i="12"/>
  <c r="D75" i="12"/>
  <c r="T75" i="12"/>
  <c r="K82" i="12"/>
  <c r="Q75" i="12"/>
  <c r="H82" i="12"/>
  <c r="P75" i="12"/>
  <c r="G82" i="12"/>
  <c r="U75" i="12"/>
  <c r="L82" i="12"/>
  <c r="O82" i="12"/>
  <c r="F84" i="12"/>
  <c r="O84" i="12" s="1"/>
  <c r="S75" i="12"/>
  <c r="J82" i="12"/>
  <c r="G12" i="27"/>
  <c r="D15" i="27"/>
  <c r="F14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C14" i="27" l="1"/>
  <c r="U82" i="12"/>
  <c r="L84" i="12"/>
  <c r="U84" i="12" s="1"/>
  <c r="M75" i="12"/>
  <c r="D82" i="12"/>
  <c r="P82" i="12"/>
  <c r="G84" i="12"/>
  <c r="P84" i="12" s="1"/>
  <c r="N82" i="12"/>
  <c r="E84" i="12"/>
  <c r="N84" i="12" s="1"/>
  <c r="S82" i="12"/>
  <c r="J84" i="12"/>
  <c r="S84" i="12" s="1"/>
  <c r="Q82" i="12"/>
  <c r="H84" i="12"/>
  <c r="Q84" i="12" s="1"/>
  <c r="R82" i="12"/>
  <c r="I84" i="12"/>
  <c r="R84" i="12" s="1"/>
  <c r="T82" i="12"/>
  <c r="K84" i="12"/>
  <c r="T84" i="12" s="1"/>
  <c r="G13" i="27"/>
  <c r="H17" i="13"/>
  <c r="I13" i="27"/>
  <c r="E13" i="27"/>
  <c r="G17" i="13"/>
  <c r="J17" i="13"/>
  <c r="I17" i="13"/>
  <c r="F15" i="27"/>
  <c r="B14" i="27"/>
  <c r="F17" i="13"/>
  <c r="H13" i="27"/>
  <c r="D16" i="27"/>
  <c r="C17" i="13"/>
  <c r="E17" i="13"/>
  <c r="B17" i="13"/>
  <c r="D17" i="13"/>
  <c r="C15" i="27" l="1"/>
  <c r="M82" i="12"/>
  <c r="D84" i="12"/>
  <c r="M84" i="12" s="1"/>
  <c r="I14" i="27"/>
  <c r="G14" i="27"/>
  <c r="C16" i="27"/>
  <c r="I15" i="27"/>
  <c r="F18" i="13"/>
  <c r="G18" i="13"/>
  <c r="F16" i="27"/>
  <c r="H18" i="13"/>
  <c r="I18" i="13"/>
  <c r="D17" i="27"/>
  <c r="J18" i="13"/>
  <c r="H14" i="27"/>
  <c r="B15" i="27"/>
  <c r="E14" i="27"/>
  <c r="B18" i="13"/>
  <c r="D18" i="13"/>
  <c r="C18" i="13"/>
  <c r="E18" i="13"/>
  <c r="C17" i="27" l="1"/>
  <c r="G15" i="27"/>
  <c r="B16" i="27"/>
  <c r="G19" i="13"/>
  <c r="H19" i="13"/>
  <c r="F19" i="13"/>
  <c r="J19" i="13"/>
  <c r="E15" i="27"/>
  <c r="H15" i="27"/>
  <c r="C18" i="27"/>
  <c r="D18" i="27"/>
  <c r="I19" i="13"/>
  <c r="F17" i="27"/>
  <c r="I16" i="27"/>
  <c r="E19" i="13"/>
  <c r="D19" i="13"/>
  <c r="C19" i="13"/>
  <c r="B19" i="13"/>
  <c r="G16" i="27" l="1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F18" i="27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G17" i="27" l="1"/>
  <c r="H17" i="27"/>
  <c r="D20" i="27"/>
  <c r="B18" i="27"/>
  <c r="F19" i="27"/>
  <c r="E17" i="27"/>
  <c r="C20" i="27"/>
  <c r="I18" i="27"/>
  <c r="G18" i="27" l="1"/>
  <c r="F20" i="27"/>
  <c r="B19" i="27"/>
  <c r="C21" i="27"/>
  <c r="D21" i="27"/>
  <c r="I19" i="27"/>
  <c r="E18" i="27"/>
  <c r="H18" i="27"/>
  <c r="G19" i="27" l="1"/>
  <c r="G20" i="27"/>
  <c r="H19" i="27"/>
  <c r="D22" i="27"/>
  <c r="E19" i="27"/>
  <c r="C22" i="27"/>
  <c r="B20" i="27"/>
  <c r="I20" i="27"/>
  <c r="F21" i="27"/>
  <c r="G21" i="27" l="1"/>
  <c r="F22" i="27"/>
  <c r="E20" i="27"/>
  <c r="I21" i="27"/>
  <c r="B21" i="27"/>
  <c r="H20" i="27"/>
  <c r="G22" i="27" l="1"/>
  <c r="I22" i="27"/>
  <c r="B22" i="27"/>
  <c r="H21" i="27"/>
  <c r="E21" i="27"/>
  <c r="E22" i="27" l="1"/>
  <c r="H22" i="27"/>
</calcChain>
</file>

<file path=xl/sharedStrings.xml><?xml version="1.0" encoding="utf-8"?>
<sst xmlns="http://schemas.openxmlformats.org/spreadsheetml/2006/main" count="11112" uniqueCount="375">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</sst>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67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0" fillId="0" borderId="0" xfId="0" applyBorder="1"/>
    <xf numFmtId="166" fontId="0" fillId="0" borderId="0" xfId="0" applyNumberFormat="1" applyBorder="1"/>
    <xf numFmtId="0" fontId="11" fillId="0" borderId="2" xfId="0" applyFont="1" applyBorder="1"/>
    <xf numFmtId="0" fontId="1" fillId="0" borderId="0" xfId="0" applyFont="1" applyBorder="1"/>
    <xf numFmtId="0" fontId="0" fillId="0" borderId="0" xfId="0" applyFill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43883</v>
          </cell>
          <cell r="J2">
            <v>6498</v>
          </cell>
          <cell r="K2" t="str">
            <v>lv</v>
          </cell>
          <cell r="L2">
            <v>17</v>
          </cell>
          <cell r="M2">
            <v>13</v>
          </cell>
          <cell r="N2">
            <v>0</v>
          </cell>
          <cell r="O2">
            <v>10</v>
          </cell>
          <cell r="P2">
            <v>5</v>
          </cell>
          <cell r="Q2">
            <v>28</v>
          </cell>
          <cell r="R2">
            <v>2</v>
          </cell>
          <cell r="S2">
            <v>19</v>
          </cell>
          <cell r="T2">
            <v>0</v>
          </cell>
          <cell r="AL2">
            <v>66.166542867583246</v>
          </cell>
        </row>
        <row r="3">
          <cell r="D3" t="str">
            <v>YouGov</v>
          </cell>
          <cell r="F3" t="str">
            <v>South Carolina</v>
          </cell>
          <cell r="G3" t="str">
            <v>B-</v>
          </cell>
          <cell r="I3">
            <v>43883</v>
          </cell>
          <cell r="J3">
            <v>1238</v>
          </cell>
          <cell r="K3" t="str">
            <v>lv</v>
          </cell>
          <cell r="L3">
            <v>28</v>
          </cell>
          <cell r="M3">
            <v>0</v>
          </cell>
          <cell r="N3">
            <v>0</v>
          </cell>
          <cell r="O3">
            <v>10</v>
          </cell>
          <cell r="P3">
            <v>4</v>
          </cell>
          <cell r="Q3">
            <v>23</v>
          </cell>
          <cell r="R3">
            <v>18</v>
          </cell>
          <cell r="S3">
            <v>12</v>
          </cell>
          <cell r="T3">
            <v>0</v>
          </cell>
          <cell r="AL3">
            <v>30.880901489032201</v>
          </cell>
        </row>
        <row r="4">
          <cell r="D4" t="str">
            <v>Data for Progress</v>
          </cell>
          <cell r="F4" t="str">
            <v>Nevada</v>
          </cell>
          <cell r="G4" t="str">
            <v>B</v>
          </cell>
          <cell r="I4">
            <v>43882</v>
          </cell>
          <cell r="J4">
            <v>1010</v>
          </cell>
          <cell r="K4" t="str">
            <v>lv</v>
          </cell>
          <cell r="L4">
            <v>16</v>
          </cell>
          <cell r="M4">
            <v>0</v>
          </cell>
          <cell r="N4">
            <v>0</v>
          </cell>
          <cell r="O4">
            <v>15</v>
          </cell>
          <cell r="P4">
            <v>8</v>
          </cell>
          <cell r="Q4">
            <v>35</v>
          </cell>
          <cell r="R4">
            <v>8</v>
          </cell>
          <cell r="S4">
            <v>16</v>
          </cell>
          <cell r="T4">
            <v>0</v>
          </cell>
          <cell r="AL4">
            <v>33.881447382799543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AtlasIntel</v>
          </cell>
          <cell r="F5" t="str">
            <v>Nevada</v>
          </cell>
          <cell r="G5">
            <v>0</v>
          </cell>
          <cell r="I5">
            <v>43882</v>
          </cell>
          <cell r="J5">
            <v>517</v>
          </cell>
          <cell r="K5" t="str">
            <v>lv</v>
          </cell>
          <cell r="L5">
            <v>11</v>
          </cell>
          <cell r="M5">
            <v>0</v>
          </cell>
          <cell r="N5">
            <v>0</v>
          </cell>
          <cell r="O5">
            <v>14</v>
          </cell>
          <cell r="P5">
            <v>5</v>
          </cell>
          <cell r="Q5">
            <v>38</v>
          </cell>
          <cell r="R5">
            <v>11</v>
          </cell>
          <cell r="S5">
            <v>9</v>
          </cell>
          <cell r="T5">
            <v>0</v>
          </cell>
          <cell r="AL5">
            <v>13.329701953841425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YouGov</v>
          </cell>
          <cell r="F6" t="str">
            <v>Wisconsin</v>
          </cell>
          <cell r="G6" t="str">
            <v>B-</v>
          </cell>
          <cell r="I6">
            <v>43881</v>
          </cell>
          <cell r="J6">
            <v>428</v>
          </cell>
          <cell r="K6" t="str">
            <v>lv</v>
          </cell>
          <cell r="L6">
            <v>12.9</v>
          </cell>
          <cell r="M6">
            <v>13.2</v>
          </cell>
          <cell r="N6">
            <v>0</v>
          </cell>
          <cell r="O6">
            <v>12.2</v>
          </cell>
          <cell r="P6">
            <v>9.1</v>
          </cell>
          <cell r="Q6">
            <v>29.8</v>
          </cell>
          <cell r="R6">
            <v>0</v>
          </cell>
          <cell r="S6">
            <v>11.9</v>
          </cell>
          <cell r="T6">
            <v>0</v>
          </cell>
          <cell r="AL6">
            <v>15.408237433473243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Michigan</v>
          </cell>
          <cell r="G7" t="str">
            <v>B-</v>
          </cell>
          <cell r="I7">
            <v>43881</v>
          </cell>
          <cell r="J7">
            <v>662</v>
          </cell>
          <cell r="K7" t="str">
            <v>lv</v>
          </cell>
          <cell r="L7">
            <v>16</v>
          </cell>
          <cell r="M7">
            <v>13</v>
          </cell>
          <cell r="N7">
            <v>0</v>
          </cell>
          <cell r="O7">
            <v>11</v>
          </cell>
          <cell r="P7">
            <v>8</v>
          </cell>
          <cell r="Q7">
            <v>25</v>
          </cell>
          <cell r="R7">
            <v>0</v>
          </cell>
          <cell r="S7">
            <v>13</v>
          </cell>
          <cell r="T7">
            <v>0</v>
          </cell>
          <cell r="AL7">
            <v>18.562272300087656</v>
          </cell>
          <cell r="DK7">
            <v>0.29477639234385128</v>
          </cell>
          <cell r="DL7">
            <v>0</v>
          </cell>
          <cell r="DN7">
            <v>0.10754590646627182</v>
          </cell>
          <cell r="DO7">
            <v>6.4321207919331408E-2</v>
          </cell>
          <cell r="DP7">
            <v>0.29072019910933561</v>
          </cell>
          <cell r="DQ7">
            <v>0.1605690593202273</v>
          </cell>
          <cell r="DR7">
            <v>8.2067234840982578E-2</v>
          </cell>
          <cell r="DS7">
            <v>0</v>
          </cell>
        </row>
        <row r="8">
          <cell r="D8" t="str">
            <v>YouGov</v>
          </cell>
          <cell r="F8" t="str">
            <v>Pennsylvania</v>
          </cell>
          <cell r="G8" t="str">
            <v>B-</v>
          </cell>
          <cell r="I8">
            <v>43881</v>
          </cell>
          <cell r="J8">
            <v>537</v>
          </cell>
          <cell r="K8" t="str">
            <v>lv</v>
          </cell>
          <cell r="L8">
            <v>20</v>
          </cell>
          <cell r="M8">
            <v>19</v>
          </cell>
          <cell r="N8">
            <v>0</v>
          </cell>
          <cell r="O8">
            <v>12</v>
          </cell>
          <cell r="P8">
            <v>5</v>
          </cell>
          <cell r="Q8">
            <v>25</v>
          </cell>
          <cell r="R8">
            <v>0</v>
          </cell>
          <cell r="S8">
            <v>9</v>
          </cell>
          <cell r="T8">
            <v>0</v>
          </cell>
          <cell r="AL8">
            <v>16.975481547352683</v>
          </cell>
          <cell r="DK8">
            <v>0.30758807620851747</v>
          </cell>
          <cell r="DL8">
            <v>0.20779828363576697</v>
          </cell>
          <cell r="DN8">
            <v>7.8131660202335432E-2</v>
          </cell>
          <cell r="DO8">
            <v>4.9666684586759872E-2</v>
          </cell>
          <cell r="DP8">
            <v>0.2360257383769723</v>
          </cell>
          <cell r="DQ8">
            <v>2.6393206038951747E-2</v>
          </cell>
          <cell r="DR8">
            <v>9.4396350950696276E-2</v>
          </cell>
          <cell r="DS8">
            <v>0</v>
          </cell>
        </row>
        <row r="9">
          <cell r="D9" t="str">
            <v>Mason-Dixon Polling &amp; Research Inc.</v>
          </cell>
          <cell r="F9" t="str">
            <v>Minnesota</v>
          </cell>
          <cell r="G9" t="str">
            <v>B+</v>
          </cell>
          <cell r="I9">
            <v>43881</v>
          </cell>
          <cell r="J9">
            <v>500</v>
          </cell>
          <cell r="K9" t="str">
            <v>lv</v>
          </cell>
          <cell r="L9">
            <v>8</v>
          </cell>
          <cell r="M9">
            <v>3</v>
          </cell>
          <cell r="N9">
            <v>0</v>
          </cell>
          <cell r="O9">
            <v>3</v>
          </cell>
          <cell r="P9">
            <v>29</v>
          </cell>
          <cell r="Q9">
            <v>23</v>
          </cell>
          <cell r="R9">
            <v>1</v>
          </cell>
          <cell r="S9">
            <v>11</v>
          </cell>
          <cell r="T9">
            <v>0</v>
          </cell>
          <cell r="AL9">
            <v>29.667011688910232</v>
          </cell>
          <cell r="DK9">
            <v>0.22078400023782349</v>
          </cell>
          <cell r="DL9">
            <v>0.15805509194576478</v>
          </cell>
          <cell r="DN9">
            <v>0.10472478834462749</v>
          </cell>
          <cell r="DO9">
            <v>5.1706076836747425E-2</v>
          </cell>
          <cell r="DP9">
            <v>0.31013037352902462</v>
          </cell>
          <cell r="DQ9">
            <v>2.1323215886023362E-2</v>
          </cell>
          <cell r="DR9">
            <v>0.13327645321998879</v>
          </cell>
          <cell r="DS9">
            <v>0</v>
          </cell>
        </row>
        <row r="10">
          <cell r="D10" t="str">
            <v>University of Massachusetts Lowell</v>
          </cell>
          <cell r="F10" t="str">
            <v>California</v>
          </cell>
          <cell r="G10" t="str">
            <v>A/B</v>
          </cell>
          <cell r="I10">
            <v>43881</v>
          </cell>
          <cell r="J10">
            <v>450</v>
          </cell>
          <cell r="K10" t="str">
            <v>lv</v>
          </cell>
          <cell r="L10">
            <v>13</v>
          </cell>
          <cell r="M10">
            <v>12</v>
          </cell>
          <cell r="N10">
            <v>0</v>
          </cell>
          <cell r="O10">
            <v>12</v>
          </cell>
          <cell r="P10">
            <v>7</v>
          </cell>
          <cell r="Q10">
            <v>24</v>
          </cell>
          <cell r="R10">
            <v>2</v>
          </cell>
          <cell r="S10">
            <v>16</v>
          </cell>
          <cell r="T10">
            <v>0</v>
          </cell>
          <cell r="AL10">
            <v>28.135814089911609</v>
          </cell>
          <cell r="DK10">
            <v>0.20604242160947928</v>
          </cell>
          <cell r="DL10">
            <v>0.246874554006386</v>
          </cell>
          <cell r="DN10">
            <v>0.12882577516721891</v>
          </cell>
          <cell r="DO10">
            <v>5.934719794803979E-2</v>
          </cell>
          <cell r="DP10">
            <v>0.25137277424241139</v>
          </cell>
          <cell r="DQ10">
            <v>2.0765343705029374E-2</v>
          </cell>
          <cell r="DR10">
            <v>8.6771933321435304E-2</v>
          </cell>
          <cell r="DS10">
            <v>0</v>
          </cell>
        </row>
        <row r="11">
          <cell r="D11" t="str">
            <v>Morning Consult</v>
          </cell>
          <cell r="F11" t="str">
            <v>US</v>
          </cell>
          <cell r="G11" t="str">
            <v>B/C</v>
          </cell>
          <cell r="I11">
            <v>43881</v>
          </cell>
          <cell r="J11">
            <v>2609</v>
          </cell>
          <cell r="K11" t="str">
            <v>lv</v>
          </cell>
          <cell r="L11">
            <v>19</v>
          </cell>
          <cell r="M11">
            <v>17</v>
          </cell>
          <cell r="N11">
            <v>0</v>
          </cell>
          <cell r="O11">
            <v>11</v>
          </cell>
          <cell r="P11">
            <v>5</v>
          </cell>
          <cell r="Q11">
            <v>30</v>
          </cell>
          <cell r="R11">
            <v>0</v>
          </cell>
          <cell r="S11">
            <v>12</v>
          </cell>
          <cell r="T11">
            <v>0</v>
          </cell>
          <cell r="AL11">
            <v>35.375098498377518</v>
          </cell>
          <cell r="DK11">
            <v>0.14208924312073948</v>
          </cell>
          <cell r="DL11">
            <v>0.17266357886533037</v>
          </cell>
          <cell r="DN11">
            <v>0.11979317477892908</v>
          </cell>
          <cell r="DO11">
            <v>5.806627735791093E-2</v>
          </cell>
          <cell r="DP11">
            <v>0.34702883112671762</v>
          </cell>
          <cell r="DQ11">
            <v>3.1647141275883993E-2</v>
          </cell>
          <cell r="DR11">
            <v>0.12871175347448838</v>
          </cell>
          <cell r="DS11">
            <v>0</v>
          </cell>
        </row>
        <row r="12">
          <cell r="D12" t="str">
            <v>Emerson College</v>
          </cell>
          <cell r="F12" t="str">
            <v>Nevada</v>
          </cell>
          <cell r="G12" t="str">
            <v>B-</v>
          </cell>
          <cell r="I12">
            <v>43881</v>
          </cell>
          <cell r="J12">
            <v>425</v>
          </cell>
          <cell r="K12" t="str">
            <v>lv</v>
          </cell>
          <cell r="L12">
            <v>16.100000000000001</v>
          </cell>
          <cell r="M12">
            <v>0</v>
          </cell>
          <cell r="N12">
            <v>0</v>
          </cell>
          <cell r="O12">
            <v>16.899999999999999</v>
          </cell>
          <cell r="P12">
            <v>11</v>
          </cell>
          <cell r="Q12">
            <v>30.4</v>
          </cell>
          <cell r="R12">
            <v>9.8000000000000007</v>
          </cell>
          <cell r="S12">
            <v>12.1</v>
          </cell>
          <cell r="T12">
            <v>0</v>
          </cell>
          <cell r="AL12">
            <v>18.197762274994535</v>
          </cell>
          <cell r="DK12">
            <v>0.15129065499282701</v>
          </cell>
          <cell r="DL12">
            <v>0.15995828311450067</v>
          </cell>
          <cell r="DN12">
            <v>0.11021509838549405</v>
          </cell>
          <cell r="DO12">
            <v>5.3021878564029214E-2</v>
          </cell>
          <cell r="DP12">
            <v>0.3685809622099388</v>
          </cell>
          <cell r="DQ12">
            <v>2.7863275171743789E-2</v>
          </cell>
          <cell r="DR12">
            <v>0.12906984756146647</v>
          </cell>
          <cell r="DS12">
            <v>0</v>
          </cell>
        </row>
        <row r="13">
          <cell r="D13" t="str">
            <v>University of Massachusetts Lowell</v>
          </cell>
          <cell r="F13" t="str">
            <v>Massachusetts</v>
          </cell>
          <cell r="G13" t="str">
            <v>A/B</v>
          </cell>
          <cell r="I13">
            <v>43880</v>
          </cell>
          <cell r="J13">
            <v>450</v>
          </cell>
          <cell r="K13" t="str">
            <v>lv</v>
          </cell>
          <cell r="L13">
            <v>14</v>
          </cell>
          <cell r="M13">
            <v>12</v>
          </cell>
          <cell r="N13">
            <v>0</v>
          </cell>
          <cell r="O13">
            <v>15</v>
          </cell>
          <cell r="P13">
            <v>9</v>
          </cell>
          <cell r="Q13">
            <v>21</v>
          </cell>
          <cell r="R13">
            <v>2</v>
          </cell>
          <cell r="S13">
            <v>20</v>
          </cell>
          <cell r="T13">
            <v>0</v>
          </cell>
          <cell r="AL13">
            <v>27.585436026104805</v>
          </cell>
          <cell r="DK13">
            <v>0.19622672474736921</v>
          </cell>
          <cell r="DL13">
            <v>0.14047500266664914</v>
          </cell>
          <cell r="DN13">
            <v>9.3076500990071462E-2</v>
          </cell>
          <cell r="DO13">
            <v>4.5954933764591623E-2</v>
          </cell>
          <cell r="DP13">
            <v>0.38686291959891994</v>
          </cell>
          <cell r="DQ13">
            <v>1.8951485659686969E-2</v>
          </cell>
          <cell r="DR13">
            <v>0.11845243257271178</v>
          </cell>
          <cell r="DS13">
            <v>0</v>
          </cell>
        </row>
        <row r="14">
          <cell r="D14" t="str">
            <v>Victory Research</v>
          </cell>
          <cell r="F14" t="str">
            <v>Illinois</v>
          </cell>
          <cell r="G14" t="str">
            <v>B/C</v>
          </cell>
          <cell r="I14">
            <v>43880</v>
          </cell>
          <cell r="J14">
            <v>1208</v>
          </cell>
          <cell r="K14" t="str">
            <v>lv</v>
          </cell>
          <cell r="L14">
            <v>20.3</v>
          </cell>
          <cell r="M14">
            <v>14.5</v>
          </cell>
          <cell r="N14">
            <v>0</v>
          </cell>
          <cell r="O14">
            <v>11.4</v>
          </cell>
          <cell r="P14">
            <v>6.3</v>
          </cell>
          <cell r="Q14">
            <v>25.6</v>
          </cell>
          <cell r="R14">
            <v>3.4</v>
          </cell>
          <cell r="S14">
            <v>6.6</v>
          </cell>
          <cell r="T14">
            <v>0</v>
          </cell>
          <cell r="AL14">
            <v>24.875148829358064</v>
          </cell>
          <cell r="DK14">
            <v>0.12421060625011202</v>
          </cell>
          <cell r="DL14">
            <v>0.18133945418603137</v>
          </cell>
          <cell r="DN14">
            <v>0.15533518489054177</v>
          </cell>
          <cell r="DO14">
            <v>5.8211546731894277E-2</v>
          </cell>
          <cell r="DP14">
            <v>0.32026295823281575</v>
          </cell>
          <cell r="DQ14">
            <v>2.5249765380228373E-2</v>
          </cell>
          <cell r="DR14">
            <v>0.1353904843283765</v>
          </cell>
          <cell r="DS14">
            <v>0</v>
          </cell>
        </row>
        <row r="15">
          <cell r="D15" t="str">
            <v>Winthrop University</v>
          </cell>
          <cell r="F15" t="str">
            <v>South Carolina</v>
          </cell>
          <cell r="G15" t="str">
            <v>A/B</v>
          </cell>
          <cell r="I15">
            <v>43880</v>
          </cell>
          <cell r="J15">
            <v>443</v>
          </cell>
          <cell r="K15" t="str">
            <v>lv</v>
          </cell>
          <cell r="L15">
            <v>24</v>
          </cell>
          <cell r="M15">
            <v>0</v>
          </cell>
          <cell r="N15">
            <v>0</v>
          </cell>
          <cell r="O15">
            <v>7</v>
          </cell>
          <cell r="P15">
            <v>4</v>
          </cell>
          <cell r="Q15">
            <v>19</v>
          </cell>
          <cell r="R15">
            <v>15</v>
          </cell>
          <cell r="S15">
            <v>6</v>
          </cell>
          <cell r="T15">
            <v>1</v>
          </cell>
          <cell r="AL15">
            <v>25.849113167991799</v>
          </cell>
          <cell r="DK15">
            <v>0.13184709005581494</v>
          </cell>
          <cell r="DL15">
            <v>0.14644643334709126</v>
          </cell>
          <cell r="DN15">
            <v>0.14632937165780072</v>
          </cell>
          <cell r="DO15">
            <v>8.7741069896636076E-2</v>
          </cell>
          <cell r="DP15">
            <v>0.27479423705464601</v>
          </cell>
          <cell r="DQ15">
            <v>2.2519651293038814E-2</v>
          </cell>
          <cell r="DR15">
            <v>0.19032214669497233</v>
          </cell>
          <cell r="DS15">
            <v>0</v>
          </cell>
        </row>
        <row r="16">
          <cell r="D16" t="str">
            <v>University of Massachusetts Lowell</v>
          </cell>
          <cell r="F16" t="str">
            <v>Minnesota</v>
          </cell>
          <cell r="G16" t="str">
            <v>A/B</v>
          </cell>
          <cell r="I16">
            <v>43880</v>
          </cell>
          <cell r="J16">
            <v>450</v>
          </cell>
          <cell r="K16" t="str">
            <v>lv</v>
          </cell>
          <cell r="L16">
            <v>9</v>
          </cell>
          <cell r="M16">
            <v>9</v>
          </cell>
          <cell r="N16">
            <v>0</v>
          </cell>
          <cell r="O16">
            <v>10</v>
          </cell>
          <cell r="P16">
            <v>27</v>
          </cell>
          <cell r="Q16">
            <v>21</v>
          </cell>
          <cell r="R16">
            <v>0</v>
          </cell>
          <cell r="S16">
            <v>16</v>
          </cell>
          <cell r="T16">
            <v>0</v>
          </cell>
          <cell r="AL16">
            <v>27.578548626100794</v>
          </cell>
          <cell r="DK16">
            <v>0.10568244587050746</v>
          </cell>
          <cell r="DL16">
            <v>9.2803848921730561E-2</v>
          </cell>
          <cell r="DN16">
            <v>9.349919819704948E-2</v>
          </cell>
          <cell r="DO16">
            <v>0.28201013382339984</v>
          </cell>
          <cell r="DP16">
            <v>0.28219333987705292</v>
          </cell>
          <cell r="DQ16">
            <v>6.7210384559089785E-3</v>
          </cell>
          <cell r="DR16">
            <v>0.13708999485435083</v>
          </cell>
          <cell r="DS16">
            <v>0</v>
          </cell>
        </row>
        <row r="17">
          <cell r="D17" t="str">
            <v>Monmouth University</v>
          </cell>
          <cell r="F17" t="str">
            <v>California</v>
          </cell>
          <cell r="G17" t="str">
            <v>A+</v>
          </cell>
          <cell r="I17">
            <v>43880</v>
          </cell>
          <cell r="J17">
            <v>408</v>
          </cell>
          <cell r="K17" t="str">
            <v>lv</v>
          </cell>
          <cell r="L17">
            <v>0</v>
          </cell>
          <cell r="M17">
            <v>31</v>
          </cell>
          <cell r="N17">
            <v>0</v>
          </cell>
          <cell r="O17">
            <v>0</v>
          </cell>
          <cell r="P17">
            <v>0</v>
          </cell>
          <cell r="Q17">
            <v>48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DK17">
            <v>0.19410710643996248</v>
          </cell>
          <cell r="DL17">
            <v>0.2366686595062551</v>
          </cell>
          <cell r="DN17">
            <v>0.11436157486289948</v>
          </cell>
          <cell r="DO17">
            <v>5.9671176462051251E-2</v>
          </cell>
          <cell r="DP17">
            <v>0.28044508544571461</v>
          </cell>
          <cell r="DQ17">
            <v>2.7258426389204976E-2</v>
          </cell>
          <cell r="DR17">
            <v>8.7487970893912179E-2</v>
          </cell>
          <cell r="DS17">
            <v>0</v>
          </cell>
        </row>
        <row r="18">
          <cell r="D18" t="str">
            <v>Monmouth University</v>
          </cell>
          <cell r="F18" t="str">
            <v>California</v>
          </cell>
          <cell r="G18" t="str">
            <v>A+</v>
          </cell>
          <cell r="I18">
            <v>43880</v>
          </cell>
          <cell r="J18">
            <v>408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24</v>
          </cell>
          <cell r="Q18">
            <v>54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DK18">
            <v>0.15413141578684908</v>
          </cell>
          <cell r="DL18">
            <v>0.2269310068389977</v>
          </cell>
          <cell r="DN18">
            <v>0.11049281384178983</v>
          </cell>
          <cell r="DO18">
            <v>6.4433063185969183E-2</v>
          </cell>
          <cell r="DP18">
            <v>0.30467363362945621</v>
          </cell>
          <cell r="DQ18">
            <v>5.1204922604527213E-2</v>
          </cell>
          <cell r="DR18">
            <v>8.8133144112410564E-2</v>
          </cell>
          <cell r="DS18">
            <v>0</v>
          </cell>
        </row>
        <row r="19">
          <cell r="D19" t="str">
            <v>Monmouth University</v>
          </cell>
          <cell r="F19" t="str">
            <v>California</v>
          </cell>
          <cell r="G19" t="str">
            <v>A+</v>
          </cell>
          <cell r="I19">
            <v>43880</v>
          </cell>
          <cell r="J19">
            <v>408</v>
          </cell>
          <cell r="K19" t="str">
            <v>lv</v>
          </cell>
          <cell r="L19">
            <v>0</v>
          </cell>
          <cell r="M19">
            <v>0</v>
          </cell>
          <cell r="N19">
            <v>0</v>
          </cell>
          <cell r="O19">
            <v>26</v>
          </cell>
          <cell r="P19">
            <v>0</v>
          </cell>
          <cell r="Q19">
            <v>51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DK19">
            <v>0.2667632674011573</v>
          </cell>
          <cell r="DL19">
            <v>0.20812729401781666</v>
          </cell>
          <cell r="DN19">
            <v>9.3782948044997386E-2</v>
          </cell>
          <cell r="DO19">
            <v>5.5053144953527512E-2</v>
          </cell>
          <cell r="DP19">
            <v>0.25556632835362258</v>
          </cell>
          <cell r="DQ19">
            <v>2.1080001054676813E-2</v>
          </cell>
          <cell r="DR19">
            <v>9.962701617420161E-2</v>
          </cell>
          <cell r="DS19">
            <v>0</v>
          </cell>
        </row>
        <row r="20">
          <cell r="D20" t="str">
            <v>Monmouth University</v>
          </cell>
          <cell r="F20" t="str">
            <v>California</v>
          </cell>
          <cell r="G20" t="str">
            <v>A+</v>
          </cell>
          <cell r="I20">
            <v>43880</v>
          </cell>
          <cell r="J20">
            <v>408</v>
          </cell>
          <cell r="K20" t="str">
            <v>lv</v>
          </cell>
          <cell r="L20">
            <v>36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44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DK20">
            <v>0.19614164574472676</v>
          </cell>
          <cell r="DL20">
            <v>0.19279206625081841</v>
          </cell>
          <cell r="DN20">
            <v>9.2908590174644673E-2</v>
          </cell>
          <cell r="DO20">
            <v>6.6608311074064522E-2</v>
          </cell>
          <cell r="DP20">
            <v>0.30085019093364973</v>
          </cell>
          <cell r="DQ20">
            <v>2.1385465401426537E-2</v>
          </cell>
          <cell r="DR20">
            <v>0.12931373042066932</v>
          </cell>
          <cell r="DS20">
            <v>0</v>
          </cell>
        </row>
        <row r="21">
          <cell r="D21" t="str">
            <v>Monmouth University</v>
          </cell>
          <cell r="F21" t="str">
            <v>California</v>
          </cell>
          <cell r="G21" t="str">
            <v>A+</v>
          </cell>
          <cell r="I21">
            <v>43880</v>
          </cell>
          <cell r="J21">
            <v>408</v>
          </cell>
          <cell r="K21" t="str">
            <v>lv</v>
          </cell>
          <cell r="L21">
            <v>17</v>
          </cell>
          <cell r="M21">
            <v>13</v>
          </cell>
          <cell r="N21">
            <v>0</v>
          </cell>
          <cell r="O21">
            <v>9</v>
          </cell>
          <cell r="P21">
            <v>4</v>
          </cell>
          <cell r="Q21">
            <v>24</v>
          </cell>
          <cell r="R21">
            <v>5</v>
          </cell>
          <cell r="S21">
            <v>10</v>
          </cell>
          <cell r="T21">
            <v>0</v>
          </cell>
          <cell r="AL21">
            <v>46.861906491986993</v>
          </cell>
          <cell r="DK21">
            <v>0.11450517428187072</v>
          </cell>
          <cell r="DL21">
            <v>0.17067441305656239</v>
          </cell>
          <cell r="DN21">
            <v>0.10979010255938919</v>
          </cell>
          <cell r="DO21">
            <v>7.1321797431892459E-2</v>
          </cell>
          <cell r="DP21">
            <v>0.37431198493580958</v>
          </cell>
          <cell r="DQ21">
            <v>2.2730756000548944E-2</v>
          </cell>
          <cell r="DR21">
            <v>0.13666577173392666</v>
          </cell>
          <cell r="DS21">
            <v>0</v>
          </cell>
        </row>
        <row r="22">
          <cell r="D22" t="str">
            <v>St. Pete Polls</v>
          </cell>
          <cell r="F22" t="str">
            <v>Florida</v>
          </cell>
          <cell r="G22" t="str">
            <v>C+</v>
          </cell>
          <cell r="I22">
            <v>43880</v>
          </cell>
          <cell r="J22">
            <v>2412</v>
          </cell>
          <cell r="K22" t="str">
            <v>lv</v>
          </cell>
          <cell r="L22">
            <v>26.5</v>
          </cell>
          <cell r="M22">
            <v>31.7</v>
          </cell>
          <cell r="N22">
            <v>0</v>
          </cell>
          <cell r="O22">
            <v>7.7</v>
          </cell>
          <cell r="P22">
            <v>6.9</v>
          </cell>
          <cell r="Q22">
            <v>11.4</v>
          </cell>
          <cell r="R22">
            <v>1.5</v>
          </cell>
          <cell r="S22">
            <v>4.5999999999999996</v>
          </cell>
          <cell r="T22">
            <v>0</v>
          </cell>
          <cell r="AL22">
            <v>29.555693742984015</v>
          </cell>
          <cell r="DK22">
            <v>7.7636644639117916E-2</v>
          </cell>
          <cell r="DL22">
            <v>0.11940521720229288</v>
          </cell>
          <cell r="DN22">
            <v>0.12074074441241035</v>
          </cell>
          <cell r="DO22">
            <v>5.1703750560515863E-2</v>
          </cell>
          <cell r="DP22">
            <v>0.50913363476209939</v>
          </cell>
          <cell r="DQ22">
            <v>1.5533722661073274E-2</v>
          </cell>
          <cell r="DR22">
            <v>0.10584628576249049</v>
          </cell>
          <cell r="DS22">
            <v>0</v>
          </cell>
        </row>
        <row r="23">
          <cell r="D23" t="str">
            <v>Tel Opinion Research</v>
          </cell>
          <cell r="F23" t="str">
            <v>Florida</v>
          </cell>
          <cell r="G23" t="str">
            <v>B/C</v>
          </cell>
          <cell r="I23">
            <v>43879</v>
          </cell>
          <cell r="J23">
            <v>800</v>
          </cell>
          <cell r="K23" t="str">
            <v>lv</v>
          </cell>
          <cell r="L23">
            <v>20</v>
          </cell>
          <cell r="M23">
            <v>26</v>
          </cell>
          <cell r="N23">
            <v>0</v>
          </cell>
          <cell r="O23">
            <v>8</v>
          </cell>
          <cell r="P23">
            <v>5</v>
          </cell>
          <cell r="Q23">
            <v>13</v>
          </cell>
          <cell r="R23">
            <v>2</v>
          </cell>
          <cell r="S23">
            <v>7</v>
          </cell>
          <cell r="T23">
            <v>1</v>
          </cell>
          <cell r="AL23">
            <v>19.954259569881742</v>
          </cell>
          <cell r="DK23">
            <v>0.17937359885591364</v>
          </cell>
          <cell r="DL23">
            <v>0.25735741597214773</v>
          </cell>
          <cell r="DN23">
            <v>0.11732799878335509</v>
          </cell>
          <cell r="DO23">
            <v>8.7239895619899255E-2</v>
          </cell>
          <cell r="DP23">
            <v>0.28981959191125084</v>
          </cell>
          <cell r="DQ23">
            <v>6.0796293925705182E-3</v>
          </cell>
          <cell r="DR23">
            <v>6.2801869464862811E-2</v>
          </cell>
          <cell r="DS23">
            <v>0</v>
          </cell>
        </row>
        <row r="24">
          <cell r="D24" t="str">
            <v>University of Massachusetts Lowell</v>
          </cell>
          <cell r="F24" t="str">
            <v>Texas</v>
          </cell>
          <cell r="G24" t="str">
            <v>A/B</v>
          </cell>
          <cell r="I24">
            <v>43879</v>
          </cell>
          <cell r="J24">
            <v>600</v>
          </cell>
          <cell r="K24" t="str">
            <v>lv</v>
          </cell>
          <cell r="L24">
            <v>20</v>
          </cell>
          <cell r="M24">
            <v>18</v>
          </cell>
          <cell r="N24">
            <v>0</v>
          </cell>
          <cell r="O24">
            <v>7</v>
          </cell>
          <cell r="P24">
            <v>9</v>
          </cell>
          <cell r="Q24">
            <v>23</v>
          </cell>
          <cell r="R24">
            <v>2</v>
          </cell>
          <cell r="S24">
            <v>14</v>
          </cell>
          <cell r="T24">
            <v>0</v>
          </cell>
          <cell r="AL24">
            <v>31.325554480953468</v>
          </cell>
          <cell r="DK24">
            <v>0.16009593915107681</v>
          </cell>
          <cell r="DL24">
            <v>0.16285512730977883</v>
          </cell>
          <cell r="DN24">
            <v>0.11287444731424644</v>
          </cell>
          <cell r="DO24">
            <v>4.8660484264404967E-2</v>
          </cell>
          <cell r="DP24">
            <v>0.394080818092721</v>
          </cell>
          <cell r="DQ24">
            <v>2.6620594547668963E-2</v>
          </cell>
          <cell r="DR24">
            <v>9.4812589320103058E-2</v>
          </cell>
          <cell r="DS24">
            <v>0</v>
          </cell>
        </row>
        <row r="25">
          <cell r="D25" t="str">
            <v>University of Massachusetts Lowell</v>
          </cell>
          <cell r="F25" t="str">
            <v>North Carolina</v>
          </cell>
          <cell r="G25" t="str">
            <v>A/B</v>
          </cell>
          <cell r="I25">
            <v>43879</v>
          </cell>
          <cell r="J25">
            <v>450</v>
          </cell>
          <cell r="K25" t="str">
            <v>lv</v>
          </cell>
          <cell r="L25">
            <v>16</v>
          </cell>
          <cell r="M25">
            <v>19</v>
          </cell>
          <cell r="N25">
            <v>0</v>
          </cell>
          <cell r="O25">
            <v>10</v>
          </cell>
          <cell r="P25">
            <v>7</v>
          </cell>
          <cell r="Q25">
            <v>23</v>
          </cell>
          <cell r="R25">
            <v>3</v>
          </cell>
          <cell r="S25">
            <v>13</v>
          </cell>
          <cell r="T25">
            <v>0</v>
          </cell>
          <cell r="AL25">
            <v>27.050690129426599</v>
          </cell>
          <cell r="DK25">
            <v>0.18544349716940278</v>
          </cell>
          <cell r="DL25">
            <v>0.16670310235101993</v>
          </cell>
          <cell r="DN25">
            <v>0.12280068213874779</v>
          </cell>
          <cell r="DO25">
            <v>7.0077019519659972E-2</v>
          </cell>
          <cell r="DP25">
            <v>0.31860971658992221</v>
          </cell>
          <cell r="DQ25">
            <v>1.4342758103172216E-2</v>
          </cell>
          <cell r="DR25">
            <v>0.12202322412807497</v>
          </cell>
          <cell r="DS25">
            <v>0</v>
          </cell>
        </row>
        <row r="26">
          <cell r="D26" t="str">
            <v>University of Massachusetts Lowell</v>
          </cell>
          <cell r="F26" t="str">
            <v>South Carolina</v>
          </cell>
          <cell r="G26" t="str">
            <v>A/B</v>
          </cell>
          <cell r="I26">
            <v>43879</v>
          </cell>
          <cell r="J26">
            <v>400</v>
          </cell>
          <cell r="K26" t="str">
            <v>lv</v>
          </cell>
          <cell r="L26">
            <v>23</v>
          </cell>
          <cell r="M26">
            <v>0</v>
          </cell>
          <cell r="N26">
            <v>0</v>
          </cell>
          <cell r="O26">
            <v>11</v>
          </cell>
          <cell r="P26">
            <v>9</v>
          </cell>
          <cell r="Q26">
            <v>21</v>
          </cell>
          <cell r="R26">
            <v>13</v>
          </cell>
          <cell r="S26">
            <v>11</v>
          </cell>
          <cell r="T26">
            <v>0</v>
          </cell>
          <cell r="AL26">
            <v>24.122559264628283</v>
          </cell>
          <cell r="DK26">
            <v>0.32813819227425611</v>
          </cell>
          <cell r="DL26">
            <v>0.21532620941387928</v>
          </cell>
          <cell r="DN26">
            <v>7.0537019660372E-2</v>
          </cell>
          <cell r="DO26">
            <v>4.6820764764944303E-2</v>
          </cell>
          <cell r="DP26">
            <v>0.22451871783387009</v>
          </cell>
          <cell r="DQ26">
            <v>2.8797425466538348E-2</v>
          </cell>
          <cell r="DR26">
            <v>8.5861670586139666E-2</v>
          </cell>
          <cell r="DS26">
            <v>0</v>
          </cell>
        </row>
        <row r="27">
          <cell r="D27" t="str">
            <v>YouGov</v>
          </cell>
          <cell r="F27" t="str">
            <v>US</v>
          </cell>
          <cell r="G27" t="str">
            <v>B-</v>
          </cell>
          <cell r="I27">
            <v>43879</v>
          </cell>
          <cell r="J27">
            <v>555</v>
          </cell>
          <cell r="K27" t="str">
            <v>lv</v>
          </cell>
          <cell r="L27">
            <v>18</v>
          </cell>
          <cell r="M27">
            <v>12</v>
          </cell>
          <cell r="N27">
            <v>0</v>
          </cell>
          <cell r="O27">
            <v>11</v>
          </cell>
          <cell r="P27">
            <v>7</v>
          </cell>
          <cell r="Q27">
            <v>24</v>
          </cell>
          <cell r="R27">
            <v>2</v>
          </cell>
          <cell r="S27">
            <v>16</v>
          </cell>
          <cell r="T27">
            <v>0</v>
          </cell>
          <cell r="AL27">
            <v>2.4100272190820826</v>
          </cell>
          <cell r="DK27">
            <v>0.25707067242158305</v>
          </cell>
          <cell r="DL27">
            <v>0.23789306983677677</v>
          </cell>
          <cell r="DN27">
            <v>9.5582988586304068E-2</v>
          </cell>
          <cell r="DO27">
            <v>6.6447321233713469E-2</v>
          </cell>
          <cell r="DP27">
            <v>0.23468759693214952</v>
          </cell>
          <cell r="DQ27">
            <v>1.632622314325238E-2</v>
          </cell>
          <cell r="DR27">
            <v>9.1992127846220628E-2</v>
          </cell>
          <cell r="DS27">
            <v>0</v>
          </cell>
        </row>
        <row r="28">
          <cell r="D28" t="str">
            <v>Evan Falchuk and Lou DiNatale</v>
          </cell>
          <cell r="F28" t="str">
            <v>Massachusetts</v>
          </cell>
          <cell r="G28">
            <v>0</v>
          </cell>
          <cell r="I28">
            <v>43879</v>
          </cell>
          <cell r="J28">
            <v>453</v>
          </cell>
          <cell r="K28" t="str">
            <v>lv</v>
          </cell>
          <cell r="L28">
            <v>13</v>
          </cell>
          <cell r="M28">
            <v>12.6</v>
          </cell>
          <cell r="N28">
            <v>0</v>
          </cell>
          <cell r="O28">
            <v>13.1</v>
          </cell>
          <cell r="P28">
            <v>13.8</v>
          </cell>
          <cell r="Q28">
            <v>17.399999999999999</v>
          </cell>
          <cell r="R28">
            <v>2.2999999999999998</v>
          </cell>
          <cell r="S28">
            <v>16.3</v>
          </cell>
          <cell r="T28">
            <v>0</v>
          </cell>
          <cell r="AL28">
            <v>11.729568719806005</v>
          </cell>
          <cell r="DK28">
            <v>0.14699531720264464</v>
          </cell>
          <cell r="DL28">
            <v>0.14996818634562092</v>
          </cell>
          <cell r="DN28">
            <v>0.15099182700751096</v>
          </cell>
          <cell r="DO28">
            <v>7.6385461517181202E-2</v>
          </cell>
          <cell r="DP28">
            <v>0.34022935704170715</v>
          </cell>
          <cell r="DQ28">
            <v>1.4198447999737462E-2</v>
          </cell>
          <cell r="DR28">
            <v>0.12123140288559776</v>
          </cell>
          <cell r="DS28">
            <v>0</v>
          </cell>
        </row>
        <row r="29">
          <cell r="D29" t="str">
            <v>Emerson College</v>
          </cell>
          <cell r="F29" t="str">
            <v>US</v>
          </cell>
          <cell r="G29" t="str">
            <v>B-</v>
          </cell>
          <cell r="I29">
            <v>43879</v>
          </cell>
          <cell r="J29">
            <v>573</v>
          </cell>
          <cell r="K29" t="str">
            <v>lv</v>
          </cell>
          <cell r="L29">
            <v>22.3</v>
          </cell>
          <cell r="M29">
            <v>13.6</v>
          </cell>
          <cell r="N29">
            <v>0</v>
          </cell>
          <cell r="O29">
            <v>7.7</v>
          </cell>
          <cell r="P29">
            <v>5.8</v>
          </cell>
          <cell r="Q29">
            <v>28.8</v>
          </cell>
          <cell r="R29">
            <v>2.6</v>
          </cell>
          <cell r="S29">
            <v>11.5</v>
          </cell>
          <cell r="T29">
            <v>0</v>
          </cell>
          <cell r="AL29">
            <v>19.534753294440335</v>
          </cell>
          <cell r="DK29">
            <v>0.19695243562095724</v>
          </cell>
          <cell r="DL29">
            <v>0.18470755212222431</v>
          </cell>
          <cell r="DN29">
            <v>0.12638987603561055</v>
          </cell>
          <cell r="DO29">
            <v>6.203082102249248E-2</v>
          </cell>
          <cell r="DP29">
            <v>0.30521931768279065</v>
          </cell>
          <cell r="DQ29">
            <v>1.7421409368541443E-2</v>
          </cell>
          <cell r="DR29">
            <v>0.10727858814738327</v>
          </cell>
          <cell r="DS29">
            <v>0</v>
          </cell>
        </row>
        <row r="30">
          <cell r="D30" t="str">
            <v>Southern Illinois University</v>
          </cell>
          <cell r="F30" t="str">
            <v>Illinois</v>
          </cell>
          <cell r="G30">
            <v>0</v>
          </cell>
          <cell r="I30">
            <v>43878</v>
          </cell>
          <cell r="J30">
            <v>475</v>
          </cell>
          <cell r="K30" t="str">
            <v>lv</v>
          </cell>
          <cell r="L30">
            <v>14</v>
          </cell>
          <cell r="M30">
            <v>17</v>
          </cell>
          <cell r="N30">
            <v>0</v>
          </cell>
          <cell r="O30">
            <v>13</v>
          </cell>
          <cell r="P30">
            <v>8</v>
          </cell>
          <cell r="Q30">
            <v>22</v>
          </cell>
          <cell r="R30">
            <v>1</v>
          </cell>
          <cell r="S30">
            <v>6</v>
          </cell>
          <cell r="T30">
            <v>1</v>
          </cell>
          <cell r="AL30">
            <v>10.983431327059165</v>
          </cell>
          <cell r="DK30">
            <v>0.12441807994257444</v>
          </cell>
          <cell r="DL30">
            <v>0.18762442791609044</v>
          </cell>
          <cell r="DN30">
            <v>0.11482802851018568</v>
          </cell>
          <cell r="DO30">
            <v>5.8928226585095798E-2</v>
          </cell>
          <cell r="DP30">
            <v>0.35321426914660947</v>
          </cell>
          <cell r="DQ30">
            <v>2.3282405985788183E-2</v>
          </cell>
          <cell r="DR30">
            <v>0.13770456191365618</v>
          </cell>
          <cell r="DS30">
            <v>0</v>
          </cell>
        </row>
        <row r="31">
          <cell r="D31" t="str">
            <v>ABC News/Washington Post</v>
          </cell>
          <cell r="F31" t="str">
            <v>US</v>
          </cell>
          <cell r="G31" t="str">
            <v>A+</v>
          </cell>
          <cell r="I31">
            <v>43878</v>
          </cell>
          <cell r="J31">
            <v>350</v>
          </cell>
          <cell r="K31" t="str">
            <v>lv</v>
          </cell>
          <cell r="L31">
            <v>15</v>
          </cell>
          <cell r="M31">
            <v>15</v>
          </cell>
          <cell r="N31">
            <v>0</v>
          </cell>
          <cell r="O31">
            <v>9</v>
          </cell>
          <cell r="P31">
            <v>7</v>
          </cell>
          <cell r="Q31">
            <v>33</v>
          </cell>
          <cell r="R31">
            <v>2</v>
          </cell>
          <cell r="S31">
            <v>13</v>
          </cell>
          <cell r="T31">
            <v>0</v>
          </cell>
          <cell r="AL31">
            <v>39.427673465654031</v>
          </cell>
          <cell r="DK31">
            <v>0.22078400023782349</v>
          </cell>
          <cell r="DL31">
            <v>0.15805509194576478</v>
          </cell>
          <cell r="DN31">
            <v>0.10472478834462749</v>
          </cell>
          <cell r="DO31">
            <v>5.1706076836747425E-2</v>
          </cell>
          <cell r="DP31">
            <v>0.31013037352902462</v>
          </cell>
          <cell r="DQ31">
            <v>2.1323215886023362E-2</v>
          </cell>
          <cell r="DR31">
            <v>0.13327645321998879</v>
          </cell>
          <cell r="DS31">
            <v>0</v>
          </cell>
        </row>
        <row r="32">
          <cell r="D32" t="str">
            <v>ABC News/Washington Post</v>
          </cell>
          <cell r="F32" t="str">
            <v>US</v>
          </cell>
          <cell r="G32" t="str">
            <v>A+</v>
          </cell>
          <cell r="I32">
            <v>43878</v>
          </cell>
          <cell r="J32">
            <v>408</v>
          </cell>
          <cell r="K32" t="str">
            <v>rv</v>
          </cell>
          <cell r="L32">
            <v>16</v>
          </cell>
          <cell r="M32">
            <v>14</v>
          </cell>
          <cell r="N32">
            <v>0</v>
          </cell>
          <cell r="O32">
            <v>8</v>
          </cell>
          <cell r="P32">
            <v>7</v>
          </cell>
          <cell r="Q32">
            <v>32</v>
          </cell>
          <cell r="R32">
            <v>2</v>
          </cell>
          <cell r="S32">
            <v>12</v>
          </cell>
          <cell r="T32">
            <v>0</v>
          </cell>
          <cell r="AL32">
            <v>0</v>
          </cell>
          <cell r="DK32">
            <v>0.21757709252687601</v>
          </cell>
          <cell r="DL32">
            <v>0.16551372892169736</v>
          </cell>
          <cell r="DN32">
            <v>0.11545718607457348</v>
          </cell>
          <cell r="DO32">
            <v>5.1190177785786252E-2</v>
          </cell>
          <cell r="DP32">
            <v>0.31362854633806103</v>
          </cell>
          <cell r="DQ32">
            <v>2.3745177184908248E-2</v>
          </cell>
          <cell r="DR32">
            <v>0.11288809116809771</v>
          </cell>
          <cell r="DS32">
            <v>0</v>
          </cell>
        </row>
        <row r="33">
          <cell r="D33" t="str">
            <v>ABC News/Washington Post</v>
          </cell>
          <cell r="F33" t="str">
            <v>US</v>
          </cell>
          <cell r="G33" t="str">
            <v>A+</v>
          </cell>
          <cell r="I33">
            <v>43878</v>
          </cell>
          <cell r="J33">
            <v>466</v>
          </cell>
          <cell r="K33" t="str">
            <v>a</v>
          </cell>
          <cell r="L33">
            <v>17</v>
          </cell>
          <cell r="M33">
            <v>14</v>
          </cell>
          <cell r="N33">
            <v>0</v>
          </cell>
          <cell r="O33">
            <v>7</v>
          </cell>
          <cell r="P33">
            <v>6</v>
          </cell>
          <cell r="Q33">
            <v>32</v>
          </cell>
          <cell r="R33">
            <v>2</v>
          </cell>
          <cell r="S33">
            <v>11</v>
          </cell>
          <cell r="T33">
            <v>0</v>
          </cell>
          <cell r="AL33">
            <v>0</v>
          </cell>
          <cell r="DK33">
            <v>0.24716194400790589</v>
          </cell>
          <cell r="DL33">
            <v>0.28625694825067111</v>
          </cell>
          <cell r="DN33">
            <v>8.9371714367506572E-2</v>
          </cell>
          <cell r="DO33">
            <v>6.5203364987758167E-2</v>
          </cell>
          <cell r="DP33">
            <v>0.21307834922404364</v>
          </cell>
          <cell r="DQ33">
            <v>1.721797409545418E-2</v>
          </cell>
          <cell r="DR33">
            <v>8.1709705066660518E-2</v>
          </cell>
          <cell r="DS33">
            <v>0</v>
          </cell>
        </row>
        <row r="34">
          <cell r="D34" t="str">
            <v>Morning Consult</v>
          </cell>
          <cell r="F34" t="str">
            <v>US</v>
          </cell>
          <cell r="G34" t="str">
            <v>B/C</v>
          </cell>
          <cell r="I34">
            <v>43878</v>
          </cell>
          <cell r="J34">
            <v>15974</v>
          </cell>
          <cell r="K34" t="str">
            <v>lv</v>
          </cell>
          <cell r="L34">
            <v>19</v>
          </cell>
          <cell r="M34">
            <v>20</v>
          </cell>
          <cell r="N34">
            <v>0</v>
          </cell>
          <cell r="O34">
            <v>12</v>
          </cell>
          <cell r="P34">
            <v>6</v>
          </cell>
          <cell r="Q34">
            <v>28</v>
          </cell>
          <cell r="R34">
            <v>3</v>
          </cell>
          <cell r="S34">
            <v>10</v>
          </cell>
          <cell r="T34">
            <v>0</v>
          </cell>
          <cell r="AL34">
            <v>7.7740607023524007</v>
          </cell>
          <cell r="DK34">
            <v>0.19620928145281985</v>
          </cell>
          <cell r="DL34">
            <v>0.17833514315583815</v>
          </cell>
          <cell r="DN34">
            <v>0.13814963184099555</v>
          </cell>
          <cell r="DO34">
            <v>7.4997858967707789E-2</v>
          </cell>
          <cell r="DP34">
            <v>0.30626212247571644</v>
          </cell>
          <cell r="DQ34">
            <v>2.2625748486268877E-2</v>
          </cell>
          <cell r="DR34">
            <v>8.3420213620653355E-2</v>
          </cell>
          <cell r="DS34">
            <v>0</v>
          </cell>
        </row>
        <row r="35">
          <cell r="D35" t="str">
            <v>Public Policy Institute of California</v>
          </cell>
          <cell r="F35" t="str">
            <v>California</v>
          </cell>
          <cell r="G35" t="str">
            <v>A/B</v>
          </cell>
          <cell r="I35">
            <v>43878</v>
          </cell>
          <cell r="J35">
            <v>573</v>
          </cell>
          <cell r="K35" t="str">
            <v>lv</v>
          </cell>
          <cell r="L35">
            <v>14</v>
          </cell>
          <cell r="M35">
            <v>12</v>
          </cell>
          <cell r="N35">
            <v>0</v>
          </cell>
          <cell r="O35">
            <v>12</v>
          </cell>
          <cell r="P35">
            <v>5</v>
          </cell>
          <cell r="Q35">
            <v>32</v>
          </cell>
          <cell r="R35">
            <v>3</v>
          </cell>
          <cell r="S35">
            <v>13</v>
          </cell>
          <cell r="T35">
            <v>0</v>
          </cell>
          <cell r="AL35">
            <v>27.418948885851545</v>
          </cell>
          <cell r="DK35">
            <v>0.30241560963402386</v>
          </cell>
          <cell r="DL35">
            <v>0.2178208429856178</v>
          </cell>
          <cell r="DN35">
            <v>8.3848220698873654E-2</v>
          </cell>
          <cell r="DO35">
            <v>5.1240020332388649E-2</v>
          </cell>
          <cell r="DP35">
            <v>0.25952774803063633</v>
          </cell>
          <cell r="DQ35">
            <v>2.1982943669165738E-2</v>
          </cell>
          <cell r="DR35">
            <v>6.3164614649294099E-2</v>
          </cell>
          <cell r="DS35">
            <v>0</v>
          </cell>
        </row>
        <row r="36">
          <cell r="D36" t="str">
            <v>SurveyUSA</v>
          </cell>
          <cell r="F36" t="str">
            <v>US</v>
          </cell>
          <cell r="G36" t="str">
            <v>A</v>
          </cell>
          <cell r="I36">
            <v>43878</v>
          </cell>
          <cell r="J36">
            <v>1022</v>
          </cell>
          <cell r="K36" t="str">
            <v>lv</v>
          </cell>
          <cell r="L36">
            <v>18</v>
          </cell>
          <cell r="M36">
            <v>18</v>
          </cell>
          <cell r="N36">
            <v>0</v>
          </cell>
          <cell r="O36">
            <v>12</v>
          </cell>
          <cell r="P36">
            <v>4</v>
          </cell>
          <cell r="Q36">
            <v>29</v>
          </cell>
          <cell r="R36">
            <v>2</v>
          </cell>
          <cell r="S36">
            <v>10</v>
          </cell>
          <cell r="T36">
            <v>0</v>
          </cell>
          <cell r="AL36">
            <v>58.051612448372303</v>
          </cell>
          <cell r="DK36">
            <v>0.22172518072615807</v>
          </cell>
          <cell r="DL36">
            <v>0.14773937786304966</v>
          </cell>
          <cell r="DN36">
            <v>0.10961316625378507</v>
          </cell>
          <cell r="DO36">
            <v>5.0175208580515523E-2</v>
          </cell>
          <cell r="DP36">
            <v>0.31322153101826983</v>
          </cell>
          <cell r="DQ36">
            <v>2.9118551792349893E-2</v>
          </cell>
          <cell r="DR36">
            <v>0.12840698376587203</v>
          </cell>
          <cell r="DS36">
            <v>0</v>
          </cell>
        </row>
        <row r="37">
          <cell r="D37" t="str">
            <v>NBC News/Wall Street Journal</v>
          </cell>
          <cell r="F37" t="str">
            <v>US</v>
          </cell>
          <cell r="G37" t="str">
            <v>A/B</v>
          </cell>
          <cell r="I37">
            <v>43878</v>
          </cell>
          <cell r="J37">
            <v>426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38</v>
          </cell>
          <cell r="P37">
            <v>0</v>
          </cell>
          <cell r="Q37">
            <v>54</v>
          </cell>
          <cell r="R37">
            <v>0</v>
          </cell>
          <cell r="S37">
            <v>0</v>
          </cell>
          <cell r="T37">
            <v>0</v>
          </cell>
          <cell r="AL37">
            <v>0</v>
          </cell>
          <cell r="DK37">
            <v>0.16243251469585451</v>
          </cell>
          <cell r="DL37">
            <v>0.17415142697261182</v>
          </cell>
          <cell r="DN37">
            <v>9.7419578949698063E-2</v>
          </cell>
          <cell r="DO37">
            <v>5.3189405126439084E-2</v>
          </cell>
          <cell r="DP37">
            <v>0.34435214199382791</v>
          </cell>
          <cell r="DQ37">
            <v>3.2545767653625594E-2</v>
          </cell>
          <cell r="DR37">
            <v>0.135909164607943</v>
          </cell>
          <cell r="DS37">
            <v>0</v>
          </cell>
        </row>
        <row r="38">
          <cell r="D38" t="str">
            <v>NBC News/Wall Street Journal</v>
          </cell>
          <cell r="F38" t="str">
            <v>US</v>
          </cell>
          <cell r="G38" t="str">
            <v>A/B</v>
          </cell>
          <cell r="I38">
            <v>43878</v>
          </cell>
          <cell r="J38">
            <v>426</v>
          </cell>
          <cell r="K38" t="str">
            <v>lv</v>
          </cell>
          <cell r="L38">
            <v>0</v>
          </cell>
          <cell r="M38">
            <v>37</v>
          </cell>
          <cell r="N38">
            <v>0</v>
          </cell>
          <cell r="O38">
            <v>0</v>
          </cell>
          <cell r="P38">
            <v>0</v>
          </cell>
          <cell r="Q38">
            <v>57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DK38">
            <v>0.30883903151852277</v>
          </cell>
          <cell r="DL38">
            <v>0.2289325344442652</v>
          </cell>
          <cell r="DN38">
            <v>7.1592303795392082E-2</v>
          </cell>
          <cell r="DO38">
            <v>4.7240995445735137E-2</v>
          </cell>
          <cell r="DP38">
            <v>0.22763291768667063</v>
          </cell>
          <cell r="DQ38">
            <v>2.6920434482352013E-2</v>
          </cell>
          <cell r="DR38">
            <v>8.8841782627062174E-2</v>
          </cell>
          <cell r="DS38">
            <v>0</v>
          </cell>
        </row>
        <row r="39">
          <cell r="D39" t="str">
            <v>NBC News/Wall Street Journal</v>
          </cell>
          <cell r="F39" t="str">
            <v>US</v>
          </cell>
          <cell r="G39" t="str">
            <v>A/B</v>
          </cell>
          <cell r="I39">
            <v>43878</v>
          </cell>
          <cell r="J39">
            <v>426</v>
          </cell>
          <cell r="K39" t="str">
            <v>lv</v>
          </cell>
          <cell r="L39">
            <v>15</v>
          </cell>
          <cell r="M39">
            <v>14</v>
          </cell>
          <cell r="N39">
            <v>0</v>
          </cell>
          <cell r="O39">
            <v>13</v>
          </cell>
          <cell r="P39">
            <v>7</v>
          </cell>
          <cell r="Q39">
            <v>27</v>
          </cell>
          <cell r="R39">
            <v>2</v>
          </cell>
          <cell r="S39">
            <v>14</v>
          </cell>
          <cell r="T39">
            <v>0</v>
          </cell>
          <cell r="AL39">
            <v>26.784695368862675</v>
          </cell>
          <cell r="DK39">
            <v>0.2101851884510901</v>
          </cell>
          <cell r="DL39">
            <v>0.13858962185839716</v>
          </cell>
          <cell r="DN39">
            <v>0.11780078519354338</v>
          </cell>
          <cell r="DO39">
            <v>5.278710519364703E-2</v>
          </cell>
          <cell r="DP39">
            <v>0.33340032967139482</v>
          </cell>
          <cell r="DQ39">
            <v>2.8671906143796479E-2</v>
          </cell>
          <cell r="DR39">
            <v>0.11856506348813098</v>
          </cell>
          <cell r="DS39">
            <v>0</v>
          </cell>
        </row>
        <row r="40">
          <cell r="D40" t="str">
            <v>Ipsos</v>
          </cell>
          <cell r="F40" t="str">
            <v>US</v>
          </cell>
          <cell r="G40" t="str">
            <v>B+</v>
          </cell>
          <cell r="I40">
            <v>43878</v>
          </cell>
          <cell r="J40">
            <v>543</v>
          </cell>
          <cell r="K40" t="str">
            <v>rv</v>
          </cell>
          <cell r="L40">
            <v>13</v>
          </cell>
          <cell r="M40">
            <v>17</v>
          </cell>
          <cell r="N40">
            <v>0</v>
          </cell>
          <cell r="O40">
            <v>11</v>
          </cell>
          <cell r="P40">
            <v>5</v>
          </cell>
          <cell r="Q40">
            <v>25</v>
          </cell>
          <cell r="R40">
            <v>3</v>
          </cell>
          <cell r="S40">
            <v>9</v>
          </cell>
          <cell r="T40">
            <v>0</v>
          </cell>
          <cell r="AL40">
            <v>24.759081285549804</v>
          </cell>
          <cell r="DK40">
            <v>0.13934109227367084</v>
          </cell>
          <cell r="DL40">
            <v>0.17028585307964489</v>
          </cell>
          <cell r="DN40">
            <v>0.1375537426173743</v>
          </cell>
          <cell r="DO40">
            <v>7.6717913661360493E-2</v>
          </cell>
          <cell r="DP40">
            <v>0.3368372774265892</v>
          </cell>
          <cell r="DQ40">
            <v>1.3352626579818486E-2</v>
          </cell>
          <cell r="DR40">
            <v>0.12591149436154186</v>
          </cell>
          <cell r="DS40">
            <v>0</v>
          </cell>
        </row>
        <row r="41">
          <cell r="D41" t="str">
            <v>SurveyUSA</v>
          </cell>
          <cell r="F41" t="str">
            <v>California</v>
          </cell>
          <cell r="G41" t="str">
            <v>A</v>
          </cell>
          <cell r="I41">
            <v>43877</v>
          </cell>
          <cell r="J41">
            <v>520</v>
          </cell>
          <cell r="K41" t="str">
            <v>lv</v>
          </cell>
          <cell r="L41">
            <v>15</v>
          </cell>
          <cell r="M41">
            <v>21</v>
          </cell>
          <cell r="N41">
            <v>0</v>
          </cell>
          <cell r="O41">
            <v>12</v>
          </cell>
          <cell r="P41">
            <v>6</v>
          </cell>
          <cell r="Q41">
            <v>25</v>
          </cell>
          <cell r="R41">
            <v>3</v>
          </cell>
          <cell r="S41">
            <v>9</v>
          </cell>
          <cell r="T41">
            <v>0</v>
          </cell>
          <cell r="AL41">
            <v>39.0204284551046</v>
          </cell>
          <cell r="DK41">
            <v>0.16152708634419335</v>
          </cell>
          <cell r="DL41">
            <v>0.17803632667953018</v>
          </cell>
          <cell r="DN41">
            <v>0.12621457084279766</v>
          </cell>
          <cell r="DO41">
            <v>5.6133024391860846E-2</v>
          </cell>
          <cell r="DP41">
            <v>0.30934268469932441</v>
          </cell>
          <cell r="DQ41">
            <v>2.7380803186297153E-2</v>
          </cell>
          <cell r="DR41">
            <v>0.14136550385599639</v>
          </cell>
          <cell r="DS41">
            <v>0</v>
          </cell>
        </row>
        <row r="42">
          <cell r="D42" t="str">
            <v>Fairleigh Dickinson University (PublicMind)</v>
          </cell>
          <cell r="F42" t="str">
            <v>New Jersey</v>
          </cell>
          <cell r="G42" t="str">
            <v>A/B</v>
          </cell>
          <cell r="I42">
            <v>43877</v>
          </cell>
          <cell r="J42">
            <v>357</v>
          </cell>
          <cell r="K42" t="str">
            <v>rv</v>
          </cell>
          <cell r="L42">
            <v>16</v>
          </cell>
          <cell r="M42">
            <v>23</v>
          </cell>
          <cell r="N42">
            <v>0</v>
          </cell>
          <cell r="O42">
            <v>10</v>
          </cell>
          <cell r="P42">
            <v>3</v>
          </cell>
          <cell r="Q42">
            <v>25</v>
          </cell>
          <cell r="R42">
            <v>2</v>
          </cell>
          <cell r="S42">
            <v>8</v>
          </cell>
          <cell r="T42">
            <v>0</v>
          </cell>
          <cell r="AL42">
            <v>21.022054510664415</v>
          </cell>
          <cell r="DK42">
            <v>0.28473709115033452</v>
          </cell>
          <cell r="DL42">
            <v>0.16724253894165572</v>
          </cell>
          <cell r="DN42">
            <v>0.10871360320444523</v>
          </cell>
          <cell r="DO42">
            <v>4.313063017059203E-2</v>
          </cell>
          <cell r="DP42">
            <v>0.26716418764450289</v>
          </cell>
          <cell r="DQ42">
            <v>2.1541874781218689E-2</v>
          </cell>
          <cell r="DR42">
            <v>0.10747007410725093</v>
          </cell>
          <cell r="DS42">
            <v>0</v>
          </cell>
        </row>
        <row r="43">
          <cell r="D43" t="str">
            <v>Fairleigh Dickinson University (PublicMind)</v>
          </cell>
          <cell r="F43" t="str">
            <v>New Jersey</v>
          </cell>
          <cell r="G43" t="str">
            <v>A/B</v>
          </cell>
          <cell r="I43">
            <v>43877</v>
          </cell>
          <cell r="J43">
            <v>379</v>
          </cell>
          <cell r="K43" t="str">
            <v>a</v>
          </cell>
          <cell r="L43">
            <v>16</v>
          </cell>
          <cell r="M43">
            <v>23</v>
          </cell>
          <cell r="N43">
            <v>0</v>
          </cell>
          <cell r="O43">
            <v>10</v>
          </cell>
          <cell r="P43">
            <v>3</v>
          </cell>
          <cell r="Q43">
            <v>24</v>
          </cell>
          <cell r="R43">
            <v>2</v>
          </cell>
          <cell r="S43">
            <v>7</v>
          </cell>
          <cell r="T43">
            <v>0</v>
          </cell>
          <cell r="AL43">
            <v>0</v>
          </cell>
          <cell r="DK43">
            <v>0.23811824336645576</v>
          </cell>
          <cell r="DL43">
            <v>0.18301025020646797</v>
          </cell>
          <cell r="DN43">
            <v>0.10577662496186377</v>
          </cell>
          <cell r="DO43">
            <v>4.1465180438494356E-2</v>
          </cell>
          <cell r="DP43">
            <v>0.27498392745490735</v>
          </cell>
          <cell r="DQ43">
            <v>3.1068060037051926E-2</v>
          </cell>
          <cell r="DR43">
            <v>0.12557771353475872</v>
          </cell>
          <cell r="DS43">
            <v>0</v>
          </cell>
        </row>
        <row r="44">
          <cell r="D44" t="str">
            <v>SurveyUSA</v>
          </cell>
          <cell r="F44" t="str">
            <v>North Carolina</v>
          </cell>
          <cell r="G44" t="str">
            <v>A</v>
          </cell>
          <cell r="I44">
            <v>43877</v>
          </cell>
          <cell r="J44">
            <v>698</v>
          </cell>
          <cell r="K44" t="str">
            <v>lv</v>
          </cell>
          <cell r="L44">
            <v>20</v>
          </cell>
          <cell r="M44">
            <v>22</v>
          </cell>
          <cell r="N44">
            <v>0</v>
          </cell>
          <cell r="O44">
            <v>11</v>
          </cell>
          <cell r="P44">
            <v>5</v>
          </cell>
          <cell r="Q44">
            <v>22</v>
          </cell>
          <cell r="R44">
            <v>0</v>
          </cell>
          <cell r="S44">
            <v>8</v>
          </cell>
          <cell r="T44">
            <v>0</v>
          </cell>
          <cell r="AL44">
            <v>43.585755896799178</v>
          </cell>
          <cell r="DK44">
            <v>0.20720150360880019</v>
          </cell>
          <cell r="DL44">
            <v>0.24255518381427693</v>
          </cell>
          <cell r="DN44">
            <v>0.10044170358461907</v>
          </cell>
          <cell r="DO44">
            <v>4.3831523082414718E-2</v>
          </cell>
          <cell r="DP44">
            <v>0.27610737071015018</v>
          </cell>
          <cell r="DQ44">
            <v>2.4805607225223878E-2</v>
          </cell>
          <cell r="DR44">
            <v>0.10505710797451516</v>
          </cell>
          <cell r="DS44">
            <v>0</v>
          </cell>
        </row>
        <row r="45">
          <cell r="D45" t="str">
            <v>Monmouth University</v>
          </cell>
          <cell r="F45" t="str">
            <v>Virginia</v>
          </cell>
          <cell r="G45" t="str">
            <v>A+</v>
          </cell>
          <cell r="I45">
            <v>43877</v>
          </cell>
          <cell r="J45">
            <v>400</v>
          </cell>
          <cell r="K45" t="str">
            <v>lv</v>
          </cell>
          <cell r="L45">
            <v>0</v>
          </cell>
          <cell r="M45">
            <v>47</v>
          </cell>
          <cell r="N45">
            <v>0</v>
          </cell>
          <cell r="O45">
            <v>0</v>
          </cell>
          <cell r="P45">
            <v>0</v>
          </cell>
          <cell r="Q45">
            <v>41</v>
          </cell>
          <cell r="R45">
            <v>0</v>
          </cell>
          <cell r="S45">
            <v>0</v>
          </cell>
          <cell r="T45">
            <v>0</v>
          </cell>
          <cell r="AL45">
            <v>0</v>
          </cell>
          <cell r="DK45">
            <v>0.20756321643014994</v>
          </cell>
          <cell r="DL45">
            <v>0.1874368596283964</v>
          </cell>
          <cell r="DN45">
            <v>0.12748316536164439</v>
          </cell>
          <cell r="DO45">
            <v>6.3982235569677526E-2</v>
          </cell>
          <cell r="DP45">
            <v>0.30062468951675386</v>
          </cell>
          <cell r="DQ45">
            <v>1.3042739979767789E-2</v>
          </cell>
          <cell r="DR45">
            <v>9.9867093513610061E-2</v>
          </cell>
          <cell r="DS45">
            <v>0</v>
          </cell>
        </row>
        <row r="46">
          <cell r="D46" t="str">
            <v>Monmouth University</v>
          </cell>
          <cell r="F46" t="str">
            <v>Virginia</v>
          </cell>
          <cell r="G46" t="str">
            <v>A+</v>
          </cell>
          <cell r="I46">
            <v>43877</v>
          </cell>
          <cell r="J46">
            <v>400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42</v>
          </cell>
          <cell r="Q46">
            <v>45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DK46">
            <v>0.16188234890543626</v>
          </cell>
          <cell r="DL46">
            <v>0.15664320632899781</v>
          </cell>
          <cell r="DN46">
            <v>0.13583628081440008</v>
          </cell>
          <cell r="DO46">
            <v>5.1388355090358835E-2</v>
          </cell>
          <cell r="DP46">
            <v>0.31839184178585561</v>
          </cell>
          <cell r="DQ46">
            <v>2.8644698452917877E-2</v>
          </cell>
          <cell r="DR46">
            <v>0.14721326862203341</v>
          </cell>
          <cell r="DS46">
            <v>0</v>
          </cell>
        </row>
        <row r="47">
          <cell r="D47" t="str">
            <v>Monmouth University</v>
          </cell>
          <cell r="F47" t="str">
            <v>Virginia</v>
          </cell>
          <cell r="G47" t="str">
            <v>A+</v>
          </cell>
          <cell r="I47">
            <v>43877</v>
          </cell>
          <cell r="J47">
            <v>400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42</v>
          </cell>
          <cell r="P47">
            <v>0</v>
          </cell>
          <cell r="Q47">
            <v>44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DK47">
            <v>0.22078400023782349</v>
          </cell>
          <cell r="DL47">
            <v>0.15805509194576478</v>
          </cell>
          <cell r="DN47">
            <v>0.10472478834462749</v>
          </cell>
          <cell r="DO47">
            <v>5.1706076836747425E-2</v>
          </cell>
          <cell r="DP47">
            <v>0.31013037352902462</v>
          </cell>
          <cell r="DQ47">
            <v>2.1323215886023362E-2</v>
          </cell>
          <cell r="DR47">
            <v>0.13327645321998879</v>
          </cell>
          <cell r="DS47">
            <v>0</v>
          </cell>
        </row>
        <row r="48">
          <cell r="D48" t="str">
            <v>Monmouth University</v>
          </cell>
          <cell r="F48" t="str">
            <v>Virginia</v>
          </cell>
          <cell r="G48" t="str">
            <v>A+</v>
          </cell>
          <cell r="I48">
            <v>43877</v>
          </cell>
          <cell r="J48">
            <v>400</v>
          </cell>
          <cell r="K48" t="str">
            <v>lv</v>
          </cell>
          <cell r="L48">
            <v>51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38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DK48">
            <v>0.14536948415088013</v>
          </cell>
          <cell r="DL48">
            <v>0.13112396312229169</v>
          </cell>
          <cell r="DN48">
            <v>0.14348720076217386</v>
          </cell>
          <cell r="DO48">
            <v>9.4177299626276176E-2</v>
          </cell>
          <cell r="DP48">
            <v>0.34126944758507161</v>
          </cell>
          <cell r="DQ48">
            <v>1.2318597130099324E-2</v>
          </cell>
          <cell r="DR48">
            <v>0.1322540076232073</v>
          </cell>
          <cell r="DS48">
            <v>0</v>
          </cell>
        </row>
        <row r="49">
          <cell r="D49" t="str">
            <v>Monmouth University</v>
          </cell>
          <cell r="F49" t="str">
            <v>Virginia</v>
          </cell>
          <cell r="G49" t="str">
            <v>A+</v>
          </cell>
          <cell r="I49">
            <v>43877</v>
          </cell>
          <cell r="J49">
            <v>400</v>
          </cell>
          <cell r="K49" t="str">
            <v>lv</v>
          </cell>
          <cell r="L49">
            <v>18</v>
          </cell>
          <cell r="M49">
            <v>22</v>
          </cell>
          <cell r="N49">
            <v>0</v>
          </cell>
          <cell r="O49">
            <v>11</v>
          </cell>
          <cell r="P49">
            <v>9</v>
          </cell>
          <cell r="Q49">
            <v>22</v>
          </cell>
          <cell r="R49">
            <v>0</v>
          </cell>
          <cell r="S49">
            <v>5</v>
          </cell>
          <cell r="T49">
            <v>0</v>
          </cell>
          <cell r="AL49">
            <v>41.004280412580812</v>
          </cell>
          <cell r="DK49">
            <v>0.17573051649768451</v>
          </cell>
          <cell r="DL49">
            <v>0.14063481553440638</v>
          </cell>
          <cell r="DN49">
            <v>0.17392560477322166</v>
          </cell>
          <cell r="DO49">
            <v>7.5780927207256363E-2</v>
          </cell>
          <cell r="DP49">
            <v>0.30098635628658127</v>
          </cell>
          <cell r="DQ49">
            <v>1.1680855271849382E-2</v>
          </cell>
          <cell r="DR49">
            <v>0.12126092442900055</v>
          </cell>
          <cell r="DS49">
            <v>0</v>
          </cell>
        </row>
        <row r="50">
          <cell r="D50" t="str">
            <v>Marist College</v>
          </cell>
          <cell r="F50" t="str">
            <v>US</v>
          </cell>
          <cell r="G50" t="str">
            <v>A+</v>
          </cell>
          <cell r="I50">
            <v>43877</v>
          </cell>
          <cell r="J50">
            <v>527</v>
          </cell>
          <cell r="K50" t="str">
            <v>rv</v>
          </cell>
          <cell r="L50">
            <v>15</v>
          </cell>
          <cell r="M50">
            <v>19</v>
          </cell>
          <cell r="N50">
            <v>0</v>
          </cell>
          <cell r="O50">
            <v>8</v>
          </cell>
          <cell r="P50">
            <v>9</v>
          </cell>
          <cell r="Q50">
            <v>31</v>
          </cell>
          <cell r="R50">
            <v>2</v>
          </cell>
          <cell r="S50">
            <v>12</v>
          </cell>
          <cell r="T50">
            <v>0</v>
          </cell>
          <cell r="AL50">
            <v>43.896256080279578</v>
          </cell>
          <cell r="DK50">
            <v>0.14801759389205932</v>
          </cell>
          <cell r="DL50">
            <v>0.15303984672503382</v>
          </cell>
          <cell r="DN50">
            <v>0.14031642752240173</v>
          </cell>
          <cell r="DO50">
            <v>9.2009312264472051E-2</v>
          </cell>
          <cell r="DP50">
            <v>0.32727669445371843</v>
          </cell>
          <cell r="DQ50">
            <v>1.2029156029574675E-2</v>
          </cell>
          <cell r="DR50">
            <v>0.12731096911274001</v>
          </cell>
          <cell r="DS50">
            <v>0</v>
          </cell>
        </row>
        <row r="51">
          <cell r="D51" t="str">
            <v>YouGov</v>
          </cell>
          <cell r="F51" t="str">
            <v>California</v>
          </cell>
          <cell r="G51" t="str">
            <v>B-</v>
          </cell>
          <cell r="I51">
            <v>43876</v>
          </cell>
          <cell r="J51">
            <v>803</v>
          </cell>
          <cell r="K51" t="str">
            <v>lv</v>
          </cell>
          <cell r="L51">
            <v>21.4</v>
          </cell>
          <cell r="M51">
            <v>7.7</v>
          </cell>
          <cell r="N51">
            <v>0</v>
          </cell>
          <cell r="O51">
            <v>5.8</v>
          </cell>
          <cell r="P51">
            <v>2.7</v>
          </cell>
          <cell r="Q51">
            <v>29.2</v>
          </cell>
          <cell r="R51">
            <v>2.1</v>
          </cell>
          <cell r="S51">
            <v>20.2</v>
          </cell>
          <cell r="T51">
            <v>0</v>
          </cell>
          <cell r="AL51">
            <v>16.454614080433654</v>
          </cell>
          <cell r="DK51">
            <v>0.21513717885080513</v>
          </cell>
          <cell r="DL51">
            <v>0.17932704843764169</v>
          </cell>
          <cell r="DN51">
            <v>0.1074421601202845</v>
          </cell>
          <cell r="DO51">
            <v>6.1425382592135654E-2</v>
          </cell>
          <cell r="DP51">
            <v>0.35094079967130132</v>
          </cell>
          <cell r="DQ51">
            <v>2.0692218197549822E-2</v>
          </cell>
          <cell r="DR51">
            <v>6.5035212130281725E-2</v>
          </cell>
          <cell r="DS51">
            <v>0</v>
          </cell>
        </row>
        <row r="52">
          <cell r="D52" t="str">
            <v>Harris Insights &amp; Analytics</v>
          </cell>
          <cell r="F52" t="str">
            <v>US</v>
          </cell>
          <cell r="G52" t="str">
            <v>C+</v>
          </cell>
          <cell r="I52">
            <v>43876</v>
          </cell>
          <cell r="J52">
            <v>449</v>
          </cell>
          <cell r="K52" t="str">
            <v>rv</v>
          </cell>
          <cell r="L52">
            <v>19</v>
          </cell>
          <cell r="M52">
            <v>18</v>
          </cell>
          <cell r="N52">
            <v>0</v>
          </cell>
          <cell r="O52">
            <v>10</v>
          </cell>
          <cell r="P52">
            <v>5</v>
          </cell>
          <cell r="Q52">
            <v>22</v>
          </cell>
          <cell r="R52">
            <v>3</v>
          </cell>
          <cell r="S52">
            <v>12</v>
          </cell>
          <cell r="T52">
            <v>0</v>
          </cell>
          <cell r="AL52">
            <v>11.791351269385757</v>
          </cell>
          <cell r="DK52">
            <v>0.20961966066026774</v>
          </cell>
          <cell r="DL52">
            <v>0.19627929358043364</v>
          </cell>
          <cell r="DN52">
            <v>9.3410277146399448E-2</v>
          </cell>
          <cell r="DO52">
            <v>6.1960771110087368E-2</v>
          </cell>
          <cell r="DP52">
            <v>0.31197382652766631</v>
          </cell>
          <cell r="DQ52">
            <v>1.8598986577255526E-2</v>
          </cell>
          <cell r="DR52">
            <v>0.10815718439789006</v>
          </cell>
          <cell r="DS52">
            <v>0</v>
          </cell>
        </row>
        <row r="53">
          <cell r="D53" t="str">
            <v>Beacon Research</v>
          </cell>
          <cell r="F53" t="str">
            <v>Nevada</v>
          </cell>
          <cell r="G53">
            <v>0</v>
          </cell>
          <cell r="I53">
            <v>43876</v>
          </cell>
          <cell r="J53">
            <v>600</v>
          </cell>
          <cell r="K53" t="str">
            <v>lv</v>
          </cell>
          <cell r="L53">
            <v>19</v>
          </cell>
          <cell r="M53">
            <v>0</v>
          </cell>
          <cell r="N53">
            <v>0</v>
          </cell>
          <cell r="O53">
            <v>13</v>
          </cell>
          <cell r="P53">
            <v>7</v>
          </cell>
          <cell r="Q53">
            <v>24</v>
          </cell>
          <cell r="R53">
            <v>18</v>
          </cell>
          <cell r="S53">
            <v>10</v>
          </cell>
          <cell r="T53">
            <v>0</v>
          </cell>
          <cell r="AL53">
            <v>10.729796137402042</v>
          </cell>
          <cell r="DK53">
            <v>0.16632710581979374</v>
          </cell>
          <cell r="DL53">
            <v>0.1635820741574659</v>
          </cell>
          <cell r="DN53">
            <v>0.10744177083656449</v>
          </cell>
          <cell r="DO53">
            <v>6.3633898677886186E-2</v>
          </cell>
          <cell r="DP53">
            <v>0.33647994044529328</v>
          </cell>
          <cell r="DQ53">
            <v>2.6640372989384632E-2</v>
          </cell>
          <cell r="DR53">
            <v>0.13589483707361169</v>
          </cell>
          <cell r="DS53">
            <v>0</v>
          </cell>
        </row>
        <row r="54">
          <cell r="D54" t="str">
            <v>Data for Progress</v>
          </cell>
          <cell r="F54" t="str">
            <v>Nevada</v>
          </cell>
          <cell r="G54" t="str">
            <v>B</v>
          </cell>
          <cell r="I54">
            <v>43876</v>
          </cell>
          <cell r="J54">
            <v>766</v>
          </cell>
          <cell r="K54" t="str">
            <v>lv</v>
          </cell>
          <cell r="L54">
            <v>14</v>
          </cell>
          <cell r="M54">
            <v>0</v>
          </cell>
          <cell r="N54">
            <v>0</v>
          </cell>
          <cell r="O54">
            <v>15</v>
          </cell>
          <cell r="P54">
            <v>9</v>
          </cell>
          <cell r="Q54">
            <v>35</v>
          </cell>
          <cell r="R54">
            <v>10</v>
          </cell>
          <cell r="S54">
            <v>16</v>
          </cell>
          <cell r="T54">
            <v>0</v>
          </cell>
          <cell r="AL54">
            <v>2.8443028031954198</v>
          </cell>
          <cell r="DK54">
            <v>0.32153789754666329</v>
          </cell>
          <cell r="DL54">
            <v>0.20530174768399012</v>
          </cell>
          <cell r="DN54">
            <v>6.3523561353854396E-2</v>
          </cell>
          <cell r="DO54">
            <v>4.4886803796499494E-2</v>
          </cell>
          <cell r="DP54">
            <v>0.24638899543996612</v>
          </cell>
          <cell r="DQ54">
            <v>2.7942668292417216E-2</v>
          </cell>
          <cell r="DR54">
            <v>9.0418325886609349E-2</v>
          </cell>
          <cell r="DS54">
            <v>0</v>
          </cell>
        </row>
        <row r="55">
          <cell r="D55" t="str">
            <v>Point Blank Political</v>
          </cell>
          <cell r="F55" t="str">
            <v>Nevada</v>
          </cell>
          <cell r="G55">
            <v>0</v>
          </cell>
          <cell r="I55">
            <v>43876</v>
          </cell>
          <cell r="J55">
            <v>256</v>
          </cell>
          <cell r="K55" t="str">
            <v>lv</v>
          </cell>
          <cell r="L55">
            <v>14.3</v>
          </cell>
          <cell r="M55">
            <v>0</v>
          </cell>
          <cell r="N55">
            <v>0</v>
          </cell>
          <cell r="O55">
            <v>12.6</v>
          </cell>
          <cell r="P55">
            <v>15.6</v>
          </cell>
          <cell r="Q55">
            <v>13</v>
          </cell>
          <cell r="R55">
            <v>18.600000000000001</v>
          </cell>
          <cell r="S55">
            <v>7.1</v>
          </cell>
          <cell r="T55">
            <v>0</v>
          </cell>
          <cell r="AL55">
            <v>8.0364847471466909</v>
          </cell>
          <cell r="DK55">
            <v>0.15725708984341805</v>
          </cell>
          <cell r="DL55">
            <v>0.17615882651979722</v>
          </cell>
          <cell r="DN55">
            <v>0.12083942844690039</v>
          </cell>
          <cell r="DO55">
            <v>5.2182941263264927E-2</v>
          </cell>
          <cell r="DP55">
            <v>0.33407686149689858</v>
          </cell>
          <cell r="DQ55">
            <v>2.8152720416705721E-2</v>
          </cell>
          <cell r="DR55">
            <v>0.13133213201301519</v>
          </cell>
          <cell r="DS55">
            <v>0</v>
          </cell>
        </row>
        <row r="56">
          <cell r="D56" t="str">
            <v>Change Research</v>
          </cell>
          <cell r="F56" t="str">
            <v>South Carolina</v>
          </cell>
          <cell r="G56" t="str">
            <v>C</v>
          </cell>
          <cell r="I56">
            <v>43875</v>
          </cell>
          <cell r="J56">
            <v>1015</v>
          </cell>
          <cell r="K56" t="str">
            <v>lv</v>
          </cell>
          <cell r="L56">
            <v>23</v>
          </cell>
          <cell r="M56">
            <v>0</v>
          </cell>
          <cell r="N56">
            <v>0</v>
          </cell>
          <cell r="O56">
            <v>15</v>
          </cell>
          <cell r="P56">
            <v>8</v>
          </cell>
          <cell r="Q56">
            <v>23</v>
          </cell>
          <cell r="R56">
            <v>20</v>
          </cell>
          <cell r="S56">
            <v>9</v>
          </cell>
          <cell r="T56">
            <v>0</v>
          </cell>
          <cell r="AL56">
            <v>12.748551056197197</v>
          </cell>
          <cell r="DK56">
            <v>0.16908479002320911</v>
          </cell>
          <cell r="DL56">
            <v>0.22716284917193316</v>
          </cell>
          <cell r="DN56">
            <v>0.11819518294479428</v>
          </cell>
          <cell r="DO56">
            <v>4.5777327932266493E-2</v>
          </cell>
          <cell r="DP56">
            <v>0.3148299045509691</v>
          </cell>
          <cell r="DQ56">
            <v>1.9708493359542143E-2</v>
          </cell>
          <cell r="DR56">
            <v>0.10524145201728562</v>
          </cell>
          <cell r="DS56">
            <v>0</v>
          </cell>
        </row>
        <row r="57">
          <cell r="D57" t="str">
            <v>Zogby Interactive/JZ Analytics</v>
          </cell>
          <cell r="F57" t="str">
            <v>US</v>
          </cell>
          <cell r="G57" t="str">
            <v>C</v>
          </cell>
          <cell r="I57">
            <v>43875</v>
          </cell>
          <cell r="J57">
            <v>732</v>
          </cell>
          <cell r="K57" t="str">
            <v>lv</v>
          </cell>
          <cell r="L57">
            <v>18</v>
          </cell>
          <cell r="M57">
            <v>20</v>
          </cell>
          <cell r="N57">
            <v>0</v>
          </cell>
          <cell r="O57">
            <v>9</v>
          </cell>
          <cell r="P57">
            <v>5</v>
          </cell>
          <cell r="Q57">
            <v>24</v>
          </cell>
          <cell r="R57">
            <v>4</v>
          </cell>
          <cell r="S57">
            <v>10</v>
          </cell>
          <cell r="T57">
            <v>0</v>
          </cell>
          <cell r="AL57">
            <v>12.160866454833821</v>
          </cell>
          <cell r="DK57">
            <v>0.17338993894847823</v>
          </cell>
          <cell r="DL57">
            <v>0.1560665218777631</v>
          </cell>
          <cell r="DN57">
            <v>0.10621409826774693</v>
          </cell>
          <cell r="DO57">
            <v>5.2335079097975121E-2</v>
          </cell>
          <cell r="DP57">
            <v>0.37059461478354749</v>
          </cell>
          <cell r="DQ57">
            <v>2.7997278940871131E-2</v>
          </cell>
          <cell r="DR57">
            <v>0.11340246808361804</v>
          </cell>
          <cell r="DS57">
            <v>0</v>
          </cell>
        </row>
        <row r="58">
          <cell r="D58" t="str">
            <v>SocialSphere</v>
          </cell>
          <cell r="F58" t="str">
            <v>Maine</v>
          </cell>
          <cell r="G58" t="str">
            <v>B/C</v>
          </cell>
          <cell r="I58">
            <v>43874</v>
          </cell>
          <cell r="J58">
            <v>350</v>
          </cell>
          <cell r="K58" t="str">
            <v>lv</v>
          </cell>
          <cell r="L58">
            <v>12</v>
          </cell>
          <cell r="M58">
            <v>14</v>
          </cell>
          <cell r="N58">
            <v>0</v>
          </cell>
          <cell r="O58">
            <v>16</v>
          </cell>
          <cell r="P58">
            <v>4</v>
          </cell>
          <cell r="Q58">
            <v>25</v>
          </cell>
          <cell r="R58">
            <v>2</v>
          </cell>
          <cell r="S58">
            <v>9</v>
          </cell>
          <cell r="T58">
            <v>2</v>
          </cell>
          <cell r="AL58">
            <v>12.283230401623902</v>
          </cell>
          <cell r="DK58">
            <v>0.14430953494923709</v>
          </cell>
          <cell r="DL58">
            <v>0.14937465779787545</v>
          </cell>
          <cell r="DN58">
            <v>0.14545392178022948</v>
          </cell>
          <cell r="DO58">
            <v>9.3337680037308593E-2</v>
          </cell>
          <cell r="DP58">
            <v>0.32730139313375761</v>
          </cell>
          <cell r="DQ58">
            <v>1.2538530924174273E-2</v>
          </cell>
          <cell r="DR58">
            <v>0.12768428137741744</v>
          </cell>
          <cell r="DS58">
            <v>0</v>
          </cell>
        </row>
        <row r="59">
          <cell r="D59" t="str">
            <v>Cole Hargrave Snodgrass &amp; Associates</v>
          </cell>
          <cell r="F59" t="str">
            <v>Oklahoma</v>
          </cell>
          <cell r="G59" t="str">
            <v>B/C</v>
          </cell>
          <cell r="I59">
            <v>43874</v>
          </cell>
          <cell r="J59">
            <v>172</v>
          </cell>
          <cell r="K59" t="str">
            <v>lv</v>
          </cell>
          <cell r="L59">
            <v>12</v>
          </cell>
          <cell r="M59">
            <v>20</v>
          </cell>
          <cell r="N59">
            <v>0</v>
          </cell>
          <cell r="O59">
            <v>11</v>
          </cell>
          <cell r="P59">
            <v>6</v>
          </cell>
          <cell r="Q59">
            <v>14</v>
          </cell>
          <cell r="R59">
            <v>0</v>
          </cell>
          <cell r="S59">
            <v>8</v>
          </cell>
          <cell r="T59">
            <v>0</v>
          </cell>
          <cell r="AL59">
            <v>8.2604853674540344</v>
          </cell>
          <cell r="DK59">
            <v>0.22078400023782349</v>
          </cell>
          <cell r="DL59">
            <v>0.15805509194576478</v>
          </cell>
          <cell r="DN59">
            <v>0.10472478834462749</v>
          </cell>
          <cell r="DO59">
            <v>5.1706076836747425E-2</v>
          </cell>
          <cell r="DP59">
            <v>0.31013037352902462</v>
          </cell>
          <cell r="DQ59">
            <v>2.1323215886023362E-2</v>
          </cell>
          <cell r="DR59">
            <v>0.13327645321998879</v>
          </cell>
          <cell r="DS59">
            <v>0</v>
          </cell>
        </row>
        <row r="60">
          <cell r="D60" t="str">
            <v>Cole Hargrave Snodgrass &amp; Associates</v>
          </cell>
          <cell r="F60" t="str">
            <v>Oklahoma</v>
          </cell>
          <cell r="G60" t="str">
            <v>B/C</v>
          </cell>
          <cell r="I60">
            <v>43874</v>
          </cell>
          <cell r="J60">
            <v>242</v>
          </cell>
          <cell r="K60" t="str">
            <v>rv</v>
          </cell>
          <cell r="L60">
            <v>11</v>
          </cell>
          <cell r="M60">
            <v>18</v>
          </cell>
          <cell r="N60">
            <v>0</v>
          </cell>
          <cell r="O60">
            <v>9</v>
          </cell>
          <cell r="P60">
            <v>7</v>
          </cell>
          <cell r="Q60">
            <v>17</v>
          </cell>
          <cell r="R60">
            <v>0</v>
          </cell>
          <cell r="S60">
            <v>8</v>
          </cell>
          <cell r="T60">
            <v>3</v>
          </cell>
          <cell r="AL60">
            <v>0</v>
          </cell>
          <cell r="DK60">
            <v>0.22078400023782349</v>
          </cell>
          <cell r="DL60">
            <v>0.15805509194576478</v>
          </cell>
          <cell r="DN60">
            <v>0.10472478834462749</v>
          </cell>
          <cell r="DO60">
            <v>5.1706076836747425E-2</v>
          </cell>
          <cell r="DP60">
            <v>0.31013037352902462</v>
          </cell>
          <cell r="DQ60">
            <v>2.1323215886023362E-2</v>
          </cell>
          <cell r="DR60">
            <v>0.13327645321998879</v>
          </cell>
          <cell r="DS60">
            <v>0</v>
          </cell>
        </row>
        <row r="61">
          <cell r="D61" t="str">
            <v>YouGov</v>
          </cell>
          <cell r="F61" t="str">
            <v>US</v>
          </cell>
          <cell r="G61" t="str">
            <v>B-</v>
          </cell>
          <cell r="I61">
            <v>43874</v>
          </cell>
          <cell r="J61">
            <v>344</v>
          </cell>
          <cell r="K61" t="str">
            <v>lv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31</v>
          </cell>
          <cell r="Q61">
            <v>0</v>
          </cell>
          <cell r="R61">
            <v>0</v>
          </cell>
          <cell r="S61">
            <v>50</v>
          </cell>
          <cell r="T61">
            <v>0</v>
          </cell>
          <cell r="AL61">
            <v>0</v>
          </cell>
        </row>
        <row r="62">
          <cell r="D62" t="str">
            <v>YouGov</v>
          </cell>
          <cell r="F62" t="str">
            <v>US</v>
          </cell>
          <cell r="G62" t="str">
            <v>B-</v>
          </cell>
          <cell r="I62">
            <v>43874</v>
          </cell>
          <cell r="J62">
            <v>388</v>
          </cell>
          <cell r="K62" t="str">
            <v>lv</v>
          </cell>
          <cell r="L62">
            <v>0</v>
          </cell>
          <cell r="M62">
            <v>0</v>
          </cell>
          <cell r="N62">
            <v>0</v>
          </cell>
          <cell r="O62">
            <v>33</v>
          </cell>
          <cell r="P62">
            <v>44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</row>
        <row r="63">
          <cell r="D63" t="str">
            <v>YouGov</v>
          </cell>
          <cell r="F63" t="str">
            <v>US</v>
          </cell>
          <cell r="G63" t="str">
            <v>B-</v>
          </cell>
          <cell r="I63">
            <v>43874</v>
          </cell>
          <cell r="J63">
            <v>347</v>
          </cell>
          <cell r="K63" t="str">
            <v>lv</v>
          </cell>
          <cell r="L63">
            <v>0</v>
          </cell>
          <cell r="M63">
            <v>0</v>
          </cell>
          <cell r="N63">
            <v>0</v>
          </cell>
          <cell r="O63">
            <v>34</v>
          </cell>
          <cell r="P63">
            <v>0</v>
          </cell>
          <cell r="Q63">
            <v>0</v>
          </cell>
          <cell r="R63">
            <v>0</v>
          </cell>
          <cell r="S63">
            <v>52</v>
          </cell>
          <cell r="T63">
            <v>0</v>
          </cell>
          <cell r="AL63">
            <v>0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43874</v>
          </cell>
          <cell r="J64">
            <v>362</v>
          </cell>
          <cell r="K64" t="str">
            <v>lv</v>
          </cell>
          <cell r="L64">
            <v>43</v>
          </cell>
          <cell r="M64">
            <v>0</v>
          </cell>
          <cell r="N64">
            <v>0</v>
          </cell>
          <cell r="O64">
            <v>0</v>
          </cell>
          <cell r="P64">
            <v>45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AL64">
            <v>0</v>
          </cell>
        </row>
        <row r="65">
          <cell r="D65" t="str">
            <v>YouGov</v>
          </cell>
          <cell r="F65" t="str">
            <v>US</v>
          </cell>
          <cell r="G65" t="str">
            <v>B-</v>
          </cell>
          <cell r="I65">
            <v>43874</v>
          </cell>
          <cell r="J65">
            <v>347</v>
          </cell>
          <cell r="K65" t="str">
            <v>lv</v>
          </cell>
          <cell r="L65">
            <v>45</v>
          </cell>
          <cell r="M65">
            <v>0</v>
          </cell>
          <cell r="N65">
            <v>0</v>
          </cell>
          <cell r="O65">
            <v>42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AL65">
            <v>0</v>
          </cell>
        </row>
        <row r="66">
          <cell r="D66" t="str">
            <v>YouGov</v>
          </cell>
          <cell r="F66" t="str">
            <v>US</v>
          </cell>
          <cell r="G66" t="str">
            <v>B-</v>
          </cell>
          <cell r="I66">
            <v>43874</v>
          </cell>
          <cell r="J66">
            <v>366</v>
          </cell>
          <cell r="K66" t="str">
            <v>lv</v>
          </cell>
          <cell r="L66">
            <v>41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49</v>
          </cell>
          <cell r="T66">
            <v>0</v>
          </cell>
          <cell r="AL66">
            <v>0</v>
          </cell>
        </row>
        <row r="67">
          <cell r="D67" t="str">
            <v>East Carolina University</v>
          </cell>
          <cell r="F67" t="str">
            <v>South Carolina</v>
          </cell>
          <cell r="G67">
            <v>0</v>
          </cell>
          <cell r="I67">
            <v>43874</v>
          </cell>
          <cell r="J67">
            <v>703</v>
          </cell>
          <cell r="K67" t="str">
            <v>lv</v>
          </cell>
          <cell r="L67">
            <v>28</v>
          </cell>
          <cell r="M67">
            <v>6</v>
          </cell>
          <cell r="N67">
            <v>0</v>
          </cell>
          <cell r="O67">
            <v>8</v>
          </cell>
          <cell r="P67">
            <v>7</v>
          </cell>
          <cell r="Q67">
            <v>20</v>
          </cell>
          <cell r="R67">
            <v>14</v>
          </cell>
          <cell r="S67">
            <v>7</v>
          </cell>
          <cell r="T67">
            <v>0</v>
          </cell>
          <cell r="AL67">
            <v>11.565132883360979</v>
          </cell>
        </row>
        <row r="68">
          <cell r="D68" t="str">
            <v>YouGov</v>
          </cell>
          <cell r="F68" t="str">
            <v>US</v>
          </cell>
          <cell r="G68" t="str">
            <v>B-</v>
          </cell>
          <cell r="I68">
            <v>43874</v>
          </cell>
          <cell r="J68">
            <v>351</v>
          </cell>
          <cell r="K68" t="str">
            <v>lv</v>
          </cell>
          <cell r="L68">
            <v>0</v>
          </cell>
          <cell r="M68">
            <v>38</v>
          </cell>
          <cell r="N68">
            <v>0</v>
          </cell>
          <cell r="O68">
            <v>0</v>
          </cell>
          <cell r="P68">
            <v>43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AL68">
            <v>0</v>
          </cell>
        </row>
        <row r="69">
          <cell r="D69" t="str">
            <v>YouGov</v>
          </cell>
          <cell r="F69" t="str">
            <v>US</v>
          </cell>
          <cell r="G69" t="str">
            <v>B-</v>
          </cell>
          <cell r="I69">
            <v>43874</v>
          </cell>
          <cell r="J69">
            <v>331</v>
          </cell>
          <cell r="K69" t="str">
            <v>lv</v>
          </cell>
          <cell r="L69">
            <v>0</v>
          </cell>
          <cell r="M69">
            <v>37</v>
          </cell>
          <cell r="N69">
            <v>0</v>
          </cell>
          <cell r="O69">
            <v>44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AL69">
            <v>0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43874</v>
          </cell>
          <cell r="J70">
            <v>367</v>
          </cell>
          <cell r="K70" t="str">
            <v>lv</v>
          </cell>
          <cell r="L70">
            <v>47</v>
          </cell>
          <cell r="M70">
            <v>34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</row>
        <row r="71">
          <cell r="D71" t="str">
            <v>YouGov</v>
          </cell>
          <cell r="F71" t="str">
            <v>US</v>
          </cell>
          <cell r="G71" t="str">
            <v>B-</v>
          </cell>
          <cell r="I71">
            <v>43874</v>
          </cell>
          <cell r="J71">
            <v>375</v>
          </cell>
          <cell r="K71" t="str">
            <v>lv</v>
          </cell>
          <cell r="L71">
            <v>0</v>
          </cell>
          <cell r="M71">
            <v>38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52</v>
          </cell>
          <cell r="T71">
            <v>0</v>
          </cell>
          <cell r="AL71">
            <v>0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43874</v>
          </cell>
          <cell r="J72">
            <v>383</v>
          </cell>
          <cell r="K72" t="str">
            <v>lv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33</v>
          </cell>
          <cell r="Q72">
            <v>54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</row>
        <row r="73">
          <cell r="D73" t="str">
            <v>YouGov</v>
          </cell>
          <cell r="F73" t="str">
            <v>US</v>
          </cell>
          <cell r="G73" t="str">
            <v>B-</v>
          </cell>
          <cell r="I73">
            <v>43874</v>
          </cell>
          <cell r="J73">
            <v>347</v>
          </cell>
          <cell r="K73" t="str">
            <v>lv</v>
          </cell>
          <cell r="L73">
            <v>0</v>
          </cell>
          <cell r="M73">
            <v>0</v>
          </cell>
          <cell r="N73">
            <v>0</v>
          </cell>
          <cell r="O73">
            <v>37</v>
          </cell>
          <cell r="P73">
            <v>0</v>
          </cell>
          <cell r="Q73">
            <v>54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YouGov</v>
          </cell>
          <cell r="F74" t="str">
            <v>US</v>
          </cell>
          <cell r="G74" t="str">
            <v>B-</v>
          </cell>
          <cell r="I74">
            <v>43874</v>
          </cell>
          <cell r="J74">
            <v>369</v>
          </cell>
          <cell r="K74" t="str">
            <v>lv</v>
          </cell>
          <cell r="L74">
            <v>0</v>
          </cell>
          <cell r="M74">
            <v>38</v>
          </cell>
          <cell r="N74">
            <v>0</v>
          </cell>
          <cell r="O74">
            <v>0</v>
          </cell>
          <cell r="P74">
            <v>0</v>
          </cell>
          <cell r="Q74">
            <v>53</v>
          </cell>
          <cell r="R74">
            <v>0</v>
          </cell>
          <cell r="S74">
            <v>0</v>
          </cell>
          <cell r="T74">
            <v>0</v>
          </cell>
          <cell r="AL74">
            <v>0</v>
          </cell>
        </row>
        <row r="75">
          <cell r="D75" t="str">
            <v>YouGov</v>
          </cell>
          <cell r="F75" t="str">
            <v>US</v>
          </cell>
          <cell r="G75" t="str">
            <v>B-</v>
          </cell>
          <cell r="I75">
            <v>43874</v>
          </cell>
          <cell r="J75">
            <v>348</v>
          </cell>
          <cell r="K75" t="str">
            <v>lv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44</v>
          </cell>
          <cell r="R75">
            <v>0</v>
          </cell>
          <cell r="S75">
            <v>42</v>
          </cell>
          <cell r="T75">
            <v>0</v>
          </cell>
          <cell r="AL75">
            <v>0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43874</v>
          </cell>
          <cell r="J76">
            <v>359</v>
          </cell>
          <cell r="K76" t="str">
            <v>lv</v>
          </cell>
          <cell r="L76">
            <v>44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48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</row>
        <row r="77">
          <cell r="D77" t="str">
            <v>WPA Intelligence (WPAi)</v>
          </cell>
          <cell r="F77" t="str">
            <v>Nevada</v>
          </cell>
          <cell r="G77" t="str">
            <v>B/C</v>
          </cell>
          <cell r="I77">
            <v>43874</v>
          </cell>
          <cell r="J77">
            <v>413</v>
          </cell>
          <cell r="K77" t="str">
            <v>lv</v>
          </cell>
          <cell r="L77">
            <v>18</v>
          </cell>
          <cell r="M77">
            <v>0</v>
          </cell>
          <cell r="N77">
            <v>0</v>
          </cell>
          <cell r="O77">
            <v>10</v>
          </cell>
          <cell r="P77">
            <v>10</v>
          </cell>
          <cell r="Q77">
            <v>25</v>
          </cell>
          <cell r="R77">
            <v>11</v>
          </cell>
          <cell r="S77">
            <v>13</v>
          </cell>
          <cell r="T77">
            <v>0</v>
          </cell>
          <cell r="AL77">
            <v>12.010244620432863</v>
          </cell>
        </row>
        <row r="78">
          <cell r="D78" t="str">
            <v>St. Pete Polls</v>
          </cell>
          <cell r="F78" t="str">
            <v>Florida</v>
          </cell>
          <cell r="G78" t="str">
            <v>C+</v>
          </cell>
          <cell r="I78">
            <v>43874</v>
          </cell>
          <cell r="J78">
            <v>3047</v>
          </cell>
          <cell r="K78" t="str">
            <v>lv</v>
          </cell>
          <cell r="L78">
            <v>25.9</v>
          </cell>
          <cell r="M78">
            <v>27.3</v>
          </cell>
          <cell r="N78">
            <v>0</v>
          </cell>
          <cell r="O78">
            <v>10.5</v>
          </cell>
          <cell r="P78">
            <v>8.6</v>
          </cell>
          <cell r="Q78">
            <v>10.4</v>
          </cell>
          <cell r="R78">
            <v>1.3</v>
          </cell>
          <cell r="S78">
            <v>4.8</v>
          </cell>
          <cell r="T78">
            <v>0</v>
          </cell>
          <cell r="AL78">
            <v>3.1888701958925396</v>
          </cell>
        </row>
        <row r="79">
          <cell r="D79" t="str">
            <v>Landmark Communications</v>
          </cell>
          <cell r="F79" t="str">
            <v>Georgia</v>
          </cell>
          <cell r="G79" t="str">
            <v>B</v>
          </cell>
          <cell r="I79">
            <v>43873</v>
          </cell>
          <cell r="J79">
            <v>500</v>
          </cell>
          <cell r="K79" t="str">
            <v>lv</v>
          </cell>
          <cell r="L79">
            <v>32.1</v>
          </cell>
          <cell r="M79">
            <v>14</v>
          </cell>
          <cell r="N79">
            <v>0</v>
          </cell>
          <cell r="O79">
            <v>4.9000000000000004</v>
          </cell>
          <cell r="P79">
            <v>3</v>
          </cell>
          <cell r="Q79">
            <v>14.2</v>
          </cell>
          <cell r="R79">
            <v>1.5</v>
          </cell>
          <cell r="S79">
            <v>3.7</v>
          </cell>
          <cell r="T79">
            <v>0</v>
          </cell>
          <cell r="AL79">
            <v>18.688290777021198</v>
          </cell>
        </row>
        <row r="80">
          <cell r="D80" t="str">
            <v>McLaughlin &amp; Associates</v>
          </cell>
          <cell r="F80" t="str">
            <v>US</v>
          </cell>
          <cell r="G80" t="str">
            <v>C/D</v>
          </cell>
          <cell r="I80">
            <v>43872</v>
          </cell>
          <cell r="J80">
            <v>479</v>
          </cell>
          <cell r="K80" t="str">
            <v>lv</v>
          </cell>
          <cell r="L80">
            <v>24</v>
          </cell>
          <cell r="M80">
            <v>16</v>
          </cell>
          <cell r="N80">
            <v>0</v>
          </cell>
          <cell r="O80">
            <v>11</v>
          </cell>
          <cell r="P80">
            <v>3</v>
          </cell>
          <cell r="Q80">
            <v>21</v>
          </cell>
          <cell r="R80">
            <v>3</v>
          </cell>
          <cell r="S80">
            <v>11</v>
          </cell>
          <cell r="T80">
            <v>3</v>
          </cell>
          <cell r="AL80">
            <v>6.9314635238415923</v>
          </cell>
        </row>
        <row r="81">
          <cell r="D81" t="str">
            <v>Braun Research</v>
          </cell>
          <cell r="F81" t="str">
            <v>Vermont</v>
          </cell>
          <cell r="G81" t="str">
            <v>B/C</v>
          </cell>
          <cell r="I81">
            <v>43871</v>
          </cell>
          <cell r="J81">
            <v>332</v>
          </cell>
          <cell r="K81" t="str">
            <v>lv</v>
          </cell>
          <cell r="L81">
            <v>5</v>
          </cell>
          <cell r="M81">
            <v>7</v>
          </cell>
          <cell r="N81">
            <v>0</v>
          </cell>
          <cell r="O81">
            <v>13</v>
          </cell>
          <cell r="P81">
            <v>4</v>
          </cell>
          <cell r="Q81">
            <v>51</v>
          </cell>
          <cell r="R81">
            <v>0</v>
          </cell>
          <cell r="S81">
            <v>9</v>
          </cell>
          <cell r="T81">
            <v>2</v>
          </cell>
          <cell r="AL81">
            <v>10.428253885128752</v>
          </cell>
        </row>
        <row r="82">
          <cell r="D82" t="str">
            <v>YouGov</v>
          </cell>
          <cell r="F82" t="str">
            <v>US</v>
          </cell>
          <cell r="G82" t="str">
            <v>B-</v>
          </cell>
          <cell r="I82">
            <v>43872</v>
          </cell>
          <cell r="J82">
            <v>552</v>
          </cell>
          <cell r="K82" t="str">
            <v>lv</v>
          </cell>
          <cell r="L82">
            <v>18</v>
          </cell>
          <cell r="M82">
            <v>12</v>
          </cell>
          <cell r="N82">
            <v>0</v>
          </cell>
          <cell r="O82">
            <v>10</v>
          </cell>
          <cell r="P82">
            <v>7</v>
          </cell>
          <cell r="Q82">
            <v>22</v>
          </cell>
          <cell r="R82">
            <v>1</v>
          </cell>
          <cell r="S82">
            <v>15</v>
          </cell>
          <cell r="T82">
            <v>2</v>
          </cell>
          <cell r="AL82">
            <v>2.6783743724402391E-3</v>
          </cell>
        </row>
        <row r="83">
          <cell r="D83" t="str">
            <v>Harris Insights &amp; Analytics</v>
          </cell>
          <cell r="F83" t="str">
            <v>US</v>
          </cell>
          <cell r="G83" t="str">
            <v>C+</v>
          </cell>
          <cell r="I83">
            <v>43871</v>
          </cell>
          <cell r="J83">
            <v>913</v>
          </cell>
          <cell r="K83" t="str">
            <v>rv</v>
          </cell>
          <cell r="L83">
            <v>23</v>
          </cell>
          <cell r="M83">
            <v>16</v>
          </cell>
          <cell r="N83">
            <v>0</v>
          </cell>
          <cell r="O83">
            <v>9</v>
          </cell>
          <cell r="P83">
            <v>3</v>
          </cell>
          <cell r="Q83">
            <v>20</v>
          </cell>
          <cell r="R83">
            <v>3</v>
          </cell>
          <cell r="S83">
            <v>9</v>
          </cell>
          <cell r="T83">
            <v>3</v>
          </cell>
          <cell r="AL83">
            <v>1.6651841056020209</v>
          </cell>
        </row>
        <row r="84">
          <cell r="D84" t="str">
            <v>AtlasIntel</v>
          </cell>
          <cell r="F84" t="str">
            <v>New Hampshire</v>
          </cell>
          <cell r="G84">
            <v>0</v>
          </cell>
          <cell r="I84">
            <v>43871</v>
          </cell>
          <cell r="J84">
            <v>431</v>
          </cell>
          <cell r="K84" t="str">
            <v>lv</v>
          </cell>
          <cell r="L84">
            <v>12</v>
          </cell>
          <cell r="M84">
            <v>0</v>
          </cell>
          <cell r="N84">
            <v>0</v>
          </cell>
          <cell r="O84">
            <v>24</v>
          </cell>
          <cell r="P84">
            <v>14</v>
          </cell>
          <cell r="Q84">
            <v>24</v>
          </cell>
          <cell r="R84">
            <v>1</v>
          </cell>
          <cell r="S84">
            <v>11</v>
          </cell>
          <cell r="T84">
            <v>5</v>
          </cell>
          <cell r="AL84">
            <v>8.6138404443677032</v>
          </cell>
        </row>
        <row r="85">
          <cell r="D85" t="str">
            <v>Data for Progress</v>
          </cell>
          <cell r="F85" t="str">
            <v>New Hampshire</v>
          </cell>
          <cell r="G85" t="str">
            <v>B</v>
          </cell>
          <cell r="I85">
            <v>43871</v>
          </cell>
          <cell r="J85">
            <v>1295</v>
          </cell>
          <cell r="K85" t="str">
            <v>lv</v>
          </cell>
          <cell r="L85">
            <v>9</v>
          </cell>
          <cell r="M85">
            <v>0</v>
          </cell>
          <cell r="N85">
            <v>0</v>
          </cell>
          <cell r="O85">
            <v>26</v>
          </cell>
          <cell r="P85">
            <v>13</v>
          </cell>
          <cell r="Q85">
            <v>28</v>
          </cell>
          <cell r="R85">
            <v>3</v>
          </cell>
          <cell r="S85">
            <v>14</v>
          </cell>
          <cell r="T85">
            <v>5</v>
          </cell>
          <cell r="AL85">
            <v>25.807722381346959</v>
          </cell>
        </row>
        <row r="86">
          <cell r="D86" t="str">
            <v>Ipsos</v>
          </cell>
          <cell r="F86" t="str">
            <v>US</v>
          </cell>
          <cell r="G86" t="str">
            <v>B+</v>
          </cell>
          <cell r="I86">
            <v>43871</v>
          </cell>
          <cell r="J86">
            <v>556</v>
          </cell>
          <cell r="K86" t="str">
            <v>rv</v>
          </cell>
          <cell r="L86">
            <v>17</v>
          </cell>
          <cell r="M86">
            <v>15</v>
          </cell>
          <cell r="N86">
            <v>0</v>
          </cell>
          <cell r="O86">
            <v>8</v>
          </cell>
          <cell r="P86">
            <v>3</v>
          </cell>
          <cell r="Q86">
            <v>20</v>
          </cell>
          <cell r="R86">
            <v>2</v>
          </cell>
          <cell r="S86">
            <v>11</v>
          </cell>
          <cell r="T86">
            <v>5</v>
          </cell>
          <cell r="AL86">
            <v>2.5775864496631939</v>
          </cell>
        </row>
        <row r="87">
          <cell r="D87" t="str">
            <v>YouGov</v>
          </cell>
          <cell r="F87" t="str">
            <v>Texas</v>
          </cell>
          <cell r="G87" t="str">
            <v>B-</v>
          </cell>
          <cell r="I87">
            <v>43870</v>
          </cell>
          <cell r="J87">
            <v>575</v>
          </cell>
          <cell r="K87" t="str">
            <v>lv</v>
          </cell>
          <cell r="L87">
            <v>22</v>
          </cell>
          <cell r="M87">
            <v>10</v>
          </cell>
          <cell r="N87">
            <v>1</v>
          </cell>
          <cell r="O87">
            <v>7</v>
          </cell>
          <cell r="P87">
            <v>3</v>
          </cell>
          <cell r="Q87">
            <v>24</v>
          </cell>
          <cell r="R87">
            <v>3</v>
          </cell>
          <cell r="S87">
            <v>15</v>
          </cell>
          <cell r="T87">
            <v>6</v>
          </cell>
          <cell r="AL87">
            <v>14.215786407082929</v>
          </cell>
        </row>
        <row r="88">
          <cell r="D88" t="str">
            <v>Change Research</v>
          </cell>
          <cell r="F88" t="str">
            <v>New Hampshire</v>
          </cell>
          <cell r="G88" t="str">
            <v>C</v>
          </cell>
          <cell r="I88">
            <v>43870</v>
          </cell>
          <cell r="J88">
            <v>662</v>
          </cell>
          <cell r="K88" t="str">
            <v>lv</v>
          </cell>
          <cell r="L88">
            <v>9</v>
          </cell>
          <cell r="M88">
            <v>0</v>
          </cell>
          <cell r="N88">
            <v>0</v>
          </cell>
          <cell r="O88">
            <v>21</v>
          </cell>
          <cell r="P88">
            <v>8</v>
          </cell>
          <cell r="Q88">
            <v>30</v>
          </cell>
          <cell r="R88">
            <v>3</v>
          </cell>
          <cell r="S88">
            <v>8</v>
          </cell>
          <cell r="T88">
            <v>5</v>
          </cell>
          <cell r="AL88">
            <v>9.9010357842646943</v>
          </cell>
        </row>
        <row r="89">
          <cell r="D89" t="str">
            <v>Monmouth University</v>
          </cell>
          <cell r="F89" t="str">
            <v>US</v>
          </cell>
          <cell r="G89" t="str">
            <v>A+</v>
          </cell>
          <cell r="I89">
            <v>43870</v>
          </cell>
          <cell r="J89">
            <v>357</v>
          </cell>
          <cell r="K89" t="str">
            <v>rv</v>
          </cell>
          <cell r="L89">
            <v>16</v>
          </cell>
          <cell r="M89">
            <v>11</v>
          </cell>
          <cell r="N89">
            <v>0</v>
          </cell>
          <cell r="O89">
            <v>13</v>
          </cell>
          <cell r="P89">
            <v>6</v>
          </cell>
          <cell r="Q89">
            <v>26</v>
          </cell>
          <cell r="R89">
            <v>1</v>
          </cell>
          <cell r="S89">
            <v>13</v>
          </cell>
          <cell r="T89">
            <v>4</v>
          </cell>
          <cell r="AL89">
            <v>28.955684813910885</v>
          </cell>
        </row>
        <row r="90">
          <cell r="D90" t="str">
            <v>Morning Consult</v>
          </cell>
          <cell r="F90" t="str">
            <v>US</v>
          </cell>
          <cell r="G90" t="str">
            <v>B/C</v>
          </cell>
          <cell r="I90">
            <v>43870</v>
          </cell>
          <cell r="J90">
            <v>15346</v>
          </cell>
          <cell r="K90" t="str">
            <v>lv</v>
          </cell>
          <cell r="L90">
            <v>22</v>
          </cell>
          <cell r="M90">
            <v>17</v>
          </cell>
          <cell r="N90">
            <v>0</v>
          </cell>
          <cell r="O90">
            <v>11</v>
          </cell>
          <cell r="P90">
            <v>3</v>
          </cell>
          <cell r="Q90">
            <v>25</v>
          </cell>
          <cell r="R90">
            <v>3</v>
          </cell>
          <cell r="S90">
            <v>11</v>
          </cell>
          <cell r="T90">
            <v>4</v>
          </cell>
          <cell r="AL90">
            <v>1.8264304411202841</v>
          </cell>
        </row>
        <row r="91">
          <cell r="D91" t="str">
            <v>Elucd</v>
          </cell>
          <cell r="F91" t="str">
            <v>New Hampshire</v>
          </cell>
          <cell r="G91">
            <v>0</v>
          </cell>
          <cell r="I91">
            <v>43870</v>
          </cell>
          <cell r="J91">
            <v>492</v>
          </cell>
          <cell r="K91" t="str">
            <v>lv</v>
          </cell>
          <cell r="L91">
            <v>8</v>
          </cell>
          <cell r="M91">
            <v>0</v>
          </cell>
          <cell r="N91">
            <v>0</v>
          </cell>
          <cell r="O91">
            <v>20</v>
          </cell>
          <cell r="P91">
            <v>12</v>
          </cell>
          <cell r="Q91">
            <v>26</v>
          </cell>
          <cell r="R91">
            <v>3</v>
          </cell>
          <cell r="S91">
            <v>10</v>
          </cell>
          <cell r="T91">
            <v>1</v>
          </cell>
          <cell r="AL91">
            <v>8.7626886847144387</v>
          </cell>
        </row>
        <row r="92">
          <cell r="D92" t="str">
            <v>Capitol Weekly</v>
          </cell>
          <cell r="F92" t="str">
            <v>California</v>
          </cell>
          <cell r="G92">
            <v>0</v>
          </cell>
          <cell r="I92">
            <v>43870</v>
          </cell>
          <cell r="J92">
            <v>843</v>
          </cell>
          <cell r="K92" t="str">
            <v>lv</v>
          </cell>
          <cell r="L92">
            <v>11</v>
          </cell>
          <cell r="M92">
            <v>13</v>
          </cell>
          <cell r="N92">
            <v>1</v>
          </cell>
          <cell r="O92">
            <v>14</v>
          </cell>
          <cell r="P92">
            <v>5</v>
          </cell>
          <cell r="Q92">
            <v>29</v>
          </cell>
          <cell r="R92">
            <v>3</v>
          </cell>
          <cell r="S92">
            <v>16</v>
          </cell>
          <cell r="T92">
            <v>4</v>
          </cell>
          <cell r="AL92">
            <v>11.582899537989109</v>
          </cell>
        </row>
        <row r="93">
          <cell r="D93" t="str">
            <v>Quinnipiac University</v>
          </cell>
          <cell r="F93" t="str">
            <v>US</v>
          </cell>
          <cell r="G93" t="str">
            <v>A</v>
          </cell>
          <cell r="I93">
            <v>43870</v>
          </cell>
          <cell r="J93">
            <v>665</v>
          </cell>
          <cell r="K93" t="str">
            <v>rv</v>
          </cell>
          <cell r="L93">
            <v>17</v>
          </cell>
          <cell r="M93">
            <v>15</v>
          </cell>
          <cell r="N93">
            <v>0</v>
          </cell>
          <cell r="O93">
            <v>10</v>
          </cell>
          <cell r="P93">
            <v>4</v>
          </cell>
          <cell r="Q93">
            <v>25</v>
          </cell>
          <cell r="R93">
            <v>1</v>
          </cell>
          <cell r="S93">
            <v>14</v>
          </cell>
          <cell r="T93">
            <v>2</v>
          </cell>
          <cell r="AL93">
            <v>33.289500493151984</v>
          </cell>
        </row>
        <row r="94">
          <cell r="D94" t="str">
            <v>University of New Hampshire</v>
          </cell>
          <cell r="F94" t="str">
            <v>New Hampshire</v>
          </cell>
          <cell r="G94" t="str">
            <v>B</v>
          </cell>
          <cell r="I94">
            <v>43870</v>
          </cell>
          <cell r="J94">
            <v>365</v>
          </cell>
          <cell r="K94" t="str">
            <v>lv</v>
          </cell>
          <cell r="L94">
            <v>11</v>
          </cell>
          <cell r="M94">
            <v>0</v>
          </cell>
          <cell r="N94">
            <v>0</v>
          </cell>
          <cell r="O94">
            <v>22</v>
          </cell>
          <cell r="P94">
            <v>7</v>
          </cell>
          <cell r="Q94">
            <v>29</v>
          </cell>
          <cell r="R94">
            <v>1</v>
          </cell>
          <cell r="S94">
            <v>10</v>
          </cell>
          <cell r="T94">
            <v>4</v>
          </cell>
          <cell r="AL94">
            <v>14.720563417312134</v>
          </cell>
        </row>
        <row r="95">
          <cell r="D95" t="str">
            <v>American Research Group</v>
          </cell>
          <cell r="F95" t="str">
            <v>New Hampshire</v>
          </cell>
          <cell r="G95" t="str">
            <v>B</v>
          </cell>
          <cell r="I95">
            <v>43870</v>
          </cell>
          <cell r="J95">
            <v>400</v>
          </cell>
          <cell r="K95" t="str">
            <v>lv</v>
          </cell>
          <cell r="L95">
            <v>13</v>
          </cell>
          <cell r="M95">
            <v>1</v>
          </cell>
          <cell r="N95">
            <v>0</v>
          </cell>
          <cell r="O95">
            <v>20</v>
          </cell>
          <cell r="P95">
            <v>13</v>
          </cell>
          <cell r="Q95">
            <v>28</v>
          </cell>
          <cell r="R95">
            <v>2</v>
          </cell>
          <cell r="S95">
            <v>11</v>
          </cell>
          <cell r="T95">
            <v>3</v>
          </cell>
          <cell r="AL95">
            <v>15.821495782507016</v>
          </cell>
        </row>
        <row r="96">
          <cell r="D96" t="str">
            <v>Suffolk University</v>
          </cell>
          <cell r="F96" t="str">
            <v>New Hampshire</v>
          </cell>
          <cell r="G96" t="str">
            <v>A-</v>
          </cell>
          <cell r="I96">
            <v>43870</v>
          </cell>
          <cell r="J96">
            <v>500</v>
          </cell>
          <cell r="K96" t="str">
            <v>lv</v>
          </cell>
          <cell r="L96">
            <v>11.8</v>
          </cell>
          <cell r="M96">
            <v>0</v>
          </cell>
          <cell r="N96">
            <v>0</v>
          </cell>
          <cell r="O96">
            <v>19.399999999999999</v>
          </cell>
          <cell r="P96">
            <v>13.6</v>
          </cell>
          <cell r="Q96">
            <v>26.6</v>
          </cell>
          <cell r="R96">
            <v>1.6</v>
          </cell>
          <cell r="S96">
            <v>11.6</v>
          </cell>
          <cell r="T96">
            <v>2.6</v>
          </cell>
          <cell r="AL96">
            <v>25.256171111232899</v>
          </cell>
        </row>
        <row r="97">
          <cell r="D97" t="str">
            <v>Emerson College</v>
          </cell>
          <cell r="F97" t="str">
            <v>New Hampshire</v>
          </cell>
          <cell r="G97" t="str">
            <v>B-</v>
          </cell>
          <cell r="I97">
            <v>43870</v>
          </cell>
          <cell r="J97">
            <v>500</v>
          </cell>
          <cell r="K97" t="str">
            <v>lv</v>
          </cell>
          <cell r="L97">
            <v>9.8000000000000007</v>
          </cell>
          <cell r="M97">
            <v>0</v>
          </cell>
          <cell r="N97">
            <v>0</v>
          </cell>
          <cell r="O97">
            <v>23.1</v>
          </cell>
          <cell r="P97">
            <v>14.2</v>
          </cell>
          <cell r="Q97">
            <v>30</v>
          </cell>
          <cell r="R97">
            <v>2.4</v>
          </cell>
          <cell r="S97">
            <v>10.6</v>
          </cell>
          <cell r="T97">
            <v>3.9</v>
          </cell>
          <cell r="AL97">
            <v>13.566542754541706</v>
          </cell>
        </row>
        <row r="98">
          <cell r="D98" t="str">
            <v>RKM Research and Communications Inc.</v>
          </cell>
          <cell r="F98" t="str">
            <v>New Hampshire</v>
          </cell>
          <cell r="G98" t="str">
            <v>A/B</v>
          </cell>
          <cell r="I98">
            <v>43869</v>
          </cell>
          <cell r="J98">
            <v>512</v>
          </cell>
          <cell r="K98" t="str">
            <v>lv</v>
          </cell>
          <cell r="L98">
            <v>13.7</v>
          </cell>
          <cell r="M98">
            <v>0</v>
          </cell>
          <cell r="N98">
            <v>0</v>
          </cell>
          <cell r="O98">
            <v>20.3</v>
          </cell>
          <cell r="P98">
            <v>6.2</v>
          </cell>
          <cell r="Q98">
            <v>23.4</v>
          </cell>
          <cell r="R98">
            <v>1.6</v>
          </cell>
          <cell r="S98">
            <v>16</v>
          </cell>
          <cell r="T98">
            <v>3.1</v>
          </cell>
          <cell r="AL98">
            <v>21.678872415911403</v>
          </cell>
        </row>
        <row r="99">
          <cell r="D99" t="str">
            <v>YouGov</v>
          </cell>
          <cell r="F99" t="str">
            <v>New Hampshire</v>
          </cell>
          <cell r="G99" t="str">
            <v>B-</v>
          </cell>
          <cell r="I99">
            <v>43869</v>
          </cell>
          <cell r="J99">
            <v>848</v>
          </cell>
          <cell r="K99" t="str">
            <v>lv</v>
          </cell>
          <cell r="L99">
            <v>12</v>
          </cell>
          <cell r="M99">
            <v>0</v>
          </cell>
          <cell r="N99">
            <v>0</v>
          </cell>
          <cell r="O99">
            <v>25</v>
          </cell>
          <cell r="P99">
            <v>10</v>
          </cell>
          <cell r="Q99">
            <v>29</v>
          </cell>
          <cell r="R99">
            <v>1</v>
          </cell>
          <cell r="S99">
            <v>17</v>
          </cell>
          <cell r="T99">
            <v>1</v>
          </cell>
          <cell r="AL99">
            <v>16.022546636915873</v>
          </cell>
        </row>
        <row r="100">
          <cell r="D100" t="str">
            <v>University of New Hampshire</v>
          </cell>
          <cell r="F100" t="str">
            <v>New Hampshire</v>
          </cell>
          <cell r="G100" t="str">
            <v>B</v>
          </cell>
          <cell r="I100">
            <v>43869</v>
          </cell>
          <cell r="J100">
            <v>384</v>
          </cell>
          <cell r="K100" t="str">
            <v>lv</v>
          </cell>
          <cell r="L100">
            <v>12</v>
          </cell>
          <cell r="M100">
            <v>1</v>
          </cell>
          <cell r="N100">
            <v>0</v>
          </cell>
          <cell r="O100">
            <v>21</v>
          </cell>
          <cell r="P100">
            <v>6</v>
          </cell>
          <cell r="Q100">
            <v>28</v>
          </cell>
          <cell r="R100">
            <v>2</v>
          </cell>
          <cell r="S100">
            <v>9</v>
          </cell>
          <cell r="T100">
            <v>4</v>
          </cell>
          <cell r="AL100">
            <v>1.8292962303169678</v>
          </cell>
        </row>
        <row r="101">
          <cell r="D101" t="str">
            <v>Suffolk University</v>
          </cell>
          <cell r="F101" t="str">
            <v>New Hampshire</v>
          </cell>
          <cell r="G101" t="str">
            <v>A-</v>
          </cell>
          <cell r="I101">
            <v>43869</v>
          </cell>
          <cell r="J101">
            <v>500</v>
          </cell>
          <cell r="K101" t="str">
            <v>lv</v>
          </cell>
          <cell r="L101">
            <v>10.4</v>
          </cell>
          <cell r="M101">
            <v>0</v>
          </cell>
          <cell r="N101">
            <v>0</v>
          </cell>
          <cell r="O101">
            <v>21.8</v>
          </cell>
          <cell r="P101">
            <v>8.6</v>
          </cell>
          <cell r="Q101">
            <v>23.8</v>
          </cell>
          <cell r="R101">
            <v>1.8</v>
          </cell>
          <cell r="S101">
            <v>13.4</v>
          </cell>
          <cell r="T101">
            <v>2.6</v>
          </cell>
          <cell r="AL101">
            <v>3.0635290960912163</v>
          </cell>
        </row>
        <row r="102">
          <cell r="D102" t="str">
            <v>Emerson College</v>
          </cell>
          <cell r="F102" t="str">
            <v>New Hampshire</v>
          </cell>
          <cell r="G102" t="str">
            <v>B-</v>
          </cell>
          <cell r="I102">
            <v>43869</v>
          </cell>
          <cell r="J102">
            <v>500</v>
          </cell>
          <cell r="K102" t="str">
            <v>lv</v>
          </cell>
          <cell r="L102">
            <v>10.8</v>
          </cell>
          <cell r="M102">
            <v>0</v>
          </cell>
          <cell r="N102">
            <v>0</v>
          </cell>
          <cell r="O102">
            <v>20.2</v>
          </cell>
          <cell r="P102">
            <v>13.1</v>
          </cell>
          <cell r="Q102">
            <v>30.4</v>
          </cell>
          <cell r="R102">
            <v>2.2000000000000002</v>
          </cell>
          <cell r="S102">
            <v>11.6</v>
          </cell>
          <cell r="T102">
            <v>4.2</v>
          </cell>
          <cell r="AL102">
            <v>1.645597902716986</v>
          </cell>
        </row>
        <row r="103">
          <cell r="D103" t="str">
            <v>Hendrix College</v>
          </cell>
          <cell r="F103" t="str">
            <v>Arkansas</v>
          </cell>
          <cell r="G103" t="str">
            <v>B/C</v>
          </cell>
          <cell r="I103">
            <v>43868</v>
          </cell>
          <cell r="J103">
            <v>496</v>
          </cell>
          <cell r="K103" t="str">
            <v>lv</v>
          </cell>
          <cell r="L103">
            <v>18.5</v>
          </cell>
          <cell r="M103">
            <v>19.600000000000001</v>
          </cell>
          <cell r="N103">
            <v>0</v>
          </cell>
          <cell r="O103">
            <v>15.5</v>
          </cell>
          <cell r="P103">
            <v>4.8</v>
          </cell>
          <cell r="Q103">
            <v>16.399999999999999</v>
          </cell>
          <cell r="R103">
            <v>0</v>
          </cell>
          <cell r="S103">
            <v>8.9</v>
          </cell>
          <cell r="T103">
            <v>2</v>
          </cell>
          <cell r="AL103">
            <v>11.472512849021308</v>
          </cell>
        </row>
        <row r="104">
          <cell r="D104" t="str">
            <v>University of Massachusetts Lowell</v>
          </cell>
          <cell r="F104" t="str">
            <v>New Hampshire</v>
          </cell>
          <cell r="G104" t="str">
            <v>A/B</v>
          </cell>
          <cell r="I104">
            <v>43868</v>
          </cell>
          <cell r="J104">
            <v>440</v>
          </cell>
          <cell r="K104" t="str">
            <v>lv</v>
          </cell>
          <cell r="L104">
            <v>14</v>
          </cell>
          <cell r="M104">
            <v>0</v>
          </cell>
          <cell r="N104">
            <v>0</v>
          </cell>
          <cell r="O104">
            <v>17</v>
          </cell>
          <cell r="P104">
            <v>8</v>
          </cell>
          <cell r="Q104">
            <v>25</v>
          </cell>
          <cell r="R104">
            <v>5</v>
          </cell>
          <cell r="S104">
            <v>15</v>
          </cell>
          <cell r="T104">
            <v>3</v>
          </cell>
          <cell r="AL104">
            <v>19.507104714349918</v>
          </cell>
        </row>
        <row r="105">
          <cell r="D105" t="str">
            <v>University of New Hampshire</v>
          </cell>
          <cell r="F105" t="str">
            <v>New Hampshire</v>
          </cell>
          <cell r="G105" t="str">
            <v>B</v>
          </cell>
          <cell r="I105">
            <v>43868</v>
          </cell>
          <cell r="J105">
            <v>365</v>
          </cell>
          <cell r="K105" t="str">
            <v>lv</v>
          </cell>
          <cell r="L105">
            <v>11</v>
          </cell>
          <cell r="M105">
            <v>2</v>
          </cell>
          <cell r="N105">
            <v>0</v>
          </cell>
          <cell r="O105">
            <v>21</v>
          </cell>
          <cell r="P105">
            <v>5</v>
          </cell>
          <cell r="Q105">
            <v>28</v>
          </cell>
          <cell r="R105">
            <v>3</v>
          </cell>
          <cell r="S105">
            <v>9</v>
          </cell>
          <cell r="T105">
            <v>3</v>
          </cell>
          <cell r="AL105">
            <v>0.51471326141664786</v>
          </cell>
        </row>
        <row r="106">
          <cell r="D106" t="str">
            <v>Suffolk University</v>
          </cell>
          <cell r="F106" t="str">
            <v>New Hampshire</v>
          </cell>
          <cell r="G106" t="str">
            <v>A-</v>
          </cell>
          <cell r="I106">
            <v>43868</v>
          </cell>
          <cell r="J106">
            <v>500</v>
          </cell>
          <cell r="K106" t="str">
            <v>lv</v>
          </cell>
          <cell r="L106">
            <v>10.6</v>
          </cell>
          <cell r="M106">
            <v>0</v>
          </cell>
          <cell r="N106">
            <v>0</v>
          </cell>
          <cell r="O106">
            <v>25</v>
          </cell>
          <cell r="P106">
            <v>6</v>
          </cell>
          <cell r="Q106">
            <v>23.8</v>
          </cell>
          <cell r="R106">
            <v>2.4</v>
          </cell>
          <cell r="S106">
            <v>14.2</v>
          </cell>
          <cell r="T106">
            <v>3.2</v>
          </cell>
          <cell r="AL106">
            <v>0.88162213687242375</v>
          </cell>
        </row>
        <row r="107">
          <cell r="D107" t="str">
            <v>Emerson College</v>
          </cell>
          <cell r="F107" t="str">
            <v>New Hampshire</v>
          </cell>
          <cell r="G107" t="str">
            <v>B-</v>
          </cell>
          <cell r="I107">
            <v>43868</v>
          </cell>
          <cell r="J107">
            <v>500</v>
          </cell>
          <cell r="K107" t="str">
            <v>lv</v>
          </cell>
          <cell r="L107">
            <v>11.4</v>
          </cell>
          <cell r="M107">
            <v>0</v>
          </cell>
          <cell r="N107">
            <v>0</v>
          </cell>
          <cell r="O107">
            <v>23.5</v>
          </cell>
          <cell r="P107">
            <v>9.3000000000000007</v>
          </cell>
          <cell r="Q107">
            <v>30.8</v>
          </cell>
          <cell r="R107">
            <v>1.7</v>
          </cell>
          <cell r="S107">
            <v>11.4</v>
          </cell>
          <cell r="T107">
            <v>3</v>
          </cell>
          <cell r="AL107">
            <v>0.47357006158196624</v>
          </cell>
        </row>
        <row r="108">
          <cell r="D108" t="str">
            <v>High Point University</v>
          </cell>
          <cell r="F108" t="str">
            <v>North Carolina</v>
          </cell>
          <cell r="G108" t="str">
            <v>A/B</v>
          </cell>
          <cell r="I108">
            <v>43867</v>
          </cell>
          <cell r="J108">
            <v>399</v>
          </cell>
          <cell r="K108" t="str">
            <v>rv</v>
          </cell>
          <cell r="L108">
            <v>19</v>
          </cell>
          <cell r="M108">
            <v>13</v>
          </cell>
          <cell r="N108">
            <v>1</v>
          </cell>
          <cell r="O108">
            <v>6</v>
          </cell>
          <cell r="P108">
            <v>3</v>
          </cell>
          <cell r="Q108">
            <v>25</v>
          </cell>
          <cell r="R108">
            <v>3</v>
          </cell>
          <cell r="S108">
            <v>12</v>
          </cell>
          <cell r="T108">
            <v>4</v>
          </cell>
          <cell r="AL108">
            <v>0</v>
          </cell>
        </row>
        <row r="109">
          <cell r="D109" t="str">
            <v>High Point University</v>
          </cell>
          <cell r="F109" t="str">
            <v>North Carolina</v>
          </cell>
          <cell r="G109" t="str">
            <v>A/B</v>
          </cell>
          <cell r="I109">
            <v>43867</v>
          </cell>
          <cell r="J109">
            <v>225</v>
          </cell>
          <cell r="K109" t="str">
            <v>lv</v>
          </cell>
          <cell r="L109">
            <v>24</v>
          </cell>
          <cell r="M109">
            <v>16</v>
          </cell>
          <cell r="N109">
            <v>0</v>
          </cell>
          <cell r="O109">
            <v>8</v>
          </cell>
          <cell r="P109">
            <v>3</v>
          </cell>
          <cell r="Q109">
            <v>20</v>
          </cell>
          <cell r="R109">
            <v>4</v>
          </cell>
          <cell r="S109">
            <v>11</v>
          </cell>
          <cell r="T109">
            <v>3</v>
          </cell>
          <cell r="AL109">
            <v>14.323699050393998</v>
          </cell>
        </row>
        <row r="110">
          <cell r="D110" t="str">
            <v>Marist College</v>
          </cell>
          <cell r="F110" t="str">
            <v>New Hampshire</v>
          </cell>
          <cell r="G110" t="str">
            <v>A+</v>
          </cell>
          <cell r="I110">
            <v>43867</v>
          </cell>
          <cell r="J110">
            <v>1058</v>
          </cell>
          <cell r="K110" t="str">
            <v>rv</v>
          </cell>
          <cell r="L110">
            <v>13</v>
          </cell>
          <cell r="M110">
            <v>0</v>
          </cell>
          <cell r="N110">
            <v>0</v>
          </cell>
          <cell r="O110">
            <v>21</v>
          </cell>
          <cell r="P110">
            <v>8</v>
          </cell>
          <cell r="Q110">
            <v>25</v>
          </cell>
          <cell r="R110">
            <v>5</v>
          </cell>
          <cell r="S110">
            <v>14</v>
          </cell>
          <cell r="T110">
            <v>4</v>
          </cell>
          <cell r="AL110">
            <v>0</v>
          </cell>
        </row>
        <row r="111">
          <cell r="D111" t="str">
            <v>Marist College</v>
          </cell>
          <cell r="F111" t="str">
            <v>New Hampshire</v>
          </cell>
          <cell r="G111" t="str">
            <v>A+</v>
          </cell>
          <cell r="I111">
            <v>43867</v>
          </cell>
          <cell r="J111">
            <v>709</v>
          </cell>
          <cell r="K111" t="str">
            <v>lv</v>
          </cell>
          <cell r="L111">
            <v>13</v>
          </cell>
          <cell r="M111">
            <v>0</v>
          </cell>
          <cell r="N111">
            <v>0</v>
          </cell>
          <cell r="O111">
            <v>21</v>
          </cell>
          <cell r="P111">
            <v>8</v>
          </cell>
          <cell r="Q111">
            <v>25</v>
          </cell>
          <cell r="R111">
            <v>4</v>
          </cell>
          <cell r="S111">
            <v>14</v>
          </cell>
          <cell r="T111">
            <v>4</v>
          </cell>
          <cell r="AL111">
            <v>42.306447627955698</v>
          </cell>
        </row>
        <row r="112">
          <cell r="D112" t="str">
            <v>Suffolk University</v>
          </cell>
          <cell r="F112" t="str">
            <v>New Hampshire</v>
          </cell>
          <cell r="G112" t="str">
            <v>A-</v>
          </cell>
          <cell r="I112">
            <v>43867</v>
          </cell>
          <cell r="J112">
            <v>500</v>
          </cell>
          <cell r="K112" t="str">
            <v>lv</v>
          </cell>
          <cell r="L112">
            <v>10.6</v>
          </cell>
          <cell r="M112">
            <v>0</v>
          </cell>
          <cell r="N112">
            <v>0</v>
          </cell>
          <cell r="O112">
            <v>22.6</v>
          </cell>
          <cell r="P112">
            <v>6</v>
          </cell>
          <cell r="Q112">
            <v>23.6</v>
          </cell>
          <cell r="R112">
            <v>2.8</v>
          </cell>
          <cell r="S112">
            <v>12.6</v>
          </cell>
          <cell r="T112">
            <v>3.2</v>
          </cell>
          <cell r="AL112">
            <v>0.36153351380882487</v>
          </cell>
        </row>
        <row r="113">
          <cell r="D113" t="str">
            <v>Emerson College</v>
          </cell>
          <cell r="F113" t="str">
            <v>New Hampshire</v>
          </cell>
          <cell r="G113" t="str">
            <v>B-</v>
          </cell>
          <cell r="I113">
            <v>43867</v>
          </cell>
          <cell r="J113">
            <v>500</v>
          </cell>
          <cell r="K113" t="str">
            <v>lv</v>
          </cell>
          <cell r="L113">
            <v>10.6</v>
          </cell>
          <cell r="M113">
            <v>0</v>
          </cell>
          <cell r="N113">
            <v>0</v>
          </cell>
          <cell r="O113">
            <v>22.9</v>
          </cell>
          <cell r="P113">
            <v>9</v>
          </cell>
          <cell r="Q113">
            <v>31.5</v>
          </cell>
          <cell r="R113">
            <v>1.7</v>
          </cell>
          <cell r="S113">
            <v>13.2</v>
          </cell>
          <cell r="T113">
            <v>1.6</v>
          </cell>
          <cell r="AL113">
            <v>0.19420050266889802</v>
          </cell>
        </row>
        <row r="114">
          <cell r="D114" t="str">
            <v>Monmouth University</v>
          </cell>
          <cell r="F114" t="str">
            <v>New Hampshire</v>
          </cell>
          <cell r="G114" t="str">
            <v>A+</v>
          </cell>
          <cell r="I114">
            <v>43866</v>
          </cell>
          <cell r="J114">
            <v>503</v>
          </cell>
          <cell r="K114" t="str">
            <v>lv</v>
          </cell>
          <cell r="L114">
            <v>19</v>
          </cell>
          <cell r="M114">
            <v>0</v>
          </cell>
          <cell r="N114">
            <v>0</v>
          </cell>
          <cell r="O114">
            <v>28</v>
          </cell>
          <cell r="P114">
            <v>0</v>
          </cell>
          <cell r="Q114">
            <v>28</v>
          </cell>
          <cell r="R114">
            <v>0</v>
          </cell>
          <cell r="S114">
            <v>16</v>
          </cell>
          <cell r="T114">
            <v>0</v>
          </cell>
          <cell r="AL114">
            <v>0</v>
          </cell>
        </row>
        <row r="115">
          <cell r="D115" t="str">
            <v>Monmouth University</v>
          </cell>
          <cell r="F115" t="str">
            <v>New Hampshire</v>
          </cell>
          <cell r="G115" t="str">
            <v>A+</v>
          </cell>
          <cell r="I115">
            <v>43866</v>
          </cell>
          <cell r="J115">
            <v>503</v>
          </cell>
          <cell r="K115" t="str">
            <v>lv</v>
          </cell>
          <cell r="L115">
            <v>17</v>
          </cell>
          <cell r="M115">
            <v>0</v>
          </cell>
          <cell r="N115">
            <v>0</v>
          </cell>
          <cell r="O115">
            <v>22</v>
          </cell>
          <cell r="P115">
            <v>13</v>
          </cell>
          <cell r="Q115">
            <v>27</v>
          </cell>
          <cell r="R115">
            <v>0</v>
          </cell>
          <cell r="S115">
            <v>13</v>
          </cell>
          <cell r="T115">
            <v>0</v>
          </cell>
          <cell r="AL115">
            <v>0</v>
          </cell>
        </row>
        <row r="116">
          <cell r="D116" t="str">
            <v>Monmouth University</v>
          </cell>
          <cell r="F116" t="str">
            <v>New Hampshire</v>
          </cell>
          <cell r="G116" t="str">
            <v>A+</v>
          </cell>
          <cell r="I116">
            <v>43866</v>
          </cell>
          <cell r="J116">
            <v>503</v>
          </cell>
          <cell r="K116" t="str">
            <v>lv</v>
          </cell>
          <cell r="L116">
            <v>17</v>
          </cell>
          <cell r="M116">
            <v>0</v>
          </cell>
          <cell r="N116">
            <v>0</v>
          </cell>
          <cell r="O116">
            <v>20</v>
          </cell>
          <cell r="P116">
            <v>9</v>
          </cell>
          <cell r="Q116">
            <v>24</v>
          </cell>
          <cell r="R116">
            <v>3</v>
          </cell>
          <cell r="S116">
            <v>13</v>
          </cell>
          <cell r="T116">
            <v>4</v>
          </cell>
          <cell r="AL116">
            <v>33.585902343359699</v>
          </cell>
        </row>
        <row r="117">
          <cell r="D117" t="str">
            <v>Public Policy Polling</v>
          </cell>
          <cell r="F117" t="str">
            <v>North Carolina</v>
          </cell>
          <cell r="G117" t="str">
            <v>B</v>
          </cell>
          <cell r="I117">
            <v>43866</v>
          </cell>
          <cell r="J117">
            <v>604</v>
          </cell>
          <cell r="K117" t="str">
            <v>lv</v>
          </cell>
          <cell r="L117">
            <v>25</v>
          </cell>
          <cell r="M117">
            <v>14</v>
          </cell>
          <cell r="N117">
            <v>0</v>
          </cell>
          <cell r="O117">
            <v>9</v>
          </cell>
          <cell r="P117">
            <v>5</v>
          </cell>
          <cell r="Q117">
            <v>16</v>
          </cell>
          <cell r="R117">
            <v>2</v>
          </cell>
          <cell r="S117">
            <v>12</v>
          </cell>
          <cell r="T117">
            <v>5</v>
          </cell>
          <cell r="AL117">
            <v>17.042010374107623</v>
          </cell>
        </row>
        <row r="118">
          <cell r="D118" t="str">
            <v>Suffolk University</v>
          </cell>
          <cell r="F118" t="str">
            <v>New Hampshire</v>
          </cell>
          <cell r="G118" t="str">
            <v>A-</v>
          </cell>
          <cell r="I118">
            <v>43866</v>
          </cell>
          <cell r="J118">
            <v>500</v>
          </cell>
          <cell r="K118" t="str">
            <v>lv</v>
          </cell>
          <cell r="L118">
            <v>12</v>
          </cell>
          <cell r="M118">
            <v>0</v>
          </cell>
          <cell r="N118">
            <v>0</v>
          </cell>
          <cell r="O118">
            <v>18.600000000000001</v>
          </cell>
          <cell r="P118">
            <v>5.6</v>
          </cell>
          <cell r="Q118">
            <v>24.8</v>
          </cell>
          <cell r="R118">
            <v>4.2</v>
          </cell>
          <cell r="S118">
            <v>11</v>
          </cell>
          <cell r="T118">
            <v>2.2000000000000002</v>
          </cell>
          <cell r="AL118">
            <v>0.18005793293886124</v>
          </cell>
        </row>
        <row r="119">
          <cell r="D119" t="str">
            <v>Emerson College</v>
          </cell>
          <cell r="F119" t="str">
            <v>New Hampshire</v>
          </cell>
          <cell r="G119" t="str">
            <v>B-</v>
          </cell>
          <cell r="I119">
            <v>43866</v>
          </cell>
          <cell r="J119">
            <v>500</v>
          </cell>
          <cell r="K119" t="str">
            <v>lv</v>
          </cell>
          <cell r="L119">
            <v>12.3</v>
          </cell>
          <cell r="M119">
            <v>0</v>
          </cell>
          <cell r="N119">
            <v>0</v>
          </cell>
          <cell r="O119">
            <v>21.4</v>
          </cell>
          <cell r="P119">
            <v>11.4</v>
          </cell>
          <cell r="Q119">
            <v>31.4</v>
          </cell>
          <cell r="R119">
            <v>0.9</v>
          </cell>
          <cell r="S119">
            <v>11.5</v>
          </cell>
          <cell r="T119">
            <v>4</v>
          </cell>
          <cell r="AL119">
            <v>9.5424253887217786E-2</v>
          </cell>
        </row>
        <row r="120">
          <cell r="D120" t="str">
            <v>YouGov</v>
          </cell>
          <cell r="F120" t="str">
            <v>US</v>
          </cell>
          <cell r="G120" t="str">
            <v>B-</v>
          </cell>
          <cell r="I120">
            <v>43865</v>
          </cell>
          <cell r="J120">
            <v>616</v>
          </cell>
          <cell r="K120" t="str">
            <v>lv</v>
          </cell>
          <cell r="L120">
            <v>24</v>
          </cell>
          <cell r="M120">
            <v>9</v>
          </cell>
          <cell r="N120">
            <v>0</v>
          </cell>
          <cell r="O120">
            <v>9</v>
          </cell>
          <cell r="P120">
            <v>6</v>
          </cell>
          <cell r="Q120">
            <v>19</v>
          </cell>
          <cell r="R120">
            <v>2</v>
          </cell>
          <cell r="S120">
            <v>18</v>
          </cell>
          <cell r="T120">
            <v>3</v>
          </cell>
          <cell r="AL120">
            <v>1.9486806165574478E-3</v>
          </cell>
        </row>
        <row r="121">
          <cell r="D121" t="str">
            <v>Suffolk University</v>
          </cell>
          <cell r="F121" t="str">
            <v>New Hampshire</v>
          </cell>
          <cell r="G121" t="str">
            <v>A-</v>
          </cell>
          <cell r="I121">
            <v>43865</v>
          </cell>
          <cell r="J121">
            <v>500</v>
          </cell>
          <cell r="K121" t="str">
            <v>lv</v>
          </cell>
          <cell r="L121">
            <v>15</v>
          </cell>
          <cell r="M121">
            <v>0</v>
          </cell>
          <cell r="N121">
            <v>0</v>
          </cell>
          <cell r="O121">
            <v>15.2</v>
          </cell>
          <cell r="P121">
            <v>6</v>
          </cell>
          <cell r="Q121">
            <v>24.4</v>
          </cell>
          <cell r="R121">
            <v>5</v>
          </cell>
          <cell r="S121">
            <v>10.199999999999999</v>
          </cell>
          <cell r="T121">
            <v>3.2</v>
          </cell>
          <cell r="AL121">
            <v>0.1014306480479516</v>
          </cell>
        </row>
        <row r="122">
          <cell r="D122" t="str">
            <v>Emerson College</v>
          </cell>
          <cell r="F122" t="str">
            <v>New Hampshire</v>
          </cell>
          <cell r="G122" t="str">
            <v>B-</v>
          </cell>
          <cell r="I122">
            <v>43865</v>
          </cell>
          <cell r="J122">
            <v>500</v>
          </cell>
          <cell r="K122" t="str">
            <v>lv</v>
          </cell>
          <cell r="L122">
            <v>13.4</v>
          </cell>
          <cell r="M122">
            <v>0</v>
          </cell>
          <cell r="N122">
            <v>0</v>
          </cell>
          <cell r="O122">
            <v>16.5</v>
          </cell>
          <cell r="P122">
            <v>11</v>
          </cell>
          <cell r="Q122">
            <v>32.4</v>
          </cell>
          <cell r="R122">
            <v>1.5</v>
          </cell>
          <cell r="S122">
            <v>10.7</v>
          </cell>
          <cell r="T122">
            <v>5.8</v>
          </cell>
          <cell r="AL122">
            <v>5.3773753954168363E-2</v>
          </cell>
        </row>
        <row r="123">
          <cell r="D123" t="str">
            <v>Zogby Interactive/JZ Analytics</v>
          </cell>
          <cell r="F123" t="str">
            <v>South Carolina</v>
          </cell>
          <cell r="G123" t="str">
            <v>C</v>
          </cell>
          <cell r="I123">
            <v>43864</v>
          </cell>
          <cell r="J123">
            <v>277</v>
          </cell>
          <cell r="K123" t="str">
            <v>lv</v>
          </cell>
          <cell r="L123">
            <v>28</v>
          </cell>
          <cell r="M123">
            <v>4</v>
          </cell>
          <cell r="N123">
            <v>0</v>
          </cell>
          <cell r="O123">
            <v>7</v>
          </cell>
          <cell r="P123">
            <v>2</v>
          </cell>
          <cell r="Q123">
            <v>20</v>
          </cell>
          <cell r="R123">
            <v>15</v>
          </cell>
          <cell r="S123">
            <v>11</v>
          </cell>
          <cell r="T123">
            <v>1</v>
          </cell>
          <cell r="AL123">
            <v>6.2743078127075576</v>
          </cell>
        </row>
        <row r="124">
          <cell r="D124" t="str">
            <v>Morning Consult</v>
          </cell>
          <cell r="F124" t="str">
            <v>US</v>
          </cell>
          <cell r="G124" t="str">
            <v>B/C</v>
          </cell>
          <cell r="I124">
            <v>43864</v>
          </cell>
          <cell r="J124">
            <v>2500</v>
          </cell>
          <cell r="K124" t="str">
            <v>lv</v>
          </cell>
          <cell r="L124">
            <v>29</v>
          </cell>
          <cell r="M124">
            <v>16</v>
          </cell>
          <cell r="N124">
            <v>0</v>
          </cell>
          <cell r="O124">
            <v>7</v>
          </cell>
          <cell r="P124">
            <v>3</v>
          </cell>
          <cell r="Q124">
            <v>22</v>
          </cell>
          <cell r="R124">
            <v>2</v>
          </cell>
          <cell r="S124">
            <v>13</v>
          </cell>
          <cell r="T124">
            <v>5</v>
          </cell>
          <cell r="AL124">
            <v>0.33257482429555218</v>
          </cell>
        </row>
        <row r="125">
          <cell r="D125" t="str">
            <v>Ipsos</v>
          </cell>
          <cell r="F125" t="str">
            <v>US</v>
          </cell>
          <cell r="G125" t="str">
            <v>B+</v>
          </cell>
          <cell r="I125">
            <v>43864</v>
          </cell>
          <cell r="J125">
            <v>551</v>
          </cell>
          <cell r="K125" t="str">
            <v>rv</v>
          </cell>
          <cell r="L125">
            <v>22</v>
          </cell>
          <cell r="M125">
            <v>9</v>
          </cell>
          <cell r="N125">
            <v>0</v>
          </cell>
          <cell r="O125">
            <v>5</v>
          </cell>
          <cell r="P125">
            <v>4</v>
          </cell>
          <cell r="Q125">
            <v>19</v>
          </cell>
          <cell r="R125">
            <v>3</v>
          </cell>
          <cell r="S125">
            <v>10</v>
          </cell>
          <cell r="T125">
            <v>4</v>
          </cell>
          <cell r="AL125">
            <v>0.62631083847181312</v>
          </cell>
        </row>
        <row r="126">
          <cell r="D126" t="str">
            <v>Suffolk University</v>
          </cell>
          <cell r="F126" t="str">
            <v>New Hampshire</v>
          </cell>
          <cell r="G126" t="str">
            <v>A-</v>
          </cell>
          <cell r="I126">
            <v>43864</v>
          </cell>
          <cell r="J126">
            <v>500</v>
          </cell>
          <cell r="K126" t="str">
            <v>lv</v>
          </cell>
          <cell r="L126">
            <v>17.8</v>
          </cell>
          <cell r="M126">
            <v>0</v>
          </cell>
          <cell r="N126">
            <v>0</v>
          </cell>
          <cell r="O126">
            <v>11</v>
          </cell>
          <cell r="P126">
            <v>6.2</v>
          </cell>
          <cell r="Q126">
            <v>24</v>
          </cell>
          <cell r="R126">
            <v>4</v>
          </cell>
          <cell r="S126">
            <v>12.8</v>
          </cell>
          <cell r="T126">
            <v>3.4</v>
          </cell>
          <cell r="AL126">
            <v>6.2225244199061766E-2</v>
          </cell>
        </row>
        <row r="127">
          <cell r="D127" t="str">
            <v>Emerson College</v>
          </cell>
          <cell r="F127" t="str">
            <v>New Hampshire</v>
          </cell>
          <cell r="G127" t="str">
            <v>B-</v>
          </cell>
          <cell r="I127">
            <v>43864</v>
          </cell>
          <cell r="J127">
            <v>500</v>
          </cell>
          <cell r="K127" t="str">
            <v>lv</v>
          </cell>
          <cell r="L127">
            <v>12.6</v>
          </cell>
          <cell r="M127">
            <v>0</v>
          </cell>
          <cell r="N127">
            <v>0</v>
          </cell>
          <cell r="O127">
            <v>12.2</v>
          </cell>
          <cell r="P127">
            <v>12.4</v>
          </cell>
          <cell r="Q127">
            <v>31.6</v>
          </cell>
          <cell r="R127">
            <v>4.5999999999999996</v>
          </cell>
          <cell r="S127">
            <v>13.2</v>
          </cell>
          <cell r="T127">
            <v>5</v>
          </cell>
          <cell r="AL127">
            <v>3.3000009684443637E-2</v>
          </cell>
        </row>
        <row r="128">
          <cell r="D128" t="str">
            <v>East Carolina University</v>
          </cell>
          <cell r="F128" t="str">
            <v>South Carolina</v>
          </cell>
          <cell r="G128">
            <v>0</v>
          </cell>
          <cell r="I128">
            <v>43863</v>
          </cell>
          <cell r="J128">
            <v>469</v>
          </cell>
          <cell r="K128" t="str">
            <v>lv</v>
          </cell>
          <cell r="L128">
            <v>37</v>
          </cell>
          <cell r="M128">
            <v>1</v>
          </cell>
          <cell r="N128">
            <v>0</v>
          </cell>
          <cell r="O128">
            <v>4</v>
          </cell>
          <cell r="P128">
            <v>2</v>
          </cell>
          <cell r="Q128">
            <v>14</v>
          </cell>
          <cell r="R128">
            <v>19</v>
          </cell>
          <cell r="S128">
            <v>8</v>
          </cell>
          <cell r="T128">
            <v>3</v>
          </cell>
          <cell r="AL128">
            <v>0.93624363937506894</v>
          </cell>
        </row>
        <row r="129">
          <cell r="D129" t="str">
            <v>St. Anselm</v>
          </cell>
          <cell r="F129" t="str">
            <v>New Hampshire</v>
          </cell>
          <cell r="G129">
            <v>0</v>
          </cell>
          <cell r="I129">
            <v>43863</v>
          </cell>
          <cell r="J129">
            <v>491</v>
          </cell>
          <cell r="K129" t="str">
            <v>lv</v>
          </cell>
          <cell r="L129">
            <v>19</v>
          </cell>
          <cell r="M129">
            <v>2</v>
          </cell>
          <cell r="N129">
            <v>0</v>
          </cell>
          <cell r="O129">
            <v>14</v>
          </cell>
          <cell r="P129">
            <v>11</v>
          </cell>
          <cell r="Q129">
            <v>19</v>
          </cell>
          <cell r="R129">
            <v>5</v>
          </cell>
          <cell r="S129">
            <v>11</v>
          </cell>
          <cell r="T129">
            <v>4</v>
          </cell>
          <cell r="AL129">
            <v>7.4282871599401457</v>
          </cell>
        </row>
        <row r="130">
          <cell r="D130" t="str">
            <v>AtlasIntel</v>
          </cell>
          <cell r="F130" t="str">
            <v>US</v>
          </cell>
          <cell r="G130">
            <v>0</v>
          </cell>
          <cell r="I130">
            <v>43863</v>
          </cell>
          <cell r="J130">
            <v>532</v>
          </cell>
          <cell r="K130" t="str">
            <v>lv</v>
          </cell>
          <cell r="L130">
            <v>23.5</v>
          </cell>
          <cell r="M130">
            <v>8.3000000000000007</v>
          </cell>
          <cell r="N130">
            <v>0</v>
          </cell>
          <cell r="O130">
            <v>5.3</v>
          </cell>
          <cell r="P130">
            <v>1.6</v>
          </cell>
          <cell r="Q130">
            <v>27.8</v>
          </cell>
          <cell r="R130">
            <v>0</v>
          </cell>
          <cell r="S130">
            <v>11.1</v>
          </cell>
          <cell r="T130">
            <v>2.5</v>
          </cell>
          <cell r="AL130">
            <v>7.3522171617733276</v>
          </cell>
        </row>
        <row r="131">
          <cell r="D131" t="str">
            <v>Morning Consult</v>
          </cell>
          <cell r="F131" t="str">
            <v>US</v>
          </cell>
          <cell r="G131" t="str">
            <v>B/C</v>
          </cell>
          <cell r="I131">
            <v>43863</v>
          </cell>
          <cell r="J131">
            <v>15259</v>
          </cell>
          <cell r="K131" t="str">
            <v>lv</v>
          </cell>
          <cell r="L131">
            <v>28</v>
          </cell>
          <cell r="M131">
            <v>14</v>
          </cell>
          <cell r="N131">
            <v>0</v>
          </cell>
          <cell r="O131">
            <v>6</v>
          </cell>
          <cell r="P131">
            <v>3</v>
          </cell>
          <cell r="Q131">
            <v>24</v>
          </cell>
          <cell r="R131">
            <v>3</v>
          </cell>
          <cell r="S131">
            <v>14</v>
          </cell>
          <cell r="T131">
            <v>4</v>
          </cell>
          <cell r="AL131">
            <v>0.32360152472176551</v>
          </cell>
        </row>
        <row r="132">
          <cell r="D132" t="str">
            <v>Emerson College</v>
          </cell>
          <cell r="F132" t="str">
            <v>New Hampshire</v>
          </cell>
          <cell r="G132" t="str">
            <v>B-</v>
          </cell>
          <cell r="I132">
            <v>43863</v>
          </cell>
          <cell r="J132">
            <v>500</v>
          </cell>
          <cell r="K132" t="str">
            <v>lv</v>
          </cell>
          <cell r="L132">
            <v>14.4</v>
          </cell>
          <cell r="M132">
            <v>0</v>
          </cell>
          <cell r="N132">
            <v>0</v>
          </cell>
          <cell r="O132">
            <v>12.8</v>
          </cell>
          <cell r="P132">
            <v>8.4</v>
          </cell>
          <cell r="Q132">
            <v>29</v>
          </cell>
          <cell r="R132">
            <v>7.6</v>
          </cell>
          <cell r="S132">
            <v>11.5</v>
          </cell>
          <cell r="T132">
            <v>6.5</v>
          </cell>
          <cell r="AL132">
            <v>2.1557278078946383E-2</v>
          </cell>
        </row>
        <row r="133">
          <cell r="D133" t="str">
            <v>Data for Progress</v>
          </cell>
          <cell r="F133" t="str">
            <v>Iowa</v>
          </cell>
          <cell r="G133" t="str">
            <v>B</v>
          </cell>
          <cell r="I133">
            <v>43863</v>
          </cell>
          <cell r="J133">
            <v>2394</v>
          </cell>
          <cell r="K133" t="str">
            <v>lv</v>
          </cell>
          <cell r="L133">
            <v>18</v>
          </cell>
          <cell r="M133">
            <v>2</v>
          </cell>
          <cell r="N133">
            <v>0</v>
          </cell>
          <cell r="O133">
            <v>18</v>
          </cell>
          <cell r="P133">
            <v>9</v>
          </cell>
          <cell r="Q133">
            <v>22</v>
          </cell>
          <cell r="R133">
            <v>4</v>
          </cell>
          <cell r="S133">
            <v>19</v>
          </cell>
          <cell r="T133">
            <v>6</v>
          </cell>
          <cell r="AL133">
            <v>28.262758463374109</v>
          </cell>
        </row>
        <row r="134">
          <cell r="D134" t="str">
            <v>Emerson College</v>
          </cell>
          <cell r="F134" t="str">
            <v>Iowa</v>
          </cell>
          <cell r="G134" t="str">
            <v>B-</v>
          </cell>
          <cell r="I134">
            <v>43863</v>
          </cell>
          <cell r="J134">
            <v>853</v>
          </cell>
          <cell r="K134" t="str">
            <v>lv</v>
          </cell>
          <cell r="L134">
            <v>21</v>
          </cell>
          <cell r="M134">
            <v>0</v>
          </cell>
          <cell r="N134">
            <v>0</v>
          </cell>
          <cell r="O134">
            <v>14.5</v>
          </cell>
          <cell r="P134">
            <v>10.8</v>
          </cell>
          <cell r="Q134">
            <v>27.5</v>
          </cell>
          <cell r="R134">
            <v>4.3</v>
          </cell>
          <cell r="S134">
            <v>13.5</v>
          </cell>
          <cell r="T134">
            <v>4.7</v>
          </cell>
          <cell r="AL134">
            <v>13.694455645590709</v>
          </cell>
        </row>
        <row r="135">
          <cell r="D135" t="str">
            <v>RKM Research and Communications Inc.</v>
          </cell>
          <cell r="F135" t="str">
            <v>New Hampshire</v>
          </cell>
          <cell r="G135" t="str">
            <v>A/B</v>
          </cell>
          <cell r="I135">
            <v>43862</v>
          </cell>
          <cell r="J135">
            <v>454</v>
          </cell>
          <cell r="K135" t="str">
            <v>lv</v>
          </cell>
          <cell r="L135">
            <v>23.8</v>
          </cell>
          <cell r="M135">
            <v>1.8</v>
          </cell>
          <cell r="N135">
            <v>0</v>
          </cell>
          <cell r="O135">
            <v>8.1</v>
          </cell>
          <cell r="P135">
            <v>4.2</v>
          </cell>
          <cell r="Q135">
            <v>30.8</v>
          </cell>
          <cell r="R135">
            <v>0</v>
          </cell>
          <cell r="S135">
            <v>17.399999999999999</v>
          </cell>
          <cell r="T135">
            <v>0.7</v>
          </cell>
          <cell r="AL135">
            <v>2.2326131844679509</v>
          </cell>
        </row>
        <row r="136">
          <cell r="D136" t="str">
            <v>University of Massachusetts Lowell</v>
          </cell>
          <cell r="F136" t="str">
            <v>New Hampshire</v>
          </cell>
          <cell r="G136" t="str">
            <v>A/B</v>
          </cell>
          <cell r="I136">
            <v>43861</v>
          </cell>
          <cell r="J136">
            <v>400</v>
          </cell>
          <cell r="K136" t="str">
            <v>lv</v>
          </cell>
          <cell r="L136">
            <v>22</v>
          </cell>
          <cell r="M136">
            <v>0</v>
          </cell>
          <cell r="N136">
            <v>0</v>
          </cell>
          <cell r="O136">
            <v>12</v>
          </cell>
          <cell r="P136">
            <v>6</v>
          </cell>
          <cell r="Q136">
            <v>23</v>
          </cell>
          <cell r="R136">
            <v>6</v>
          </cell>
          <cell r="S136">
            <v>19</v>
          </cell>
          <cell r="T136">
            <v>2</v>
          </cell>
          <cell r="AL136">
            <v>1.9420368342757142</v>
          </cell>
        </row>
        <row r="137">
          <cell r="D137" t="str">
            <v>Evan Falchuk and Lou DiNatale</v>
          </cell>
          <cell r="F137" t="str">
            <v>Massachusetts</v>
          </cell>
          <cell r="G137">
            <v>0</v>
          </cell>
          <cell r="I137">
            <v>43860</v>
          </cell>
          <cell r="J137">
            <v>334</v>
          </cell>
          <cell r="K137" t="str">
            <v>lv</v>
          </cell>
          <cell r="L137">
            <v>16.399999999999999</v>
          </cell>
          <cell r="M137">
            <v>7.5</v>
          </cell>
          <cell r="N137">
            <v>0.4</v>
          </cell>
          <cell r="O137">
            <v>6.4</v>
          </cell>
          <cell r="P137">
            <v>6.7</v>
          </cell>
          <cell r="Q137">
            <v>12.4</v>
          </cell>
          <cell r="R137">
            <v>4.0999999999999996</v>
          </cell>
          <cell r="S137">
            <v>23</v>
          </cell>
          <cell r="T137">
            <v>2.5</v>
          </cell>
          <cell r="AL137">
            <v>0.80049898305747624</v>
          </cell>
        </row>
        <row r="138">
          <cell r="D138" t="str">
            <v>David Binder Research</v>
          </cell>
          <cell r="F138" t="str">
            <v>Iowa</v>
          </cell>
          <cell r="G138">
            <v>0</v>
          </cell>
          <cell r="I138">
            <v>43860</v>
          </cell>
          <cell r="J138">
            <v>300</v>
          </cell>
          <cell r="K138" t="str">
            <v>lv</v>
          </cell>
          <cell r="L138">
            <v>46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40</v>
          </cell>
          <cell r="R138">
            <v>0</v>
          </cell>
          <cell r="S138">
            <v>0</v>
          </cell>
          <cell r="T138">
            <v>0</v>
          </cell>
          <cell r="AL138">
            <v>0</v>
          </cell>
        </row>
        <row r="139">
          <cell r="D139" t="str">
            <v>David Binder Research</v>
          </cell>
          <cell r="F139" t="str">
            <v>Iowa</v>
          </cell>
          <cell r="G139">
            <v>0</v>
          </cell>
          <cell r="I139">
            <v>43860</v>
          </cell>
          <cell r="J139">
            <v>300</v>
          </cell>
          <cell r="K139" t="str">
            <v>lv</v>
          </cell>
          <cell r="L139">
            <v>15</v>
          </cell>
          <cell r="M139">
            <v>1</v>
          </cell>
          <cell r="N139">
            <v>0</v>
          </cell>
          <cell r="O139">
            <v>19</v>
          </cell>
          <cell r="P139">
            <v>11</v>
          </cell>
          <cell r="Q139">
            <v>17</v>
          </cell>
          <cell r="R139">
            <v>3</v>
          </cell>
          <cell r="S139">
            <v>15</v>
          </cell>
          <cell r="T139">
            <v>1</v>
          </cell>
          <cell r="AL139">
            <v>5.9333574377286329</v>
          </cell>
        </row>
        <row r="140">
          <cell r="D140" t="str">
            <v>University of Texas at Tyler</v>
          </cell>
          <cell r="F140" t="str">
            <v>Texas</v>
          </cell>
          <cell r="G140" t="str">
            <v>B/C</v>
          </cell>
          <cell r="I140">
            <v>43860</v>
          </cell>
          <cell r="J140">
            <v>416</v>
          </cell>
          <cell r="K140" t="str">
            <v>lv</v>
          </cell>
          <cell r="L140">
            <v>34</v>
          </cell>
          <cell r="M140">
            <v>16</v>
          </cell>
          <cell r="N140">
            <v>0</v>
          </cell>
          <cell r="O140">
            <v>4</v>
          </cell>
          <cell r="P140">
            <v>3</v>
          </cell>
          <cell r="Q140">
            <v>18</v>
          </cell>
          <cell r="R140">
            <v>2</v>
          </cell>
          <cell r="S140">
            <v>17</v>
          </cell>
          <cell r="T140">
            <v>3</v>
          </cell>
          <cell r="AL140">
            <v>8.3482694722943744</v>
          </cell>
        </row>
        <row r="141">
          <cell r="D141" t="str">
            <v>University of Texas at Tyler</v>
          </cell>
          <cell r="F141" t="str">
            <v>Texas</v>
          </cell>
          <cell r="G141" t="str">
            <v>B/C</v>
          </cell>
          <cell r="I141">
            <v>43860</v>
          </cell>
          <cell r="J141">
            <v>487</v>
          </cell>
          <cell r="K141" t="str">
            <v>rv</v>
          </cell>
          <cell r="L141">
            <v>35</v>
          </cell>
          <cell r="M141">
            <v>16</v>
          </cell>
          <cell r="N141">
            <v>0</v>
          </cell>
          <cell r="O141">
            <v>4</v>
          </cell>
          <cell r="P141">
            <v>3</v>
          </cell>
          <cell r="Q141">
            <v>18</v>
          </cell>
          <cell r="R141">
            <v>2</v>
          </cell>
          <cell r="S141">
            <v>16</v>
          </cell>
          <cell r="T141">
            <v>3</v>
          </cell>
          <cell r="AL141">
            <v>0</v>
          </cell>
        </row>
        <row r="142">
          <cell r="D142" t="str">
            <v>American Research Group</v>
          </cell>
          <cell r="F142" t="str">
            <v>Iowa</v>
          </cell>
          <cell r="G142" t="str">
            <v>B</v>
          </cell>
          <cell r="I142">
            <v>43860</v>
          </cell>
          <cell r="J142">
            <v>400</v>
          </cell>
          <cell r="K142" t="str">
            <v>lv</v>
          </cell>
          <cell r="L142">
            <v>17</v>
          </cell>
          <cell r="M142">
            <v>2</v>
          </cell>
          <cell r="N142">
            <v>0</v>
          </cell>
          <cell r="O142">
            <v>9</v>
          </cell>
          <cell r="P142">
            <v>16</v>
          </cell>
          <cell r="Q142">
            <v>23</v>
          </cell>
          <cell r="R142">
            <v>3</v>
          </cell>
          <cell r="S142">
            <v>15</v>
          </cell>
          <cell r="T142">
            <v>5</v>
          </cell>
          <cell r="AL142">
            <v>11.842041428379536</v>
          </cell>
        </row>
        <row r="143">
          <cell r="D143" t="str">
            <v>IBD/TIPP</v>
          </cell>
          <cell r="F143" t="str">
            <v>US</v>
          </cell>
          <cell r="G143" t="str">
            <v>A/B</v>
          </cell>
          <cell r="I143">
            <v>43860</v>
          </cell>
          <cell r="J143">
            <v>336</v>
          </cell>
          <cell r="K143" t="str">
            <v>rv</v>
          </cell>
          <cell r="L143">
            <v>26</v>
          </cell>
          <cell r="M143">
            <v>8</v>
          </cell>
          <cell r="N143">
            <v>0</v>
          </cell>
          <cell r="O143">
            <v>7</v>
          </cell>
          <cell r="P143">
            <v>3</v>
          </cell>
          <cell r="Q143">
            <v>19</v>
          </cell>
          <cell r="R143">
            <v>2</v>
          </cell>
          <cell r="S143">
            <v>13</v>
          </cell>
          <cell r="T143">
            <v>4</v>
          </cell>
          <cell r="AL143">
            <v>12.710035179577416</v>
          </cell>
        </row>
        <row r="144">
          <cell r="D144" t="str">
            <v>Ipsos</v>
          </cell>
          <cell r="F144" t="str">
            <v>US</v>
          </cell>
          <cell r="G144" t="str">
            <v>B+</v>
          </cell>
          <cell r="I144">
            <v>43860</v>
          </cell>
          <cell r="J144">
            <v>565</v>
          </cell>
          <cell r="K144" t="str">
            <v>rv</v>
          </cell>
          <cell r="L144">
            <v>22.9</v>
          </cell>
          <cell r="M144">
            <v>11.5</v>
          </cell>
          <cell r="N144">
            <v>0</v>
          </cell>
          <cell r="O144">
            <v>3.6</v>
          </cell>
          <cell r="P144">
            <v>2.1</v>
          </cell>
          <cell r="Q144">
            <v>17.899999999999999</v>
          </cell>
          <cell r="R144">
            <v>4.2</v>
          </cell>
          <cell r="S144">
            <v>10.4</v>
          </cell>
          <cell r="T144">
            <v>3.9</v>
          </cell>
          <cell r="AL144">
            <v>0.24868001940825343</v>
          </cell>
        </row>
        <row r="145">
          <cell r="D145" t="str">
            <v>YouGov</v>
          </cell>
          <cell r="F145" t="str">
            <v>New Hampshire</v>
          </cell>
          <cell r="G145" t="str">
            <v>B-</v>
          </cell>
          <cell r="I145">
            <v>43859</v>
          </cell>
          <cell r="J145">
            <v>500</v>
          </cell>
          <cell r="K145" t="str">
            <v>lv</v>
          </cell>
          <cell r="L145">
            <v>20</v>
          </cell>
          <cell r="M145">
            <v>0</v>
          </cell>
          <cell r="N145">
            <v>0</v>
          </cell>
          <cell r="O145">
            <v>12</v>
          </cell>
          <cell r="P145">
            <v>5</v>
          </cell>
          <cell r="Q145">
            <v>25</v>
          </cell>
          <cell r="R145">
            <v>5</v>
          </cell>
          <cell r="S145">
            <v>17</v>
          </cell>
          <cell r="T145">
            <v>4</v>
          </cell>
          <cell r="AL145">
            <v>1.1281487251312041</v>
          </cell>
        </row>
        <row r="146">
          <cell r="D146" t="str">
            <v>Harris Insights &amp; Analytics</v>
          </cell>
          <cell r="F146" t="str">
            <v>US</v>
          </cell>
          <cell r="G146" t="str">
            <v>C+</v>
          </cell>
          <cell r="I146">
            <v>43859</v>
          </cell>
          <cell r="J146">
            <v>980</v>
          </cell>
          <cell r="K146" t="str">
            <v>rv</v>
          </cell>
          <cell r="L146">
            <v>31</v>
          </cell>
          <cell r="M146">
            <v>13</v>
          </cell>
          <cell r="N146">
            <v>0</v>
          </cell>
          <cell r="O146">
            <v>6</v>
          </cell>
          <cell r="P146">
            <v>3</v>
          </cell>
          <cell r="Q146">
            <v>20</v>
          </cell>
          <cell r="R146">
            <v>2</v>
          </cell>
          <cell r="S146">
            <v>12</v>
          </cell>
          <cell r="T146">
            <v>3</v>
          </cell>
          <cell r="AL146">
            <v>0.37536595956607044</v>
          </cell>
        </row>
        <row r="147">
          <cell r="D147" t="str">
            <v>Civiqs</v>
          </cell>
          <cell r="F147" t="str">
            <v>Iowa</v>
          </cell>
          <cell r="G147">
            <v>0</v>
          </cell>
          <cell r="I147">
            <v>43859</v>
          </cell>
          <cell r="J147">
            <v>615</v>
          </cell>
          <cell r="K147" t="str">
            <v>lv</v>
          </cell>
          <cell r="L147">
            <v>15</v>
          </cell>
          <cell r="M147">
            <v>0</v>
          </cell>
          <cell r="N147">
            <v>0</v>
          </cell>
          <cell r="O147">
            <v>15</v>
          </cell>
          <cell r="P147">
            <v>8</v>
          </cell>
          <cell r="Q147">
            <v>28</v>
          </cell>
          <cell r="R147">
            <v>2</v>
          </cell>
          <cell r="S147">
            <v>21</v>
          </cell>
          <cell r="T147">
            <v>5</v>
          </cell>
          <cell r="AL147">
            <v>7.0542802623753325</v>
          </cell>
        </row>
        <row r="148">
          <cell r="D148" t="str">
            <v>Change Research</v>
          </cell>
          <cell r="F148" t="str">
            <v>South Carolina</v>
          </cell>
          <cell r="G148" t="str">
            <v>C</v>
          </cell>
          <cell r="I148">
            <v>43859</v>
          </cell>
          <cell r="J148">
            <v>651</v>
          </cell>
          <cell r="K148" t="str">
            <v>lv</v>
          </cell>
          <cell r="L148">
            <v>25</v>
          </cell>
          <cell r="M148">
            <v>0</v>
          </cell>
          <cell r="N148">
            <v>0</v>
          </cell>
          <cell r="O148">
            <v>7</v>
          </cell>
          <cell r="P148">
            <v>2</v>
          </cell>
          <cell r="Q148">
            <v>20</v>
          </cell>
          <cell r="R148">
            <v>18</v>
          </cell>
          <cell r="S148">
            <v>11</v>
          </cell>
          <cell r="T148">
            <v>3</v>
          </cell>
          <cell r="AL148">
            <v>0.89997952811607107</v>
          </cell>
        </row>
        <row r="149">
          <cell r="D149" t="str">
            <v>NBC News/Wall Street Journal</v>
          </cell>
          <cell r="F149" t="str">
            <v>US</v>
          </cell>
          <cell r="G149" t="str">
            <v>A/B</v>
          </cell>
          <cell r="I149">
            <v>43859</v>
          </cell>
          <cell r="J149">
            <v>428</v>
          </cell>
          <cell r="K149" t="str">
            <v>lv</v>
          </cell>
          <cell r="L149">
            <v>26</v>
          </cell>
          <cell r="M149">
            <v>9</v>
          </cell>
          <cell r="N149">
            <v>0</v>
          </cell>
          <cell r="O149">
            <v>7</v>
          </cell>
          <cell r="P149">
            <v>5</v>
          </cell>
          <cell r="Q149">
            <v>27</v>
          </cell>
          <cell r="R149">
            <v>2</v>
          </cell>
          <cell r="S149">
            <v>15</v>
          </cell>
          <cell r="T149">
            <v>4</v>
          </cell>
          <cell r="AL149">
            <v>0.25265024977580236</v>
          </cell>
        </row>
        <row r="150">
          <cell r="D150" t="str">
            <v>SurveyUSA</v>
          </cell>
          <cell r="F150" t="str">
            <v>Washington</v>
          </cell>
          <cell r="G150" t="str">
            <v>A</v>
          </cell>
          <cell r="I150">
            <v>43858</v>
          </cell>
          <cell r="J150">
            <v>536</v>
          </cell>
          <cell r="K150" t="str">
            <v>lv</v>
          </cell>
          <cell r="L150">
            <v>21.21</v>
          </cell>
          <cell r="M150">
            <v>12.12</v>
          </cell>
          <cell r="N150">
            <v>0</v>
          </cell>
          <cell r="O150">
            <v>8.08</v>
          </cell>
          <cell r="P150">
            <v>3.03</v>
          </cell>
          <cell r="Q150">
            <v>26.26</v>
          </cell>
          <cell r="R150">
            <v>2.02</v>
          </cell>
          <cell r="S150">
            <v>16.16</v>
          </cell>
          <cell r="T150">
            <v>4.04</v>
          </cell>
          <cell r="AL150">
            <v>24.559045034344273</v>
          </cell>
        </row>
        <row r="151">
          <cell r="D151" t="str">
            <v>Park Street Strategies</v>
          </cell>
          <cell r="F151" t="str">
            <v>Iowa</v>
          </cell>
          <cell r="G151">
            <v>0</v>
          </cell>
          <cell r="I151">
            <v>43858</v>
          </cell>
          <cell r="J151">
            <v>600</v>
          </cell>
          <cell r="K151" t="str">
            <v>lv</v>
          </cell>
          <cell r="L151">
            <v>20</v>
          </cell>
          <cell r="M151">
            <v>0</v>
          </cell>
          <cell r="N151">
            <v>0</v>
          </cell>
          <cell r="O151">
            <v>17</v>
          </cell>
          <cell r="P151">
            <v>12</v>
          </cell>
          <cell r="Q151">
            <v>18</v>
          </cell>
          <cell r="R151">
            <v>4</v>
          </cell>
          <cell r="S151">
            <v>17</v>
          </cell>
          <cell r="T151">
            <v>5</v>
          </cell>
          <cell r="AL151">
            <v>7.1206704768538485</v>
          </cell>
        </row>
        <row r="152">
          <cell r="D152" t="str">
            <v>USC Dornsife/LA Times</v>
          </cell>
          <cell r="F152" t="str">
            <v>US</v>
          </cell>
          <cell r="G152" t="str">
            <v>B/C</v>
          </cell>
          <cell r="I152">
            <v>43858</v>
          </cell>
          <cell r="J152">
            <v>2227</v>
          </cell>
          <cell r="K152" t="str">
            <v>lv</v>
          </cell>
          <cell r="L152">
            <v>34</v>
          </cell>
          <cell r="M152">
            <v>9</v>
          </cell>
          <cell r="N152">
            <v>0</v>
          </cell>
          <cell r="O152">
            <v>9</v>
          </cell>
          <cell r="P152">
            <v>3</v>
          </cell>
          <cell r="Q152">
            <v>18</v>
          </cell>
          <cell r="R152">
            <v>2</v>
          </cell>
          <cell r="S152">
            <v>16</v>
          </cell>
          <cell r="T152">
            <v>2</v>
          </cell>
          <cell r="AL152">
            <v>15.300703948687916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43858</v>
          </cell>
          <cell r="J153">
            <v>591</v>
          </cell>
          <cell r="K153" t="str">
            <v>lv</v>
          </cell>
          <cell r="L153">
            <v>26</v>
          </cell>
          <cell r="M153">
            <v>4</v>
          </cell>
          <cell r="N153">
            <v>0</v>
          </cell>
          <cell r="O153">
            <v>7</v>
          </cell>
          <cell r="P153">
            <v>4</v>
          </cell>
          <cell r="Q153">
            <v>24</v>
          </cell>
          <cell r="R153">
            <v>1</v>
          </cell>
          <cell r="S153">
            <v>20</v>
          </cell>
          <cell r="T153">
            <v>4</v>
          </cell>
          <cell r="AL153">
            <v>1.3870784109961936E-3</v>
          </cell>
        </row>
        <row r="154">
          <cell r="D154" t="str">
            <v>St. Pete Polls</v>
          </cell>
          <cell r="F154" t="str">
            <v>Florida</v>
          </cell>
          <cell r="G154" t="str">
            <v>C+</v>
          </cell>
          <cell r="I154">
            <v>43858</v>
          </cell>
          <cell r="J154">
            <v>2590</v>
          </cell>
          <cell r="K154" t="str">
            <v>lv</v>
          </cell>
          <cell r="L154">
            <v>41.3</v>
          </cell>
          <cell r="M154">
            <v>17.3</v>
          </cell>
          <cell r="N154">
            <v>0</v>
          </cell>
          <cell r="O154">
            <v>5.7</v>
          </cell>
          <cell r="P154">
            <v>5.3</v>
          </cell>
          <cell r="Q154">
            <v>9.4</v>
          </cell>
          <cell r="R154">
            <v>1.9</v>
          </cell>
          <cell r="S154">
            <v>6.9</v>
          </cell>
          <cell r="T154">
            <v>2.2999999999999998</v>
          </cell>
          <cell r="AL154">
            <v>0.59784551302750955</v>
          </cell>
        </row>
        <row r="155">
          <cell r="D155" t="str">
            <v>YouGov Blue/Data for Progress</v>
          </cell>
          <cell r="F155" t="str">
            <v>US</v>
          </cell>
          <cell r="G155">
            <v>0</v>
          </cell>
          <cell r="I155">
            <v>43857</v>
          </cell>
          <cell r="J155">
            <v>1619</v>
          </cell>
          <cell r="K155" t="str">
            <v>lv</v>
          </cell>
          <cell r="L155">
            <v>30</v>
          </cell>
          <cell r="M155">
            <v>5</v>
          </cell>
          <cell r="N155">
            <v>0</v>
          </cell>
          <cell r="O155">
            <v>8</v>
          </cell>
          <cell r="P155">
            <v>4</v>
          </cell>
          <cell r="Q155">
            <v>21</v>
          </cell>
          <cell r="R155">
            <v>2</v>
          </cell>
          <cell r="S155">
            <v>23</v>
          </cell>
          <cell r="T155">
            <v>4</v>
          </cell>
          <cell r="AL155">
            <v>9.4671734460392241</v>
          </cell>
        </row>
        <row r="156">
          <cell r="D156" t="str">
            <v>Change Research</v>
          </cell>
          <cell r="F156" t="str">
            <v>California</v>
          </cell>
          <cell r="G156" t="str">
            <v>C</v>
          </cell>
          <cell r="I156">
            <v>43857</v>
          </cell>
          <cell r="J156">
            <v>1190</v>
          </cell>
          <cell r="K156" t="str">
            <v>lv</v>
          </cell>
          <cell r="L156">
            <v>15</v>
          </cell>
          <cell r="M156">
            <v>4</v>
          </cell>
          <cell r="N156">
            <v>0</v>
          </cell>
          <cell r="O156">
            <v>8</v>
          </cell>
          <cell r="P156">
            <v>3</v>
          </cell>
          <cell r="Q156">
            <v>30</v>
          </cell>
          <cell r="R156">
            <v>2</v>
          </cell>
          <cell r="S156">
            <v>16</v>
          </cell>
          <cell r="T156">
            <v>5</v>
          </cell>
          <cell r="AL156">
            <v>9.1102034420879878</v>
          </cell>
        </row>
        <row r="157">
          <cell r="D157" t="str">
            <v>Monmouth University</v>
          </cell>
          <cell r="F157" t="str">
            <v>Iowa</v>
          </cell>
          <cell r="G157" t="str">
            <v>A+</v>
          </cell>
          <cell r="I157">
            <v>43857</v>
          </cell>
          <cell r="J157">
            <v>544</v>
          </cell>
          <cell r="K157" t="str">
            <v>lv</v>
          </cell>
          <cell r="L157">
            <v>29</v>
          </cell>
          <cell r="M157">
            <v>0</v>
          </cell>
          <cell r="N157">
            <v>0</v>
          </cell>
          <cell r="O157">
            <v>20</v>
          </cell>
          <cell r="P157">
            <v>0</v>
          </cell>
          <cell r="Q157">
            <v>25</v>
          </cell>
          <cell r="R157">
            <v>0</v>
          </cell>
          <cell r="S157">
            <v>19</v>
          </cell>
          <cell r="T157">
            <v>0</v>
          </cell>
          <cell r="AL157">
            <v>0</v>
          </cell>
        </row>
        <row r="158">
          <cell r="D158" t="str">
            <v>Monmouth University</v>
          </cell>
          <cell r="F158" t="str">
            <v>Iowa</v>
          </cell>
          <cell r="G158" t="str">
            <v>A+</v>
          </cell>
          <cell r="I158">
            <v>43857</v>
          </cell>
          <cell r="J158">
            <v>544</v>
          </cell>
          <cell r="K158" t="str">
            <v>lv</v>
          </cell>
          <cell r="L158">
            <v>22</v>
          </cell>
          <cell r="M158">
            <v>0</v>
          </cell>
          <cell r="N158">
            <v>0</v>
          </cell>
          <cell r="O158">
            <v>17</v>
          </cell>
          <cell r="P158">
            <v>12</v>
          </cell>
          <cell r="Q158">
            <v>22</v>
          </cell>
          <cell r="R158">
            <v>0</v>
          </cell>
          <cell r="S158">
            <v>16</v>
          </cell>
          <cell r="T158">
            <v>5</v>
          </cell>
          <cell r="AL158">
            <v>0</v>
          </cell>
        </row>
        <row r="159">
          <cell r="D159" t="str">
            <v>Monmouth University</v>
          </cell>
          <cell r="F159" t="str">
            <v>Iowa</v>
          </cell>
          <cell r="G159" t="str">
            <v>A+</v>
          </cell>
          <cell r="I159">
            <v>43857</v>
          </cell>
          <cell r="J159">
            <v>544</v>
          </cell>
          <cell r="K159" t="str">
            <v>lv</v>
          </cell>
          <cell r="L159">
            <v>23</v>
          </cell>
          <cell r="M159">
            <v>0</v>
          </cell>
          <cell r="N159">
            <v>0</v>
          </cell>
          <cell r="O159">
            <v>16</v>
          </cell>
          <cell r="P159">
            <v>10</v>
          </cell>
          <cell r="Q159">
            <v>21</v>
          </cell>
          <cell r="R159">
            <v>4</v>
          </cell>
          <cell r="S159">
            <v>15</v>
          </cell>
          <cell r="T159">
            <v>3</v>
          </cell>
          <cell r="AL159">
            <v>27.731225516320858</v>
          </cell>
        </row>
        <row r="160">
          <cell r="D160" t="str">
            <v>Civiqs</v>
          </cell>
          <cell r="F160" t="str">
            <v>Iowa</v>
          </cell>
          <cell r="G160">
            <v>0</v>
          </cell>
          <cell r="I160">
            <v>43857</v>
          </cell>
          <cell r="J160">
            <v>655</v>
          </cell>
          <cell r="K160" t="str">
            <v>lv</v>
          </cell>
          <cell r="L160">
            <v>15</v>
          </cell>
          <cell r="M160">
            <v>1</v>
          </cell>
          <cell r="N160">
            <v>0</v>
          </cell>
          <cell r="O160">
            <v>17</v>
          </cell>
          <cell r="P160">
            <v>11</v>
          </cell>
          <cell r="Q160">
            <v>24</v>
          </cell>
          <cell r="R160">
            <v>4</v>
          </cell>
          <cell r="S160">
            <v>19</v>
          </cell>
          <cell r="T160">
            <v>5</v>
          </cell>
          <cell r="AL160">
            <v>0.89895150869110851</v>
          </cell>
        </row>
        <row r="161">
          <cell r="D161" t="str">
            <v>YouGov Blue/Data for Progress</v>
          </cell>
          <cell r="F161" t="str">
            <v>US</v>
          </cell>
          <cell r="G161">
            <v>0</v>
          </cell>
          <cell r="I161">
            <v>43857</v>
          </cell>
          <cell r="J161">
            <v>1619</v>
          </cell>
          <cell r="K161" t="str">
            <v>lv</v>
          </cell>
          <cell r="L161">
            <v>42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23</v>
          </cell>
          <cell r="R161">
            <v>0</v>
          </cell>
          <cell r="S161">
            <v>30</v>
          </cell>
          <cell r="T161">
            <v>0</v>
          </cell>
          <cell r="AL161">
            <v>0</v>
          </cell>
        </row>
        <row r="162">
          <cell r="D162" t="str">
            <v>YouGov Blue/Data for Progress</v>
          </cell>
          <cell r="F162" t="str">
            <v>US</v>
          </cell>
          <cell r="G162">
            <v>0</v>
          </cell>
          <cell r="I162">
            <v>43857</v>
          </cell>
          <cell r="J162">
            <v>1619</v>
          </cell>
          <cell r="K162" t="str">
            <v>lv</v>
          </cell>
          <cell r="L162">
            <v>53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41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</row>
        <row r="163">
          <cell r="D163" t="str">
            <v>YouGov Blue/Data for Progress</v>
          </cell>
          <cell r="F163" t="str">
            <v>US</v>
          </cell>
          <cell r="G163">
            <v>0</v>
          </cell>
          <cell r="I163">
            <v>43857</v>
          </cell>
          <cell r="J163">
            <v>1619</v>
          </cell>
          <cell r="K163" t="str">
            <v>lv</v>
          </cell>
          <cell r="L163">
            <v>47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45</v>
          </cell>
          <cell r="T163">
            <v>0</v>
          </cell>
          <cell r="AL163">
            <v>0</v>
          </cell>
        </row>
        <row r="164">
          <cell r="D164" t="str">
            <v>Quinnipiac University</v>
          </cell>
          <cell r="F164" t="str">
            <v>US</v>
          </cell>
          <cell r="G164" t="str">
            <v>A</v>
          </cell>
          <cell r="I164">
            <v>43857</v>
          </cell>
          <cell r="J164">
            <v>827</v>
          </cell>
          <cell r="K164" t="str">
            <v>rv</v>
          </cell>
          <cell r="L164">
            <v>26</v>
          </cell>
          <cell r="M164">
            <v>8</v>
          </cell>
          <cell r="N164">
            <v>0</v>
          </cell>
          <cell r="O164">
            <v>6</v>
          </cell>
          <cell r="P164">
            <v>7</v>
          </cell>
          <cell r="Q164">
            <v>21</v>
          </cell>
          <cell r="R164">
            <v>2</v>
          </cell>
          <cell r="S164">
            <v>15</v>
          </cell>
          <cell r="T164">
            <v>3</v>
          </cell>
          <cell r="AL164">
            <v>3.3705804876985952</v>
          </cell>
        </row>
        <row r="165">
          <cell r="D165" t="str">
            <v>American Research Group</v>
          </cell>
          <cell r="F165" t="str">
            <v>New Hampshire</v>
          </cell>
          <cell r="G165" t="str">
            <v>B</v>
          </cell>
          <cell r="I165">
            <v>43857</v>
          </cell>
          <cell r="J165">
            <v>600</v>
          </cell>
          <cell r="K165" t="str">
            <v>lv</v>
          </cell>
          <cell r="L165">
            <v>13</v>
          </cell>
          <cell r="M165">
            <v>2</v>
          </cell>
          <cell r="N165">
            <v>0</v>
          </cell>
          <cell r="O165">
            <v>12</v>
          </cell>
          <cell r="P165">
            <v>7</v>
          </cell>
          <cell r="Q165">
            <v>28</v>
          </cell>
          <cell r="R165">
            <v>2</v>
          </cell>
          <cell r="S165">
            <v>11</v>
          </cell>
          <cell r="T165">
            <v>5</v>
          </cell>
          <cell r="AL165">
            <v>1.6688077433863293</v>
          </cell>
        </row>
        <row r="166">
          <cell r="D166" t="str">
            <v>Franklin &amp; Marshall College</v>
          </cell>
          <cell r="F166" t="str">
            <v>Pennsylvania</v>
          </cell>
          <cell r="G166" t="str">
            <v>B/C</v>
          </cell>
          <cell r="I166">
            <v>43856</v>
          </cell>
          <cell r="J166">
            <v>292</v>
          </cell>
          <cell r="K166" t="str">
            <v>rv</v>
          </cell>
          <cell r="L166">
            <v>22</v>
          </cell>
          <cell r="M166">
            <v>7</v>
          </cell>
          <cell r="N166">
            <v>0</v>
          </cell>
          <cell r="O166">
            <v>6</v>
          </cell>
          <cell r="P166">
            <v>5</v>
          </cell>
          <cell r="Q166">
            <v>15</v>
          </cell>
          <cell r="R166">
            <v>1</v>
          </cell>
          <cell r="S166">
            <v>14</v>
          </cell>
          <cell r="T166">
            <v>5</v>
          </cell>
          <cell r="AL166">
            <v>6.230327010011818</v>
          </cell>
        </row>
        <row r="167">
          <cell r="D167" t="str">
            <v>Change Research</v>
          </cell>
          <cell r="F167" t="str">
            <v>Iowa</v>
          </cell>
          <cell r="G167" t="str">
            <v>C</v>
          </cell>
          <cell r="I167">
            <v>43856</v>
          </cell>
          <cell r="J167">
            <v>704</v>
          </cell>
          <cell r="K167" t="str">
            <v>lv</v>
          </cell>
          <cell r="L167">
            <v>22</v>
          </cell>
          <cell r="M167">
            <v>0</v>
          </cell>
          <cell r="N167">
            <v>0</v>
          </cell>
          <cell r="O167">
            <v>23</v>
          </cell>
          <cell r="P167">
            <v>0</v>
          </cell>
          <cell r="Q167">
            <v>30</v>
          </cell>
          <cell r="R167">
            <v>0</v>
          </cell>
          <cell r="S167">
            <v>20</v>
          </cell>
          <cell r="T167">
            <v>0</v>
          </cell>
          <cell r="AL167">
            <v>0</v>
          </cell>
        </row>
        <row r="168">
          <cell r="D168" t="str">
            <v>Change Research</v>
          </cell>
          <cell r="F168" t="str">
            <v>Iowa</v>
          </cell>
          <cell r="G168" t="str">
            <v>C</v>
          </cell>
          <cell r="I168">
            <v>43856</v>
          </cell>
          <cell r="J168">
            <v>704</v>
          </cell>
          <cell r="K168" t="str">
            <v>lv</v>
          </cell>
          <cell r="L168">
            <v>18</v>
          </cell>
          <cell r="M168">
            <v>0</v>
          </cell>
          <cell r="N168">
            <v>0</v>
          </cell>
          <cell r="O168">
            <v>19</v>
          </cell>
          <cell r="P168">
            <v>10</v>
          </cell>
          <cell r="Q168">
            <v>27</v>
          </cell>
          <cell r="R168">
            <v>4</v>
          </cell>
          <cell r="S168">
            <v>15</v>
          </cell>
          <cell r="T168">
            <v>4</v>
          </cell>
          <cell r="AL168">
            <v>6.8663031536943562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43856</v>
          </cell>
          <cell r="J169">
            <v>17836</v>
          </cell>
          <cell r="K169" t="str">
            <v>lv</v>
          </cell>
          <cell r="L169">
            <v>29</v>
          </cell>
          <cell r="M169">
            <v>12</v>
          </cell>
          <cell r="N169">
            <v>0</v>
          </cell>
          <cell r="O169">
            <v>7</v>
          </cell>
          <cell r="P169">
            <v>3</v>
          </cell>
          <cell r="Q169">
            <v>23</v>
          </cell>
          <cell r="R169">
            <v>3</v>
          </cell>
          <cell r="S169">
            <v>14</v>
          </cell>
          <cell r="T169">
            <v>5</v>
          </cell>
          <cell r="AL169">
            <v>0.1712143588014578</v>
          </cell>
        </row>
        <row r="170">
          <cell r="D170" t="str">
            <v>RKM Research and Communications Inc.</v>
          </cell>
          <cell r="F170" t="str">
            <v>New Hampshire</v>
          </cell>
          <cell r="G170" t="str">
            <v>A/B</v>
          </cell>
          <cell r="I170">
            <v>43856</v>
          </cell>
          <cell r="J170">
            <v>407</v>
          </cell>
          <cell r="K170" t="str">
            <v>lv</v>
          </cell>
          <cell r="L170">
            <v>21.6</v>
          </cell>
          <cell r="M170">
            <v>2.7</v>
          </cell>
          <cell r="N170">
            <v>0</v>
          </cell>
          <cell r="O170">
            <v>9.8000000000000007</v>
          </cell>
          <cell r="P170">
            <v>4.7</v>
          </cell>
          <cell r="Q170">
            <v>28.5</v>
          </cell>
          <cell r="R170">
            <v>0</v>
          </cell>
          <cell r="S170">
            <v>15.5</v>
          </cell>
          <cell r="T170">
            <v>0.7</v>
          </cell>
          <cell r="AL170">
            <v>0.54685127383428245</v>
          </cell>
        </row>
        <row r="171">
          <cell r="D171" t="str">
            <v>Emerson College</v>
          </cell>
          <cell r="F171" t="str">
            <v>Iowa</v>
          </cell>
          <cell r="G171" t="str">
            <v>B-</v>
          </cell>
          <cell r="I171">
            <v>43856</v>
          </cell>
          <cell r="J171">
            <v>450</v>
          </cell>
          <cell r="K171" t="str">
            <v>lv</v>
          </cell>
          <cell r="L171">
            <v>20.9</v>
          </cell>
          <cell r="M171">
            <v>0</v>
          </cell>
          <cell r="N171">
            <v>0</v>
          </cell>
          <cell r="O171">
            <v>10.3</v>
          </cell>
          <cell r="P171">
            <v>12.5</v>
          </cell>
          <cell r="Q171">
            <v>29.8</v>
          </cell>
          <cell r="R171">
            <v>5</v>
          </cell>
          <cell r="S171">
            <v>10.8</v>
          </cell>
          <cell r="T171">
            <v>4.9000000000000004</v>
          </cell>
          <cell r="AL171">
            <v>1.1114031509170652</v>
          </cell>
        </row>
        <row r="172">
          <cell r="D172" t="str">
            <v>Suffolk University</v>
          </cell>
          <cell r="F172" t="str">
            <v>Iowa</v>
          </cell>
          <cell r="G172" t="str">
            <v>A-</v>
          </cell>
          <cell r="I172">
            <v>43856</v>
          </cell>
          <cell r="J172">
            <v>500</v>
          </cell>
          <cell r="K172" t="str">
            <v>lv</v>
          </cell>
          <cell r="L172">
            <v>25.4</v>
          </cell>
          <cell r="M172">
            <v>0</v>
          </cell>
          <cell r="N172">
            <v>0</v>
          </cell>
          <cell r="O172">
            <v>17.600000000000001</v>
          </cell>
          <cell r="P172">
            <v>5.6</v>
          </cell>
          <cell r="Q172">
            <v>18.600000000000001</v>
          </cell>
          <cell r="R172">
            <v>2.2000000000000002</v>
          </cell>
          <cell r="S172">
            <v>13.2</v>
          </cell>
          <cell r="T172">
            <v>3</v>
          </cell>
          <cell r="AL172">
            <v>17.313949746519267</v>
          </cell>
        </row>
        <row r="173">
          <cell r="D173" t="str">
            <v>Tel Opinion Research</v>
          </cell>
          <cell r="F173" t="str">
            <v>Florida</v>
          </cell>
          <cell r="G173" t="str">
            <v>B/C</v>
          </cell>
          <cell r="I173">
            <v>43853</v>
          </cell>
          <cell r="J173">
            <v>600</v>
          </cell>
          <cell r="K173" t="str">
            <v>lv</v>
          </cell>
          <cell r="L173">
            <v>41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  <cell r="S173">
            <v>18</v>
          </cell>
          <cell r="T173">
            <v>0</v>
          </cell>
          <cell r="AL173">
            <v>0</v>
          </cell>
        </row>
        <row r="174">
          <cell r="D174" t="str">
            <v>Tel Opinion Research</v>
          </cell>
          <cell r="F174" t="str">
            <v>Florida</v>
          </cell>
          <cell r="G174" t="str">
            <v>B/C</v>
          </cell>
          <cell r="I174">
            <v>43853</v>
          </cell>
          <cell r="J174">
            <v>600</v>
          </cell>
          <cell r="K174" t="str">
            <v>lv</v>
          </cell>
          <cell r="L174">
            <v>29</v>
          </cell>
          <cell r="M174">
            <v>4</v>
          </cell>
          <cell r="N174">
            <v>0</v>
          </cell>
          <cell r="O174">
            <v>4</v>
          </cell>
          <cell r="P174">
            <v>4</v>
          </cell>
          <cell r="Q174">
            <v>17</v>
          </cell>
          <cell r="R174">
            <v>2</v>
          </cell>
          <cell r="S174">
            <v>12</v>
          </cell>
          <cell r="T174">
            <v>2</v>
          </cell>
          <cell r="AL174">
            <v>1.1282968228953936</v>
          </cell>
        </row>
        <row r="175">
          <cell r="D175" t="str">
            <v>Morningside College</v>
          </cell>
          <cell r="F175" t="str">
            <v>Iowa</v>
          </cell>
          <cell r="G175">
            <v>0</v>
          </cell>
          <cell r="I175">
            <v>43853</v>
          </cell>
          <cell r="J175">
            <v>253</v>
          </cell>
          <cell r="K175" t="str">
            <v>lv</v>
          </cell>
          <cell r="L175">
            <v>19</v>
          </cell>
          <cell r="M175">
            <v>1</v>
          </cell>
          <cell r="N175">
            <v>0</v>
          </cell>
          <cell r="O175">
            <v>18</v>
          </cell>
          <cell r="P175">
            <v>12</v>
          </cell>
          <cell r="Q175">
            <v>15</v>
          </cell>
          <cell r="R175">
            <v>6</v>
          </cell>
          <cell r="S175">
            <v>15</v>
          </cell>
          <cell r="T175">
            <v>4</v>
          </cell>
          <cell r="AL175">
            <v>4.6187900058644482</v>
          </cell>
        </row>
        <row r="176">
          <cell r="D176" t="str">
            <v>Echelon Insights</v>
          </cell>
          <cell r="F176" t="str">
            <v>US</v>
          </cell>
          <cell r="G176">
            <v>0</v>
          </cell>
          <cell r="I176">
            <v>43853</v>
          </cell>
          <cell r="J176">
            <v>474</v>
          </cell>
          <cell r="K176" t="str">
            <v>lv</v>
          </cell>
          <cell r="L176">
            <v>56</v>
          </cell>
          <cell r="M176">
            <v>0</v>
          </cell>
          <cell r="N176">
            <v>0</v>
          </cell>
          <cell r="O176">
            <v>32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</row>
        <row r="177">
          <cell r="D177" t="str">
            <v>Echelon Insights</v>
          </cell>
          <cell r="F177" t="str">
            <v>US</v>
          </cell>
          <cell r="G177">
            <v>0</v>
          </cell>
          <cell r="I177">
            <v>43853</v>
          </cell>
          <cell r="J177">
            <v>474</v>
          </cell>
          <cell r="K177" t="str">
            <v>lv</v>
          </cell>
          <cell r="L177">
            <v>54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38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</row>
        <row r="178">
          <cell r="D178" t="str">
            <v>Echelon Insights</v>
          </cell>
          <cell r="F178" t="str">
            <v>US</v>
          </cell>
          <cell r="G178">
            <v>0</v>
          </cell>
          <cell r="I178">
            <v>43853</v>
          </cell>
          <cell r="J178">
            <v>474</v>
          </cell>
          <cell r="K178" t="str">
            <v>lv</v>
          </cell>
          <cell r="L178">
            <v>48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</v>
          </cell>
          <cell r="T178">
            <v>0</v>
          </cell>
          <cell r="AL178">
            <v>0</v>
          </cell>
        </row>
        <row r="179">
          <cell r="D179" t="str">
            <v>Echelon Insights</v>
          </cell>
          <cell r="F179" t="str">
            <v>US</v>
          </cell>
          <cell r="G179">
            <v>0</v>
          </cell>
          <cell r="I179">
            <v>43853</v>
          </cell>
          <cell r="J179">
            <v>474</v>
          </cell>
          <cell r="K179" t="str">
            <v>lv</v>
          </cell>
          <cell r="L179">
            <v>26</v>
          </cell>
          <cell r="M179">
            <v>13</v>
          </cell>
          <cell r="N179">
            <v>0</v>
          </cell>
          <cell r="O179">
            <v>7</v>
          </cell>
          <cell r="P179">
            <v>3</v>
          </cell>
          <cell r="Q179">
            <v>23</v>
          </cell>
          <cell r="R179">
            <v>2</v>
          </cell>
          <cell r="S179">
            <v>10</v>
          </cell>
          <cell r="T179">
            <v>3</v>
          </cell>
          <cell r="AL179">
            <v>5.9597061663954012</v>
          </cell>
        </row>
        <row r="180">
          <cell r="D180" t="str">
            <v>YouGov</v>
          </cell>
          <cell r="F180" t="str">
            <v>Iowa</v>
          </cell>
          <cell r="G180" t="str">
            <v>B-</v>
          </cell>
          <cell r="I180">
            <v>43853</v>
          </cell>
          <cell r="J180">
            <v>1356</v>
          </cell>
          <cell r="K180" t="str">
            <v>lv</v>
          </cell>
          <cell r="L180">
            <v>25</v>
          </cell>
          <cell r="M180">
            <v>0</v>
          </cell>
          <cell r="N180">
            <v>0</v>
          </cell>
          <cell r="O180">
            <v>22</v>
          </cell>
          <cell r="P180">
            <v>7</v>
          </cell>
          <cell r="Q180">
            <v>26</v>
          </cell>
          <cell r="R180">
            <v>1</v>
          </cell>
          <cell r="S180">
            <v>15</v>
          </cell>
          <cell r="T180">
            <v>1</v>
          </cell>
          <cell r="AL180">
            <v>12.893721385289068</v>
          </cell>
        </row>
        <row r="181">
          <cell r="D181" t="str">
            <v>Marist College</v>
          </cell>
          <cell r="F181" t="str">
            <v>New Hampshire</v>
          </cell>
          <cell r="G181" t="str">
            <v>A+</v>
          </cell>
          <cell r="I181">
            <v>43853</v>
          </cell>
          <cell r="J181">
            <v>1077</v>
          </cell>
          <cell r="K181" t="str">
            <v>rv</v>
          </cell>
          <cell r="L181">
            <v>14</v>
          </cell>
          <cell r="M181">
            <v>0</v>
          </cell>
          <cell r="N181">
            <v>0</v>
          </cell>
          <cell r="O181">
            <v>17</v>
          </cell>
          <cell r="P181">
            <v>10</v>
          </cell>
          <cell r="Q181">
            <v>22</v>
          </cell>
          <cell r="R181">
            <v>3</v>
          </cell>
          <cell r="S181">
            <v>12</v>
          </cell>
          <cell r="T181">
            <v>5</v>
          </cell>
          <cell r="AL181">
            <v>0</v>
          </cell>
        </row>
        <row r="182">
          <cell r="D182" t="str">
            <v>Marist College</v>
          </cell>
          <cell r="F182" t="str">
            <v>New Hampshire</v>
          </cell>
          <cell r="G182" t="str">
            <v>A+</v>
          </cell>
          <cell r="I182">
            <v>43853</v>
          </cell>
          <cell r="J182">
            <v>697</v>
          </cell>
          <cell r="K182" t="str">
            <v>lv</v>
          </cell>
          <cell r="L182">
            <v>15</v>
          </cell>
          <cell r="M182">
            <v>0</v>
          </cell>
          <cell r="N182">
            <v>0</v>
          </cell>
          <cell r="O182">
            <v>17</v>
          </cell>
          <cell r="P182">
            <v>10</v>
          </cell>
          <cell r="Q182">
            <v>22</v>
          </cell>
          <cell r="R182">
            <v>3</v>
          </cell>
          <cell r="S182">
            <v>13</v>
          </cell>
          <cell r="T182">
            <v>5</v>
          </cell>
          <cell r="AL182">
            <v>1.1074094813825548</v>
          </cell>
        </row>
        <row r="183">
          <cell r="D183" t="str">
            <v>University of New Hampshire</v>
          </cell>
          <cell r="F183" t="str">
            <v>New Hampshire</v>
          </cell>
          <cell r="G183" t="str">
            <v>B</v>
          </cell>
          <cell r="I183">
            <v>43853</v>
          </cell>
          <cell r="J183">
            <v>516</v>
          </cell>
          <cell r="K183" t="str">
            <v>lv</v>
          </cell>
          <cell r="L183">
            <v>16</v>
          </cell>
          <cell r="M183">
            <v>1</v>
          </cell>
          <cell r="N183">
            <v>0</v>
          </cell>
          <cell r="O183">
            <v>15</v>
          </cell>
          <cell r="P183">
            <v>6</v>
          </cell>
          <cell r="Q183">
            <v>25</v>
          </cell>
          <cell r="R183">
            <v>2</v>
          </cell>
          <cell r="S183">
            <v>12</v>
          </cell>
          <cell r="T183">
            <v>5</v>
          </cell>
          <cell r="AL183">
            <v>0.17088257843618856</v>
          </cell>
        </row>
        <row r="184">
          <cell r="D184" t="str">
            <v>ABC News/Washington Post</v>
          </cell>
          <cell r="F184" t="str">
            <v>US</v>
          </cell>
          <cell r="G184" t="str">
            <v>A+</v>
          </cell>
          <cell r="I184">
            <v>43853</v>
          </cell>
          <cell r="J184">
            <v>276</v>
          </cell>
          <cell r="K184" t="str">
            <v>lv</v>
          </cell>
          <cell r="L184">
            <v>34</v>
          </cell>
          <cell r="M184">
            <v>7</v>
          </cell>
          <cell r="N184">
            <v>0</v>
          </cell>
          <cell r="O184">
            <v>4</v>
          </cell>
          <cell r="P184">
            <v>4</v>
          </cell>
          <cell r="Q184">
            <v>22</v>
          </cell>
          <cell r="R184">
            <v>1</v>
          </cell>
          <cell r="S184">
            <v>14</v>
          </cell>
          <cell r="T184">
            <v>6</v>
          </cell>
          <cell r="AL184">
            <v>0.28389909904500277</v>
          </cell>
        </row>
        <row r="185">
          <cell r="D185" t="str">
            <v>ABC News/Washington Post</v>
          </cell>
          <cell r="F185" t="str">
            <v>US</v>
          </cell>
          <cell r="G185" t="str">
            <v>A+</v>
          </cell>
          <cell r="I185">
            <v>43853</v>
          </cell>
          <cell r="J185">
            <v>349</v>
          </cell>
          <cell r="K185" t="str">
            <v>rv</v>
          </cell>
          <cell r="L185">
            <v>32</v>
          </cell>
          <cell r="M185">
            <v>8</v>
          </cell>
          <cell r="N185">
            <v>0</v>
          </cell>
          <cell r="O185">
            <v>5</v>
          </cell>
          <cell r="P185">
            <v>3</v>
          </cell>
          <cell r="Q185">
            <v>23</v>
          </cell>
          <cell r="R185">
            <v>0</v>
          </cell>
          <cell r="S185">
            <v>12</v>
          </cell>
          <cell r="T185">
            <v>7</v>
          </cell>
          <cell r="AL185">
            <v>0</v>
          </cell>
        </row>
        <row r="186">
          <cell r="D186" t="str">
            <v>ABC News/Washington Post</v>
          </cell>
          <cell r="F186" t="str">
            <v>US</v>
          </cell>
          <cell r="G186" t="str">
            <v>A+</v>
          </cell>
          <cell r="I186">
            <v>43853</v>
          </cell>
          <cell r="J186">
            <v>388</v>
          </cell>
          <cell r="K186" t="str">
            <v>a</v>
          </cell>
          <cell r="L186">
            <v>28</v>
          </cell>
          <cell r="M186">
            <v>8</v>
          </cell>
          <cell r="N186">
            <v>0</v>
          </cell>
          <cell r="O186">
            <v>5</v>
          </cell>
          <cell r="P186">
            <v>3</v>
          </cell>
          <cell r="Q186">
            <v>24</v>
          </cell>
          <cell r="R186">
            <v>0</v>
          </cell>
          <cell r="S186">
            <v>11</v>
          </cell>
          <cell r="T186">
            <v>7</v>
          </cell>
          <cell r="AL186">
            <v>0</v>
          </cell>
        </row>
        <row r="187">
          <cell r="D187" t="str">
            <v>Remington Research Group</v>
          </cell>
          <cell r="F187" t="str">
            <v>Missouri</v>
          </cell>
          <cell r="G187" t="str">
            <v>C-</v>
          </cell>
          <cell r="I187">
            <v>43853</v>
          </cell>
          <cell r="J187">
            <v>1460</v>
          </cell>
          <cell r="K187" t="str">
            <v>lv</v>
          </cell>
          <cell r="L187">
            <v>39</v>
          </cell>
          <cell r="M187">
            <v>14</v>
          </cell>
          <cell r="N187">
            <v>0</v>
          </cell>
          <cell r="O187">
            <v>6</v>
          </cell>
          <cell r="P187">
            <v>8</v>
          </cell>
          <cell r="Q187">
            <v>7</v>
          </cell>
          <cell r="R187">
            <v>1</v>
          </cell>
          <cell r="S187">
            <v>9</v>
          </cell>
          <cell r="T187">
            <v>2</v>
          </cell>
          <cell r="AL187">
            <v>7.1654701356690857</v>
          </cell>
        </row>
        <row r="188">
          <cell r="D188" t="str">
            <v>Siena College/New York Times Upshot</v>
          </cell>
          <cell r="F188" t="str">
            <v>Iowa</v>
          </cell>
          <cell r="G188" t="str">
            <v>A+</v>
          </cell>
          <cell r="I188">
            <v>43853</v>
          </cell>
          <cell r="J188">
            <v>584</v>
          </cell>
          <cell r="K188" t="str">
            <v>lv</v>
          </cell>
          <cell r="L188">
            <v>23</v>
          </cell>
          <cell r="M188">
            <v>0</v>
          </cell>
          <cell r="N188">
            <v>0</v>
          </cell>
          <cell r="O188">
            <v>23</v>
          </cell>
          <cell r="P188">
            <v>0</v>
          </cell>
          <cell r="Q188">
            <v>30</v>
          </cell>
          <cell r="R188">
            <v>0</v>
          </cell>
          <cell r="S188">
            <v>19</v>
          </cell>
          <cell r="T188">
            <v>0</v>
          </cell>
          <cell r="AL188">
            <v>0</v>
          </cell>
        </row>
        <row r="189">
          <cell r="D189" t="str">
            <v>Siena College/New York Times Upshot</v>
          </cell>
          <cell r="F189" t="str">
            <v>Iowa</v>
          </cell>
          <cell r="G189" t="str">
            <v>A+</v>
          </cell>
          <cell r="I189">
            <v>43853</v>
          </cell>
          <cell r="J189">
            <v>584</v>
          </cell>
          <cell r="K189" t="str">
            <v>lv</v>
          </cell>
          <cell r="L189">
            <v>17</v>
          </cell>
          <cell r="M189">
            <v>1</v>
          </cell>
          <cell r="N189">
            <v>0</v>
          </cell>
          <cell r="O189">
            <v>18</v>
          </cell>
          <cell r="P189">
            <v>8</v>
          </cell>
          <cell r="Q189">
            <v>25</v>
          </cell>
          <cell r="R189">
            <v>3</v>
          </cell>
          <cell r="S189">
            <v>15</v>
          </cell>
          <cell r="T189">
            <v>3</v>
          </cell>
          <cell r="AL189">
            <v>28.337291232330312</v>
          </cell>
        </row>
        <row r="190">
          <cell r="D190" t="str">
            <v>Emerson College</v>
          </cell>
          <cell r="F190" t="str">
            <v>US</v>
          </cell>
          <cell r="G190" t="str">
            <v>B-</v>
          </cell>
          <cell r="I190">
            <v>43853</v>
          </cell>
          <cell r="J190">
            <v>497</v>
          </cell>
          <cell r="K190" t="str">
            <v>lv</v>
          </cell>
          <cell r="L190">
            <v>30</v>
          </cell>
          <cell r="M190">
            <v>7.4</v>
          </cell>
          <cell r="N190">
            <v>0</v>
          </cell>
          <cell r="O190">
            <v>5.5</v>
          </cell>
          <cell r="P190">
            <v>3.5</v>
          </cell>
          <cell r="Q190">
            <v>27.3</v>
          </cell>
          <cell r="R190">
            <v>1.3</v>
          </cell>
          <cell r="S190">
            <v>12.8</v>
          </cell>
          <cell r="T190">
            <v>7.7</v>
          </cell>
          <cell r="AL190">
            <v>1.1598441622441265</v>
          </cell>
        </row>
        <row r="191">
          <cell r="D191" t="str">
            <v>Ipsos</v>
          </cell>
          <cell r="F191" t="str">
            <v>US</v>
          </cell>
          <cell r="G191" t="str">
            <v>B+</v>
          </cell>
          <cell r="I191">
            <v>43853</v>
          </cell>
          <cell r="J191">
            <v>545</v>
          </cell>
          <cell r="K191" t="str">
            <v>rv</v>
          </cell>
          <cell r="L191">
            <v>24.1</v>
          </cell>
          <cell r="M191">
            <v>9.8000000000000007</v>
          </cell>
          <cell r="N191">
            <v>0</v>
          </cell>
          <cell r="O191">
            <v>6.6</v>
          </cell>
          <cell r="P191">
            <v>3.4</v>
          </cell>
          <cell r="Q191">
            <v>19.899999999999999</v>
          </cell>
          <cell r="R191">
            <v>1.7</v>
          </cell>
          <cell r="S191">
            <v>11.8</v>
          </cell>
          <cell r="T191">
            <v>3.3</v>
          </cell>
          <cell r="AL191">
            <v>0.10745128592005497</v>
          </cell>
        </row>
        <row r="192">
          <cell r="D192" t="str">
            <v>Harris Insights &amp; Analytics</v>
          </cell>
          <cell r="F192" t="str">
            <v>US</v>
          </cell>
          <cell r="G192" t="str">
            <v>C+</v>
          </cell>
          <cell r="I192">
            <v>43852</v>
          </cell>
          <cell r="J192">
            <v>878</v>
          </cell>
          <cell r="K192" t="str">
            <v>rv</v>
          </cell>
          <cell r="L192">
            <v>29</v>
          </cell>
          <cell r="M192">
            <v>11</v>
          </cell>
          <cell r="N192">
            <v>0</v>
          </cell>
          <cell r="O192">
            <v>5</v>
          </cell>
          <cell r="P192">
            <v>2</v>
          </cell>
          <cell r="Q192">
            <v>17</v>
          </cell>
          <cell r="R192">
            <v>4</v>
          </cell>
          <cell r="S192">
            <v>9</v>
          </cell>
          <cell r="T192">
            <v>4</v>
          </cell>
          <cell r="AL192">
            <v>0.13094384492730204</v>
          </cell>
        </row>
        <row r="193">
          <cell r="D193" t="str">
            <v>Suffolk University</v>
          </cell>
          <cell r="F193" t="str">
            <v>Utah</v>
          </cell>
          <cell r="G193" t="str">
            <v>A-</v>
          </cell>
          <cell r="I193">
            <v>43852</v>
          </cell>
          <cell r="J193">
            <v>132</v>
          </cell>
          <cell r="K193" t="str">
            <v>lv</v>
          </cell>
          <cell r="L193">
            <v>12.12</v>
          </cell>
          <cell r="M193">
            <v>9.85</v>
          </cell>
          <cell r="N193">
            <v>0</v>
          </cell>
          <cell r="O193">
            <v>4.55</v>
          </cell>
          <cell r="P193">
            <v>3.03</v>
          </cell>
          <cell r="Q193">
            <v>26.52</v>
          </cell>
          <cell r="R193">
            <v>0.76</v>
          </cell>
          <cell r="S193">
            <v>14.39</v>
          </cell>
          <cell r="T193">
            <v>4.55</v>
          </cell>
          <cell r="AL193">
            <v>8.2577845430439023</v>
          </cell>
        </row>
        <row r="194">
          <cell r="D194" t="str">
            <v>Fox News/Beacon Research/Shaw &amp; Co. Research</v>
          </cell>
          <cell r="F194" t="str">
            <v>US</v>
          </cell>
          <cell r="G194" t="str">
            <v>A-</v>
          </cell>
          <cell r="I194">
            <v>43852</v>
          </cell>
          <cell r="J194">
            <v>495</v>
          </cell>
          <cell r="K194" t="str">
            <v>lv</v>
          </cell>
          <cell r="L194">
            <v>26</v>
          </cell>
          <cell r="M194">
            <v>10</v>
          </cell>
          <cell r="N194">
            <v>0</v>
          </cell>
          <cell r="O194">
            <v>7</v>
          </cell>
          <cell r="P194">
            <v>3</v>
          </cell>
          <cell r="Q194">
            <v>23</v>
          </cell>
          <cell r="R194">
            <v>3</v>
          </cell>
          <cell r="S194">
            <v>14</v>
          </cell>
          <cell r="T194">
            <v>5</v>
          </cell>
          <cell r="AL194">
            <v>16.730856617790174</v>
          </cell>
        </row>
        <row r="195">
          <cell r="D195" t="str">
            <v>Civiqs</v>
          </cell>
          <cell r="F195" t="str">
            <v>Iowa</v>
          </cell>
          <cell r="G195">
            <v>0</v>
          </cell>
          <cell r="I195">
            <v>43851</v>
          </cell>
          <cell r="J195">
            <v>590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19</v>
          </cell>
          <cell r="P195">
            <v>6</v>
          </cell>
          <cell r="Q195">
            <v>24</v>
          </cell>
          <cell r="R195">
            <v>3</v>
          </cell>
          <cell r="S195">
            <v>19</v>
          </cell>
          <cell r="T195">
            <v>5</v>
          </cell>
          <cell r="AL195">
            <v>0.22052087967707645</v>
          </cell>
        </row>
        <row r="196">
          <cell r="D196" t="str">
            <v>Data for Progress</v>
          </cell>
          <cell r="F196" t="str">
            <v>Texas</v>
          </cell>
          <cell r="G196" t="str">
            <v>B</v>
          </cell>
          <cell r="I196">
            <v>43851</v>
          </cell>
          <cell r="J196">
            <v>684</v>
          </cell>
          <cell r="K196" t="str">
            <v>lv</v>
          </cell>
          <cell r="L196">
            <v>26</v>
          </cell>
          <cell r="M196">
            <v>7</v>
          </cell>
          <cell r="N196">
            <v>0</v>
          </cell>
          <cell r="O196">
            <v>10</v>
          </cell>
          <cell r="P196">
            <v>4</v>
          </cell>
          <cell r="Q196">
            <v>20</v>
          </cell>
          <cell r="R196">
            <v>2</v>
          </cell>
          <cell r="S196">
            <v>14</v>
          </cell>
          <cell r="T196">
            <v>3</v>
          </cell>
          <cell r="AL196">
            <v>12.340417627276121</v>
          </cell>
        </row>
        <row r="197">
          <cell r="D197" t="str">
            <v>University of California, Berkeley</v>
          </cell>
          <cell r="F197" t="str">
            <v>California</v>
          </cell>
          <cell r="G197" t="str">
            <v>B/C</v>
          </cell>
          <cell r="I197">
            <v>43851</v>
          </cell>
          <cell r="J197">
            <v>2895</v>
          </cell>
          <cell r="K197" t="str">
            <v>lv</v>
          </cell>
          <cell r="L197">
            <v>15</v>
          </cell>
          <cell r="M197">
            <v>6</v>
          </cell>
          <cell r="N197">
            <v>0.8</v>
          </cell>
          <cell r="O197">
            <v>7.2</v>
          </cell>
          <cell r="P197">
            <v>4.9000000000000004</v>
          </cell>
          <cell r="Q197">
            <v>26.3</v>
          </cell>
          <cell r="R197">
            <v>1.8</v>
          </cell>
          <cell r="S197">
            <v>19.600000000000001</v>
          </cell>
          <cell r="T197">
            <v>3.9</v>
          </cell>
          <cell r="AL197">
            <v>16.731695359143195</v>
          </cell>
        </row>
        <row r="198">
          <cell r="D198" t="str">
            <v>MassINC Polling Group</v>
          </cell>
          <cell r="F198" t="str">
            <v>New Hampshire</v>
          </cell>
          <cell r="G198" t="str">
            <v>A/B</v>
          </cell>
          <cell r="I198">
            <v>43851</v>
          </cell>
          <cell r="J198">
            <v>426</v>
          </cell>
          <cell r="K198" t="str">
            <v>lv</v>
          </cell>
          <cell r="L198">
            <v>14</v>
          </cell>
          <cell r="M198">
            <v>1</v>
          </cell>
          <cell r="N198">
            <v>0</v>
          </cell>
          <cell r="O198">
            <v>17</v>
          </cell>
          <cell r="P198">
            <v>6</v>
          </cell>
          <cell r="Q198">
            <v>29</v>
          </cell>
          <cell r="R198">
            <v>2</v>
          </cell>
          <cell r="S198">
            <v>13</v>
          </cell>
          <cell r="T198">
            <v>5</v>
          </cell>
          <cell r="AL198">
            <v>13.552326975849727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43851</v>
          </cell>
          <cell r="J199">
            <v>470</v>
          </cell>
          <cell r="K199" t="str">
            <v>lv</v>
          </cell>
          <cell r="L199">
            <v>28</v>
          </cell>
          <cell r="M199">
            <v>6</v>
          </cell>
          <cell r="N199">
            <v>0</v>
          </cell>
          <cell r="O199">
            <v>8</v>
          </cell>
          <cell r="P199">
            <v>4</v>
          </cell>
          <cell r="Q199">
            <v>18</v>
          </cell>
          <cell r="R199">
            <v>2</v>
          </cell>
          <cell r="S199">
            <v>21</v>
          </cell>
          <cell r="T199">
            <v>3</v>
          </cell>
          <cell r="AL199">
            <v>9.4077483220391625E-4</v>
          </cell>
        </row>
        <row r="200">
          <cell r="D200" t="str">
            <v>Monmouth University</v>
          </cell>
          <cell r="F200" t="str">
            <v>US</v>
          </cell>
          <cell r="G200" t="str">
            <v>A+</v>
          </cell>
          <cell r="I200">
            <v>43850</v>
          </cell>
          <cell r="J200">
            <v>372</v>
          </cell>
          <cell r="K200" t="str">
            <v>rv</v>
          </cell>
          <cell r="L200">
            <v>30</v>
          </cell>
          <cell r="M200">
            <v>9</v>
          </cell>
          <cell r="N200">
            <v>0</v>
          </cell>
          <cell r="O200">
            <v>6</v>
          </cell>
          <cell r="P200">
            <v>5</v>
          </cell>
          <cell r="Q200">
            <v>23</v>
          </cell>
          <cell r="R200">
            <v>1</v>
          </cell>
          <cell r="S200">
            <v>14</v>
          </cell>
          <cell r="T200">
            <v>3</v>
          </cell>
          <cell r="AL200">
            <v>2.3056186885447754</v>
          </cell>
        </row>
        <row r="201">
          <cell r="D201" t="str">
            <v>Baldwin Wallace University/Oakland University/Ohio Northern University</v>
          </cell>
          <cell r="F201" t="str">
            <v>Wisconsin</v>
          </cell>
          <cell r="G201">
            <v>0</v>
          </cell>
          <cell r="I201">
            <v>43850</v>
          </cell>
          <cell r="J201">
            <v>464</v>
          </cell>
          <cell r="K201" t="str">
            <v>rv</v>
          </cell>
          <cell r="L201">
            <v>21.8</v>
          </cell>
          <cell r="M201">
            <v>8.4</v>
          </cell>
          <cell r="N201">
            <v>0</v>
          </cell>
          <cell r="O201">
            <v>7.7</v>
          </cell>
          <cell r="P201">
            <v>3</v>
          </cell>
          <cell r="Q201">
            <v>28.4</v>
          </cell>
          <cell r="R201">
            <v>0.3</v>
          </cell>
          <cell r="S201">
            <v>14.7</v>
          </cell>
          <cell r="T201">
            <v>2.2000000000000002</v>
          </cell>
          <cell r="AL201">
            <v>4.6839365912459749</v>
          </cell>
        </row>
        <row r="202">
          <cell r="D202" t="str">
            <v>Baldwin Wallace University/Oakland University/Ohio Northern University</v>
          </cell>
          <cell r="F202" t="str">
            <v>Michigan</v>
          </cell>
          <cell r="G202">
            <v>0</v>
          </cell>
          <cell r="I202">
            <v>43850</v>
          </cell>
          <cell r="J202">
            <v>477</v>
          </cell>
          <cell r="K202" t="str">
            <v>rv</v>
          </cell>
          <cell r="L202">
            <v>27</v>
          </cell>
          <cell r="M202">
            <v>9.1</v>
          </cell>
          <cell r="N202">
            <v>0</v>
          </cell>
          <cell r="O202">
            <v>6.3</v>
          </cell>
          <cell r="P202">
            <v>1.9</v>
          </cell>
          <cell r="Q202">
            <v>21.6</v>
          </cell>
          <cell r="R202">
            <v>1.7</v>
          </cell>
          <cell r="S202">
            <v>13.6</v>
          </cell>
          <cell r="T202">
            <v>3.5</v>
          </cell>
          <cell r="AL202">
            <v>4.7307544554084684</v>
          </cell>
        </row>
        <row r="203">
          <cell r="D203" t="str">
            <v>Baldwin Wallace University/Oakland University/Ohio Northern University</v>
          </cell>
          <cell r="F203" t="str">
            <v>Pennsylvania</v>
          </cell>
          <cell r="G203">
            <v>0</v>
          </cell>
          <cell r="I203">
            <v>43850</v>
          </cell>
          <cell r="J203">
            <v>502</v>
          </cell>
          <cell r="K203" t="str">
            <v>rv</v>
          </cell>
          <cell r="L203">
            <v>31.3</v>
          </cell>
          <cell r="M203">
            <v>9.1</v>
          </cell>
          <cell r="N203">
            <v>0</v>
          </cell>
          <cell r="O203">
            <v>6.5</v>
          </cell>
          <cell r="P203">
            <v>2.5</v>
          </cell>
          <cell r="Q203">
            <v>20.5</v>
          </cell>
          <cell r="R203">
            <v>1</v>
          </cell>
          <cell r="S203">
            <v>11.5</v>
          </cell>
          <cell r="T203">
            <v>2.5</v>
          </cell>
          <cell r="AL203">
            <v>4.818550170520437</v>
          </cell>
        </row>
        <row r="204">
          <cell r="D204" t="str">
            <v>Baldwin Wallace University/Oakland University/Ohio Northern University</v>
          </cell>
          <cell r="F204" t="str">
            <v>Ohio</v>
          </cell>
          <cell r="G204">
            <v>0</v>
          </cell>
          <cell r="I204">
            <v>43850</v>
          </cell>
          <cell r="J204">
            <v>428</v>
          </cell>
          <cell r="K204" t="str">
            <v>rv</v>
          </cell>
          <cell r="L204">
            <v>32.1</v>
          </cell>
          <cell r="M204">
            <v>10.1</v>
          </cell>
          <cell r="N204">
            <v>0</v>
          </cell>
          <cell r="O204">
            <v>6.1</v>
          </cell>
          <cell r="P204">
            <v>1.5</v>
          </cell>
          <cell r="Q204">
            <v>20.8</v>
          </cell>
          <cell r="R204">
            <v>2.2000000000000002</v>
          </cell>
          <cell r="S204">
            <v>10.7</v>
          </cell>
          <cell r="T204">
            <v>2.1</v>
          </cell>
          <cell r="AL204">
            <v>4.5496926602740988</v>
          </cell>
        </row>
        <row r="205">
          <cell r="D205" t="str">
            <v>Pew Research Center</v>
          </cell>
          <cell r="F205" t="str">
            <v>US</v>
          </cell>
          <cell r="G205" t="str">
            <v>B/C</v>
          </cell>
          <cell r="I205">
            <v>43849</v>
          </cell>
          <cell r="J205">
            <v>5861</v>
          </cell>
          <cell r="K205" t="str">
            <v>rv</v>
          </cell>
          <cell r="L205">
            <v>26</v>
          </cell>
          <cell r="M205">
            <v>5</v>
          </cell>
          <cell r="N205">
            <v>1</v>
          </cell>
          <cell r="O205">
            <v>7</v>
          </cell>
          <cell r="P205">
            <v>2</v>
          </cell>
          <cell r="Q205">
            <v>21</v>
          </cell>
          <cell r="R205">
            <v>1</v>
          </cell>
          <cell r="S205">
            <v>16</v>
          </cell>
          <cell r="T205">
            <v>3</v>
          </cell>
          <cell r="AL205">
            <v>18.450716138144667</v>
          </cell>
        </row>
        <row r="206">
          <cell r="D206" t="str">
            <v>Texas Lyceum</v>
          </cell>
          <cell r="F206" t="str">
            <v>Texas</v>
          </cell>
          <cell r="G206">
            <v>0</v>
          </cell>
          <cell r="I206">
            <v>43849</v>
          </cell>
          <cell r="J206">
            <v>401</v>
          </cell>
          <cell r="K206" t="str">
            <v>lv</v>
          </cell>
          <cell r="L206">
            <v>28</v>
          </cell>
          <cell r="M206">
            <v>9</v>
          </cell>
          <cell r="N206">
            <v>1</v>
          </cell>
          <cell r="O206">
            <v>6</v>
          </cell>
          <cell r="P206">
            <v>4</v>
          </cell>
          <cell r="Q206">
            <v>26</v>
          </cell>
          <cell r="R206">
            <v>2</v>
          </cell>
          <cell r="S206">
            <v>13</v>
          </cell>
          <cell r="T206">
            <v>0</v>
          </cell>
          <cell r="AL206">
            <v>5.180951166720158</v>
          </cell>
        </row>
        <row r="207">
          <cell r="D207" t="str">
            <v>Civis Analytics</v>
          </cell>
          <cell r="F207" t="str">
            <v>New York</v>
          </cell>
          <cell r="G207">
            <v>0</v>
          </cell>
          <cell r="I207">
            <v>43849</v>
          </cell>
          <cell r="J207">
            <v>845</v>
          </cell>
          <cell r="K207" t="str">
            <v>lv</v>
          </cell>
          <cell r="L207">
            <v>30</v>
          </cell>
          <cell r="M207">
            <v>17</v>
          </cell>
          <cell r="N207">
            <v>0</v>
          </cell>
          <cell r="O207">
            <v>7</v>
          </cell>
          <cell r="P207">
            <v>2</v>
          </cell>
          <cell r="Q207">
            <v>17</v>
          </cell>
          <cell r="R207">
            <v>4</v>
          </cell>
          <cell r="S207">
            <v>14</v>
          </cell>
          <cell r="T207">
            <v>4</v>
          </cell>
          <cell r="AL207">
            <v>6.6226274356122836</v>
          </cell>
        </row>
        <row r="208">
          <cell r="D208" t="str">
            <v>SSRS</v>
          </cell>
          <cell r="F208" t="str">
            <v>US</v>
          </cell>
          <cell r="G208" t="str">
            <v>A/B</v>
          </cell>
          <cell r="I208">
            <v>43849</v>
          </cell>
          <cell r="J208">
            <v>500</v>
          </cell>
          <cell r="K208" t="str">
            <v>rv</v>
          </cell>
          <cell r="L208">
            <v>24</v>
          </cell>
          <cell r="M208">
            <v>5</v>
          </cell>
          <cell r="N208">
            <v>0</v>
          </cell>
          <cell r="O208">
            <v>11</v>
          </cell>
          <cell r="P208">
            <v>4</v>
          </cell>
          <cell r="Q208">
            <v>27</v>
          </cell>
          <cell r="R208">
            <v>2</v>
          </cell>
          <cell r="S208">
            <v>14</v>
          </cell>
          <cell r="T208">
            <v>4</v>
          </cell>
          <cell r="AL208">
            <v>13.001313335224761</v>
          </cell>
        </row>
        <row r="209">
          <cell r="D209" t="str">
            <v>Morning Consult</v>
          </cell>
          <cell r="F209" t="str">
            <v>US</v>
          </cell>
          <cell r="G209" t="str">
            <v>B/C</v>
          </cell>
          <cell r="I209">
            <v>43849</v>
          </cell>
          <cell r="J209">
            <v>12402</v>
          </cell>
          <cell r="K209" t="str">
            <v>lv</v>
          </cell>
          <cell r="L209">
            <v>29</v>
          </cell>
          <cell r="M209">
            <v>10</v>
          </cell>
          <cell r="N209">
            <v>0</v>
          </cell>
          <cell r="O209">
            <v>8</v>
          </cell>
          <cell r="P209">
            <v>3</v>
          </cell>
          <cell r="Q209">
            <v>24</v>
          </cell>
          <cell r="R209">
            <v>3</v>
          </cell>
          <cell r="S209">
            <v>15</v>
          </cell>
          <cell r="T209">
            <v>4</v>
          </cell>
          <cell r="AL209">
            <v>8.2791997256830188E-2</v>
          </cell>
        </row>
        <row r="210">
          <cell r="D210" t="str">
            <v>Suffolk University</v>
          </cell>
          <cell r="F210" t="str">
            <v>New Hampshire</v>
          </cell>
          <cell r="G210" t="str">
            <v>A-</v>
          </cell>
          <cell r="I210">
            <v>43849</v>
          </cell>
          <cell r="J210">
            <v>500</v>
          </cell>
          <cell r="K210" t="str">
            <v>lv</v>
          </cell>
          <cell r="L210">
            <v>14.8</v>
          </cell>
          <cell r="M210">
            <v>0</v>
          </cell>
          <cell r="N210">
            <v>0</v>
          </cell>
          <cell r="O210">
            <v>12.2</v>
          </cell>
          <cell r="P210">
            <v>4.5999999999999996</v>
          </cell>
          <cell r="Q210">
            <v>16.399999999999999</v>
          </cell>
          <cell r="R210">
            <v>2.6</v>
          </cell>
          <cell r="S210">
            <v>9.8000000000000007</v>
          </cell>
          <cell r="T210">
            <v>5.6</v>
          </cell>
          <cell r="AL210">
            <v>2.9223584952895364E-2</v>
          </cell>
        </row>
        <row r="211">
          <cell r="D211" t="str">
            <v>Emerson College</v>
          </cell>
          <cell r="F211" t="str">
            <v>New Jersey</v>
          </cell>
          <cell r="G211" t="str">
            <v>B-</v>
          </cell>
          <cell r="I211">
            <v>43849</v>
          </cell>
          <cell r="J211">
            <v>388</v>
          </cell>
          <cell r="K211" t="str">
            <v>lv</v>
          </cell>
          <cell r="L211">
            <v>28.3</v>
          </cell>
          <cell r="M211">
            <v>8.5</v>
          </cell>
          <cell r="N211">
            <v>0</v>
          </cell>
          <cell r="O211">
            <v>6.2</v>
          </cell>
          <cell r="P211">
            <v>3.8</v>
          </cell>
          <cell r="Q211">
            <v>24.7</v>
          </cell>
          <cell r="R211">
            <v>0.4</v>
          </cell>
          <cell r="S211">
            <v>15.3</v>
          </cell>
          <cell r="T211">
            <v>5.6</v>
          </cell>
          <cell r="AL211">
            <v>7.6608513243505572</v>
          </cell>
        </row>
        <row r="212">
          <cell r="D212" t="str">
            <v>David Binder Research</v>
          </cell>
          <cell r="F212" t="str">
            <v>Iowa</v>
          </cell>
          <cell r="G212">
            <v>0</v>
          </cell>
          <cell r="I212">
            <v>43848</v>
          </cell>
          <cell r="J212">
            <v>500</v>
          </cell>
          <cell r="K212" t="str">
            <v>lv</v>
          </cell>
          <cell r="L212">
            <v>24</v>
          </cell>
          <cell r="M212">
            <v>1</v>
          </cell>
          <cell r="N212">
            <v>0</v>
          </cell>
          <cell r="O212">
            <v>16</v>
          </cell>
          <cell r="P212">
            <v>11</v>
          </cell>
          <cell r="Q212">
            <v>14</v>
          </cell>
          <cell r="R212">
            <v>4</v>
          </cell>
          <cell r="S212">
            <v>18</v>
          </cell>
          <cell r="T212">
            <v>3</v>
          </cell>
          <cell r="AL212">
            <v>0.20477744373963158</v>
          </cell>
        </row>
        <row r="213">
          <cell r="D213" t="str">
            <v>Neighborhood Research and Media</v>
          </cell>
          <cell r="F213" t="str">
            <v>Iowa</v>
          </cell>
          <cell r="G213" t="str">
            <v>B/C</v>
          </cell>
          <cell r="I213">
            <v>43847</v>
          </cell>
          <cell r="J213">
            <v>300</v>
          </cell>
          <cell r="K213" t="str">
            <v>lv</v>
          </cell>
          <cell r="L213">
            <v>23.3</v>
          </cell>
          <cell r="M213">
            <v>0</v>
          </cell>
          <cell r="N213">
            <v>0</v>
          </cell>
          <cell r="O213">
            <v>17</v>
          </cell>
          <cell r="P213">
            <v>11.3</v>
          </cell>
          <cell r="Q213">
            <v>10.3</v>
          </cell>
          <cell r="R213">
            <v>2.2999999999999998</v>
          </cell>
          <cell r="S213">
            <v>14.7</v>
          </cell>
          <cell r="T213">
            <v>1.7</v>
          </cell>
          <cell r="AL213">
            <v>5.7101974068585895</v>
          </cell>
        </row>
        <row r="214">
          <cell r="D214" t="str">
            <v>Zogby Interactive/JZ Analytics</v>
          </cell>
          <cell r="F214" t="str">
            <v>US</v>
          </cell>
          <cell r="G214" t="str">
            <v>C</v>
          </cell>
          <cell r="I214">
            <v>43846</v>
          </cell>
          <cell r="J214">
            <v>438</v>
          </cell>
          <cell r="K214" t="str">
            <v>lv</v>
          </cell>
          <cell r="L214">
            <v>24</v>
          </cell>
          <cell r="M214">
            <v>11</v>
          </cell>
          <cell r="N214">
            <v>0</v>
          </cell>
          <cell r="O214">
            <v>8</v>
          </cell>
          <cell r="P214">
            <v>4</v>
          </cell>
          <cell r="Q214">
            <v>24</v>
          </cell>
          <cell r="R214">
            <v>3</v>
          </cell>
          <cell r="S214">
            <v>11</v>
          </cell>
          <cell r="T214">
            <v>6</v>
          </cell>
          <cell r="AL214">
            <v>0.64796165336724243</v>
          </cell>
        </row>
        <row r="215">
          <cell r="D215" t="str">
            <v>Ipsos</v>
          </cell>
          <cell r="F215" t="str">
            <v>US</v>
          </cell>
          <cell r="G215" t="str">
            <v>B+</v>
          </cell>
          <cell r="I215">
            <v>43846</v>
          </cell>
          <cell r="J215">
            <v>681</v>
          </cell>
          <cell r="K215" t="str">
            <v>a</v>
          </cell>
          <cell r="L215">
            <v>18</v>
          </cell>
          <cell r="M215">
            <v>9</v>
          </cell>
          <cell r="N215">
            <v>0</v>
          </cell>
          <cell r="O215">
            <v>6</v>
          </cell>
          <cell r="P215">
            <v>1</v>
          </cell>
          <cell r="Q215">
            <v>19</v>
          </cell>
          <cell r="R215">
            <v>1</v>
          </cell>
          <cell r="S215">
            <v>10</v>
          </cell>
          <cell r="T215">
            <v>3</v>
          </cell>
          <cell r="AL215">
            <v>0</v>
          </cell>
        </row>
        <row r="216">
          <cell r="D216" t="str">
            <v>SurveyUSA</v>
          </cell>
          <cell r="F216" t="str">
            <v>California</v>
          </cell>
          <cell r="G216" t="str">
            <v>A</v>
          </cell>
          <cell r="I216">
            <v>43846</v>
          </cell>
          <cell r="J216">
            <v>565</v>
          </cell>
          <cell r="K216" t="str">
            <v>lv</v>
          </cell>
          <cell r="L216">
            <v>30</v>
          </cell>
          <cell r="M216">
            <v>6</v>
          </cell>
          <cell r="N216">
            <v>0</v>
          </cell>
          <cell r="O216">
            <v>8</v>
          </cell>
          <cell r="P216">
            <v>2</v>
          </cell>
          <cell r="Q216">
            <v>20</v>
          </cell>
          <cell r="R216">
            <v>4</v>
          </cell>
          <cell r="S216">
            <v>20</v>
          </cell>
          <cell r="T216">
            <v>4</v>
          </cell>
          <cell r="AL216">
            <v>2.4978444035663729</v>
          </cell>
        </row>
        <row r="217">
          <cell r="D217" t="str">
            <v>SurveyUSA</v>
          </cell>
          <cell r="F217" t="str">
            <v>US</v>
          </cell>
          <cell r="G217" t="str">
            <v>A</v>
          </cell>
          <cell r="I217">
            <v>43846</v>
          </cell>
          <cell r="J217">
            <v>1086</v>
          </cell>
          <cell r="K217" t="str">
            <v>lv</v>
          </cell>
          <cell r="L217">
            <v>32</v>
          </cell>
          <cell r="M217">
            <v>9</v>
          </cell>
          <cell r="N217">
            <v>0</v>
          </cell>
          <cell r="O217">
            <v>9</v>
          </cell>
          <cell r="P217">
            <v>2</v>
          </cell>
          <cell r="Q217">
            <v>21</v>
          </cell>
          <cell r="R217">
            <v>3</v>
          </cell>
          <cell r="S217">
            <v>14</v>
          </cell>
          <cell r="T217">
            <v>4</v>
          </cell>
          <cell r="AL217">
            <v>3.6014898620224471</v>
          </cell>
        </row>
        <row r="218">
          <cell r="D218" t="str">
            <v>Emerson College</v>
          </cell>
          <cell r="F218" t="str">
            <v>New Hampshire</v>
          </cell>
          <cell r="G218" t="str">
            <v>B-</v>
          </cell>
          <cell r="I218">
            <v>43846</v>
          </cell>
          <cell r="J218">
            <v>657</v>
          </cell>
          <cell r="K218" t="str">
            <v>lv</v>
          </cell>
          <cell r="L218">
            <v>14.1</v>
          </cell>
          <cell r="M218">
            <v>0</v>
          </cell>
          <cell r="N218">
            <v>0</v>
          </cell>
          <cell r="O218">
            <v>17.7</v>
          </cell>
          <cell r="P218">
            <v>10</v>
          </cell>
          <cell r="Q218">
            <v>22.9</v>
          </cell>
          <cell r="R218">
            <v>4.4000000000000004</v>
          </cell>
          <cell r="S218">
            <v>13.5</v>
          </cell>
          <cell r="T218">
            <v>6.3</v>
          </cell>
          <cell r="AL218">
            <v>1.2476995305621392E-2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43846</v>
          </cell>
          <cell r="J219">
            <v>552</v>
          </cell>
          <cell r="K219" t="str">
            <v>rv</v>
          </cell>
          <cell r="L219">
            <v>19</v>
          </cell>
          <cell r="M219">
            <v>9</v>
          </cell>
          <cell r="N219">
            <v>0</v>
          </cell>
          <cell r="O219">
            <v>6</v>
          </cell>
          <cell r="P219">
            <v>2</v>
          </cell>
          <cell r="Q219">
            <v>20</v>
          </cell>
          <cell r="R219">
            <v>2</v>
          </cell>
          <cell r="S219">
            <v>12</v>
          </cell>
          <cell r="T219">
            <v>4</v>
          </cell>
          <cell r="AL219">
            <v>5.4856799237153232E-2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43844</v>
          </cell>
          <cell r="J220">
            <v>521</v>
          </cell>
          <cell r="K220" t="str">
            <v>lv</v>
          </cell>
          <cell r="L220">
            <v>27</v>
          </cell>
          <cell r="M220">
            <v>5</v>
          </cell>
          <cell r="N220">
            <v>2</v>
          </cell>
          <cell r="O220">
            <v>7</v>
          </cell>
          <cell r="P220">
            <v>3</v>
          </cell>
          <cell r="Q220">
            <v>20</v>
          </cell>
          <cell r="R220">
            <v>1</v>
          </cell>
          <cell r="S220">
            <v>19</v>
          </cell>
          <cell r="T220">
            <v>3</v>
          </cell>
          <cell r="AL220">
            <v>7.850407875181016E-4</v>
          </cell>
        </row>
        <row r="221">
          <cell r="D221" t="str">
            <v>Harris Insights &amp; Analytics</v>
          </cell>
          <cell r="F221" t="str">
            <v>US</v>
          </cell>
          <cell r="G221" t="str">
            <v>C+</v>
          </cell>
          <cell r="I221">
            <v>43844</v>
          </cell>
          <cell r="J221">
            <v>451</v>
          </cell>
          <cell r="K221" t="str">
            <v>rv</v>
          </cell>
          <cell r="L221">
            <v>29</v>
          </cell>
          <cell r="M221">
            <v>7</v>
          </cell>
          <cell r="N221">
            <v>0</v>
          </cell>
          <cell r="O221">
            <v>4</v>
          </cell>
          <cell r="P221">
            <v>3</v>
          </cell>
          <cell r="Q221">
            <v>19</v>
          </cell>
          <cell r="R221">
            <v>3</v>
          </cell>
          <cell r="S221">
            <v>11</v>
          </cell>
          <cell r="T221">
            <v>2</v>
          </cell>
          <cell r="AL221">
            <v>4.4973720026950964E-2</v>
          </cell>
        </row>
        <row r="222">
          <cell r="D222" t="str">
            <v>GQR Research (GQRR)</v>
          </cell>
          <cell r="F222" t="str">
            <v>South Carolina</v>
          </cell>
          <cell r="G222" t="str">
            <v>C+</v>
          </cell>
          <cell r="I222">
            <v>43843</v>
          </cell>
          <cell r="J222">
            <v>600</v>
          </cell>
          <cell r="K222" t="str">
            <v>lv</v>
          </cell>
          <cell r="L222">
            <v>44</v>
          </cell>
          <cell r="M222">
            <v>0</v>
          </cell>
          <cell r="N222">
            <v>0</v>
          </cell>
          <cell r="O222">
            <v>5</v>
          </cell>
          <cell r="P222">
            <v>0</v>
          </cell>
          <cell r="Q222">
            <v>15</v>
          </cell>
          <cell r="R222">
            <v>12</v>
          </cell>
          <cell r="S222">
            <v>10</v>
          </cell>
          <cell r="T222">
            <v>0</v>
          </cell>
          <cell r="AL222">
            <v>5.6457855231315142</v>
          </cell>
        </row>
        <row r="223">
          <cell r="D223" t="str">
            <v>Marquette University Law School</v>
          </cell>
          <cell r="F223" t="str">
            <v>Wisconsin</v>
          </cell>
          <cell r="G223" t="str">
            <v>A/B</v>
          </cell>
          <cell r="I223">
            <v>43842</v>
          </cell>
          <cell r="J223">
            <v>358</v>
          </cell>
          <cell r="K223" t="str">
            <v>lv</v>
          </cell>
          <cell r="L223">
            <v>23</v>
          </cell>
          <cell r="M223">
            <v>6</v>
          </cell>
          <cell r="N223">
            <v>1</v>
          </cell>
          <cell r="O223">
            <v>15</v>
          </cell>
          <cell r="P223">
            <v>4</v>
          </cell>
          <cell r="Q223">
            <v>19</v>
          </cell>
          <cell r="R223">
            <v>1</v>
          </cell>
          <cell r="S223">
            <v>14</v>
          </cell>
          <cell r="T223">
            <v>6</v>
          </cell>
          <cell r="AL223">
            <v>11.138956596992424</v>
          </cell>
        </row>
        <row r="224">
          <cell r="D224" t="str">
            <v>Florida Atlantic University</v>
          </cell>
          <cell r="F224" t="str">
            <v>Florida</v>
          </cell>
          <cell r="G224" t="str">
            <v>B/C</v>
          </cell>
          <cell r="I224">
            <v>43842</v>
          </cell>
          <cell r="J224">
            <v>494</v>
          </cell>
          <cell r="K224" t="str">
            <v>lv</v>
          </cell>
          <cell r="L224">
            <v>41.5</v>
          </cell>
          <cell r="M224">
            <v>6.8</v>
          </cell>
          <cell r="N224">
            <v>3.1</v>
          </cell>
          <cell r="O224">
            <v>3.3</v>
          </cell>
          <cell r="P224">
            <v>6.1</v>
          </cell>
          <cell r="Q224">
            <v>15.5</v>
          </cell>
          <cell r="R224">
            <v>2.1</v>
          </cell>
          <cell r="S224">
            <v>9.6999999999999993</v>
          </cell>
          <cell r="T224">
            <v>5.0999999999999996</v>
          </cell>
          <cell r="AL224">
            <v>7.1167219908974859</v>
          </cell>
        </row>
        <row r="225">
          <cell r="D225" t="str">
            <v>Public Policy Polling</v>
          </cell>
          <cell r="F225" t="str">
            <v>North Carolina</v>
          </cell>
          <cell r="G225" t="str">
            <v>B</v>
          </cell>
          <cell r="I225">
            <v>43842</v>
          </cell>
          <cell r="J225">
            <v>509</v>
          </cell>
          <cell r="K225" t="str">
            <v>lv</v>
          </cell>
          <cell r="L225">
            <v>31</v>
          </cell>
          <cell r="M225">
            <v>8</v>
          </cell>
          <cell r="N225">
            <v>1</v>
          </cell>
          <cell r="O225">
            <v>6</v>
          </cell>
          <cell r="P225">
            <v>3</v>
          </cell>
          <cell r="Q225">
            <v>18</v>
          </cell>
          <cell r="R225">
            <v>3</v>
          </cell>
          <cell r="S225">
            <v>15</v>
          </cell>
          <cell r="T225">
            <v>5</v>
          </cell>
          <cell r="AL225">
            <v>1.2396917925399369</v>
          </cell>
        </row>
        <row r="226">
          <cell r="D226" t="str">
            <v>Morning Consult</v>
          </cell>
          <cell r="F226" t="str">
            <v>US</v>
          </cell>
          <cell r="G226" t="str">
            <v>B/C</v>
          </cell>
          <cell r="I226">
            <v>43842</v>
          </cell>
          <cell r="J226">
            <v>17096</v>
          </cell>
          <cell r="K226" t="str">
            <v>lv</v>
          </cell>
          <cell r="L226">
            <v>29</v>
          </cell>
          <cell r="M226">
            <v>8</v>
          </cell>
          <cell r="N226">
            <v>2</v>
          </cell>
          <cell r="O226">
            <v>8</v>
          </cell>
          <cell r="P226">
            <v>3</v>
          </cell>
          <cell r="Q226">
            <v>23</v>
          </cell>
          <cell r="R226">
            <v>4</v>
          </cell>
          <cell r="S226">
            <v>14</v>
          </cell>
          <cell r="T226">
            <v>5</v>
          </cell>
          <cell r="AL226">
            <v>5.8023248111392922E-2</v>
          </cell>
        </row>
        <row r="227">
          <cell r="D227" t="str">
            <v>Public Policy Institute of California</v>
          </cell>
          <cell r="F227" t="str">
            <v>California</v>
          </cell>
          <cell r="G227" t="str">
            <v>A/B</v>
          </cell>
          <cell r="I227">
            <v>43842</v>
          </cell>
          <cell r="J227">
            <v>530</v>
          </cell>
          <cell r="K227" t="str">
            <v>lv</v>
          </cell>
          <cell r="L227">
            <v>24</v>
          </cell>
          <cell r="M227">
            <v>1</v>
          </cell>
          <cell r="N227">
            <v>0</v>
          </cell>
          <cell r="O227">
            <v>6</v>
          </cell>
          <cell r="P227">
            <v>4</v>
          </cell>
          <cell r="Q227">
            <v>27</v>
          </cell>
          <cell r="R227">
            <v>0</v>
          </cell>
          <cell r="S227">
            <v>23</v>
          </cell>
          <cell r="T227">
            <v>3</v>
          </cell>
          <cell r="AL227">
            <v>1.479308560014283</v>
          </cell>
        </row>
        <row r="228">
          <cell r="D228" t="str">
            <v>RKM Research and Communications Inc.</v>
          </cell>
          <cell r="F228" t="str">
            <v>New Hampshire</v>
          </cell>
          <cell r="G228" t="str">
            <v>A/B</v>
          </cell>
          <cell r="I228">
            <v>43842</v>
          </cell>
          <cell r="J228">
            <v>434</v>
          </cell>
          <cell r="K228" t="str">
            <v>lv</v>
          </cell>
          <cell r="L228">
            <v>26.3</v>
          </cell>
          <cell r="M228">
            <v>4.4000000000000004</v>
          </cell>
          <cell r="N228">
            <v>1.2</v>
          </cell>
          <cell r="O228">
            <v>6.9</v>
          </cell>
          <cell r="P228">
            <v>2.2999999999999998</v>
          </cell>
          <cell r="Q228">
            <v>21.7</v>
          </cell>
          <cell r="R228">
            <v>1.8</v>
          </cell>
          <cell r="S228">
            <v>17.5</v>
          </cell>
          <cell r="T228">
            <v>2.1</v>
          </cell>
          <cell r="AL228">
            <v>0.19195999830005203</v>
          </cell>
        </row>
        <row r="229">
          <cell r="D229" t="str">
            <v>Quinnipiac University</v>
          </cell>
          <cell r="F229" t="str">
            <v>US</v>
          </cell>
          <cell r="G229" t="str">
            <v>A</v>
          </cell>
          <cell r="I229">
            <v>43842</v>
          </cell>
          <cell r="J229">
            <v>651</v>
          </cell>
          <cell r="K229" t="str">
            <v>rv</v>
          </cell>
          <cell r="L229">
            <v>25</v>
          </cell>
          <cell r="M229">
            <v>6</v>
          </cell>
          <cell r="N229">
            <v>1</v>
          </cell>
          <cell r="O229">
            <v>8</v>
          </cell>
          <cell r="P229">
            <v>4</v>
          </cell>
          <cell r="Q229">
            <v>19</v>
          </cell>
          <cell r="R229">
            <v>1</v>
          </cell>
          <cell r="S229">
            <v>16</v>
          </cell>
          <cell r="T229">
            <v>5</v>
          </cell>
          <cell r="AL229">
            <v>0.70326299661714486</v>
          </cell>
        </row>
        <row r="230">
          <cell r="D230" t="str">
            <v>Monmouth University</v>
          </cell>
          <cell r="F230" t="str">
            <v>Iowa</v>
          </cell>
          <cell r="G230" t="str">
            <v>A+</v>
          </cell>
          <cell r="I230">
            <v>43842</v>
          </cell>
          <cell r="J230">
            <v>405</v>
          </cell>
          <cell r="K230" t="str">
            <v>lv</v>
          </cell>
          <cell r="L230">
            <v>28</v>
          </cell>
          <cell r="M230">
            <v>0</v>
          </cell>
          <cell r="N230">
            <v>0</v>
          </cell>
          <cell r="O230">
            <v>25</v>
          </cell>
          <cell r="P230">
            <v>0</v>
          </cell>
          <cell r="Q230">
            <v>24</v>
          </cell>
          <cell r="R230">
            <v>0</v>
          </cell>
          <cell r="S230">
            <v>16</v>
          </cell>
          <cell r="T230">
            <v>0</v>
          </cell>
          <cell r="AL230">
            <v>0</v>
          </cell>
        </row>
        <row r="231">
          <cell r="D231" t="str">
            <v>Monmouth University</v>
          </cell>
          <cell r="F231" t="str">
            <v>Iowa</v>
          </cell>
          <cell r="G231" t="str">
            <v>A+</v>
          </cell>
          <cell r="I231">
            <v>43842</v>
          </cell>
          <cell r="J231">
            <v>405</v>
          </cell>
          <cell r="K231" t="str">
            <v>lv</v>
          </cell>
          <cell r="L231">
            <v>24</v>
          </cell>
          <cell r="M231">
            <v>0</v>
          </cell>
          <cell r="N231">
            <v>4</v>
          </cell>
          <cell r="O231">
            <v>17</v>
          </cell>
          <cell r="P231">
            <v>8</v>
          </cell>
          <cell r="Q231">
            <v>18</v>
          </cell>
          <cell r="R231">
            <v>4</v>
          </cell>
          <cell r="S231">
            <v>15</v>
          </cell>
          <cell r="T231">
            <v>3</v>
          </cell>
          <cell r="AL231">
            <v>0.2928197878514443</v>
          </cell>
        </row>
        <row r="232">
          <cell r="D232" t="str">
            <v>Suffolk University</v>
          </cell>
          <cell r="F232" t="str">
            <v>Nevada</v>
          </cell>
          <cell r="G232" t="str">
            <v>A-</v>
          </cell>
          <cell r="I232">
            <v>43841</v>
          </cell>
          <cell r="J232">
            <v>500</v>
          </cell>
          <cell r="K232" t="str">
            <v>lv</v>
          </cell>
          <cell r="L232">
            <v>19.399999999999999</v>
          </cell>
          <cell r="M232">
            <v>0</v>
          </cell>
          <cell r="N232">
            <v>2.2000000000000002</v>
          </cell>
          <cell r="O232">
            <v>8.1999999999999993</v>
          </cell>
          <cell r="P232">
            <v>3.6</v>
          </cell>
          <cell r="Q232">
            <v>17.600000000000001</v>
          </cell>
          <cell r="R232">
            <v>7.6</v>
          </cell>
          <cell r="S232">
            <v>10.6</v>
          </cell>
          <cell r="T232">
            <v>4.4000000000000004</v>
          </cell>
          <cell r="AL232">
            <v>13.867258998889861</v>
          </cell>
        </row>
        <row r="233">
          <cell r="D233" t="str">
            <v>IBD/TIPP</v>
          </cell>
          <cell r="F233" t="str">
            <v>US</v>
          </cell>
          <cell r="G233" t="str">
            <v>A/B</v>
          </cell>
          <cell r="I233">
            <v>43841</v>
          </cell>
          <cell r="J233">
            <v>333</v>
          </cell>
          <cell r="K233" t="str">
            <v>rv</v>
          </cell>
          <cell r="L233">
            <v>26</v>
          </cell>
          <cell r="M233">
            <v>7</v>
          </cell>
          <cell r="N233">
            <v>0</v>
          </cell>
          <cell r="O233">
            <v>9</v>
          </cell>
          <cell r="P233">
            <v>3</v>
          </cell>
          <cell r="Q233">
            <v>15</v>
          </cell>
          <cell r="R233">
            <v>2</v>
          </cell>
          <cell r="S233">
            <v>20</v>
          </cell>
          <cell r="T233">
            <v>3</v>
          </cell>
          <cell r="AL233">
            <v>1.1636859240935267</v>
          </cell>
        </row>
        <row r="234">
          <cell r="D234" t="str">
            <v>Tulchin Research</v>
          </cell>
          <cell r="F234" t="str">
            <v>California</v>
          </cell>
          <cell r="G234" t="str">
            <v>B/C</v>
          </cell>
          <cell r="I234">
            <v>43840</v>
          </cell>
          <cell r="J234">
            <v>1121</v>
          </cell>
          <cell r="K234" t="str">
            <v>lv</v>
          </cell>
          <cell r="L234">
            <v>25</v>
          </cell>
          <cell r="M234">
            <v>7</v>
          </cell>
          <cell r="N234">
            <v>1</v>
          </cell>
          <cell r="O234">
            <v>8</v>
          </cell>
          <cell r="P234">
            <v>2</v>
          </cell>
          <cell r="Q234">
            <v>29</v>
          </cell>
          <cell r="R234">
            <v>3</v>
          </cell>
          <cell r="S234">
            <v>12</v>
          </cell>
          <cell r="T234">
            <v>5</v>
          </cell>
          <cell r="AL234">
            <v>9.3568663125159386</v>
          </cell>
        </row>
        <row r="235">
          <cell r="D235" t="str">
            <v>Ipsos</v>
          </cell>
          <cell r="F235" t="str">
            <v>US</v>
          </cell>
          <cell r="G235" t="str">
            <v>B+</v>
          </cell>
          <cell r="I235">
            <v>43839</v>
          </cell>
          <cell r="J235">
            <v>436</v>
          </cell>
          <cell r="K235" t="str">
            <v>rv</v>
          </cell>
          <cell r="L235">
            <v>23</v>
          </cell>
          <cell r="M235">
            <v>7.9</v>
          </cell>
          <cell r="N235">
            <v>2.2999999999999998</v>
          </cell>
          <cell r="O235">
            <v>7.2</v>
          </cell>
          <cell r="P235">
            <v>1.1000000000000001</v>
          </cell>
          <cell r="Q235">
            <v>19.899999999999999</v>
          </cell>
          <cell r="R235">
            <v>3.2</v>
          </cell>
          <cell r="S235">
            <v>14.7</v>
          </cell>
          <cell r="T235">
            <v>3.1</v>
          </cell>
          <cell r="AL235">
            <v>1.9254342245989604E-2</v>
          </cell>
        </row>
        <row r="236">
          <cell r="D236" t="str">
            <v>Ipsos</v>
          </cell>
          <cell r="F236" t="str">
            <v>US</v>
          </cell>
          <cell r="G236" t="str">
            <v>B+</v>
          </cell>
          <cell r="I236">
            <v>43839</v>
          </cell>
          <cell r="J236">
            <v>707</v>
          </cell>
          <cell r="K236" t="str">
            <v>a</v>
          </cell>
          <cell r="L236">
            <v>15</v>
          </cell>
          <cell r="M236">
            <v>6</v>
          </cell>
          <cell r="N236">
            <v>2</v>
          </cell>
          <cell r="O236">
            <v>5</v>
          </cell>
          <cell r="P236">
            <v>1</v>
          </cell>
          <cell r="Q236">
            <v>17</v>
          </cell>
          <cell r="R236">
            <v>3</v>
          </cell>
          <cell r="S236">
            <v>10</v>
          </cell>
          <cell r="T236">
            <v>3</v>
          </cell>
          <cell r="AL236">
            <v>0</v>
          </cell>
        </row>
        <row r="237">
          <cell r="D237" t="str">
            <v>Capitol Weekly</v>
          </cell>
          <cell r="F237" t="str">
            <v>California</v>
          </cell>
          <cell r="G237">
            <v>0</v>
          </cell>
          <cell r="I237">
            <v>43839</v>
          </cell>
          <cell r="J237">
            <v>1053</v>
          </cell>
          <cell r="K237" t="str">
            <v>lv</v>
          </cell>
          <cell r="L237">
            <v>20</v>
          </cell>
          <cell r="M237">
            <v>6</v>
          </cell>
          <cell r="N237">
            <v>1</v>
          </cell>
          <cell r="O237">
            <v>11</v>
          </cell>
          <cell r="P237">
            <v>5</v>
          </cell>
          <cell r="Q237">
            <v>24</v>
          </cell>
          <cell r="R237">
            <v>2</v>
          </cell>
          <cell r="S237">
            <v>21</v>
          </cell>
          <cell r="T237">
            <v>7</v>
          </cell>
          <cell r="AL237">
            <v>0.79843735423925477</v>
          </cell>
        </row>
        <row r="238">
          <cell r="D238" t="str">
            <v>Myers Research/Strategic Services</v>
          </cell>
          <cell r="F238" t="str">
            <v>Nevada</v>
          </cell>
          <cell r="G238">
            <v>0</v>
          </cell>
          <cell r="I238">
            <v>43838</v>
          </cell>
          <cell r="J238">
            <v>600</v>
          </cell>
          <cell r="K238" t="str">
            <v>lv</v>
          </cell>
          <cell r="L238">
            <v>28</v>
          </cell>
          <cell r="M238">
            <v>0</v>
          </cell>
          <cell r="N238">
            <v>2</v>
          </cell>
          <cell r="O238">
            <v>6</v>
          </cell>
          <cell r="P238">
            <v>4</v>
          </cell>
          <cell r="Q238">
            <v>29</v>
          </cell>
          <cell r="R238">
            <v>8</v>
          </cell>
          <cell r="S238">
            <v>14</v>
          </cell>
          <cell r="T238">
            <v>5</v>
          </cell>
          <cell r="AL238">
            <v>5.0444334817230692</v>
          </cell>
        </row>
        <row r="239">
          <cell r="D239" t="str">
            <v>Selzer &amp; Co.</v>
          </cell>
          <cell r="F239" t="str">
            <v>Iowa</v>
          </cell>
          <cell r="G239" t="str">
            <v>A+</v>
          </cell>
          <cell r="I239">
            <v>43838</v>
          </cell>
          <cell r="J239">
            <v>701</v>
          </cell>
          <cell r="K239" t="str">
            <v>lv</v>
          </cell>
          <cell r="L239">
            <v>15</v>
          </cell>
          <cell r="M239">
            <v>1</v>
          </cell>
          <cell r="N239">
            <v>3</v>
          </cell>
          <cell r="O239">
            <v>16</v>
          </cell>
          <cell r="P239">
            <v>6</v>
          </cell>
          <cell r="Q239">
            <v>20</v>
          </cell>
          <cell r="R239">
            <v>2</v>
          </cell>
          <cell r="S239">
            <v>17</v>
          </cell>
          <cell r="T239">
            <v>5</v>
          </cell>
          <cell r="AL239">
            <v>25.020304924537651</v>
          </cell>
        </row>
        <row r="240">
          <cell r="D240" t="str">
            <v>Fox News/Beacon Research/Shaw &amp; Co. Research</v>
          </cell>
          <cell r="F240" t="str">
            <v>Wisconsin</v>
          </cell>
          <cell r="G240" t="str">
            <v>A-</v>
          </cell>
          <cell r="I240">
            <v>43838</v>
          </cell>
          <cell r="J240">
            <v>671</v>
          </cell>
          <cell r="K240" t="str">
            <v>lv</v>
          </cell>
          <cell r="L240">
            <v>23</v>
          </cell>
          <cell r="M240">
            <v>7</v>
          </cell>
          <cell r="N240">
            <v>3</v>
          </cell>
          <cell r="O240">
            <v>9</v>
          </cell>
          <cell r="P240">
            <v>4</v>
          </cell>
          <cell r="Q240">
            <v>21</v>
          </cell>
          <cell r="R240">
            <v>2</v>
          </cell>
          <cell r="S240">
            <v>13</v>
          </cell>
          <cell r="T240">
            <v>3</v>
          </cell>
          <cell r="AL240">
            <v>16.226390233788905</v>
          </cell>
        </row>
        <row r="241">
          <cell r="D241" t="str">
            <v>Fox News/Beacon Research/Shaw &amp; Co. Research</v>
          </cell>
          <cell r="F241" t="str">
            <v>Nevada</v>
          </cell>
          <cell r="G241" t="str">
            <v>A-</v>
          </cell>
          <cell r="I241">
            <v>43838</v>
          </cell>
          <cell r="J241">
            <v>635</v>
          </cell>
          <cell r="K241" t="str">
            <v>lv</v>
          </cell>
          <cell r="L241">
            <v>23</v>
          </cell>
          <cell r="M241">
            <v>2</v>
          </cell>
          <cell r="N241">
            <v>3</v>
          </cell>
          <cell r="O241">
            <v>6</v>
          </cell>
          <cell r="P241">
            <v>2</v>
          </cell>
          <cell r="Q241">
            <v>17</v>
          </cell>
          <cell r="R241">
            <v>12</v>
          </cell>
          <cell r="S241">
            <v>12</v>
          </cell>
          <cell r="T241">
            <v>4</v>
          </cell>
          <cell r="AL241">
            <v>15.761597860009086</v>
          </cell>
        </row>
        <row r="242">
          <cell r="D242" t="str">
            <v>Fox News/Beacon Research/Shaw &amp; Co. Research</v>
          </cell>
          <cell r="F242" t="str">
            <v>South Carolina</v>
          </cell>
          <cell r="G242" t="str">
            <v>A-</v>
          </cell>
          <cell r="I242">
            <v>43838</v>
          </cell>
          <cell r="J242">
            <v>808</v>
          </cell>
          <cell r="K242" t="str">
            <v>lv</v>
          </cell>
          <cell r="L242">
            <v>36</v>
          </cell>
          <cell r="M242">
            <v>2</v>
          </cell>
          <cell r="N242">
            <v>2</v>
          </cell>
          <cell r="O242">
            <v>4</v>
          </cell>
          <cell r="P242">
            <v>1</v>
          </cell>
          <cell r="Q242">
            <v>14</v>
          </cell>
          <cell r="R242">
            <v>15</v>
          </cell>
          <cell r="S242">
            <v>10</v>
          </cell>
          <cell r="T242">
            <v>2</v>
          </cell>
          <cell r="AL242">
            <v>17.895490975372656</v>
          </cell>
        </row>
        <row r="243">
          <cell r="D243" t="str">
            <v>Patinkin Research Strategies</v>
          </cell>
          <cell r="F243" t="str">
            <v>New Hampshire</v>
          </cell>
          <cell r="G243">
            <v>0</v>
          </cell>
          <cell r="I243">
            <v>43837</v>
          </cell>
          <cell r="J243">
            <v>600</v>
          </cell>
          <cell r="K243" t="str">
            <v>lv</v>
          </cell>
          <cell r="L243">
            <v>21</v>
          </cell>
          <cell r="M243">
            <v>0</v>
          </cell>
          <cell r="N243">
            <v>2</v>
          </cell>
          <cell r="O243">
            <v>17</v>
          </cell>
          <cell r="P243">
            <v>6</v>
          </cell>
          <cell r="Q243">
            <v>19</v>
          </cell>
          <cell r="R243">
            <v>6</v>
          </cell>
          <cell r="S243">
            <v>10</v>
          </cell>
          <cell r="T243">
            <v>5</v>
          </cell>
          <cell r="AL243">
            <v>4.9685001003498002</v>
          </cell>
        </row>
        <row r="244">
          <cell r="D244" t="str">
            <v>Monmouth University</v>
          </cell>
          <cell r="F244" t="str">
            <v>New Hampshire</v>
          </cell>
          <cell r="G244" t="str">
            <v>A+</v>
          </cell>
          <cell r="I244">
            <v>43837</v>
          </cell>
          <cell r="J244">
            <v>404</v>
          </cell>
          <cell r="K244" t="str">
            <v>lv</v>
          </cell>
          <cell r="L244">
            <v>24</v>
          </cell>
          <cell r="M244">
            <v>0</v>
          </cell>
          <cell r="N244">
            <v>0</v>
          </cell>
          <cell r="O244">
            <v>23</v>
          </cell>
          <cell r="P244">
            <v>0</v>
          </cell>
          <cell r="Q244">
            <v>21</v>
          </cell>
          <cell r="R244">
            <v>0</v>
          </cell>
          <cell r="S244">
            <v>18</v>
          </cell>
          <cell r="T244">
            <v>0</v>
          </cell>
          <cell r="AL244">
            <v>0</v>
          </cell>
        </row>
        <row r="245">
          <cell r="D245" t="str">
            <v>Monmouth University</v>
          </cell>
          <cell r="F245" t="str">
            <v>New Hampshire</v>
          </cell>
          <cell r="G245" t="str">
            <v>A+</v>
          </cell>
          <cell r="I245">
            <v>43837</v>
          </cell>
          <cell r="J245">
            <v>404</v>
          </cell>
          <cell r="K245" t="str">
            <v>lv</v>
          </cell>
          <cell r="L245">
            <v>21</v>
          </cell>
          <cell r="M245">
            <v>0</v>
          </cell>
          <cell r="N245">
            <v>2</v>
          </cell>
          <cell r="O245">
            <v>20</v>
          </cell>
          <cell r="P245">
            <v>7</v>
          </cell>
          <cell r="Q245">
            <v>21</v>
          </cell>
          <cell r="R245">
            <v>0</v>
          </cell>
          <cell r="S245">
            <v>15</v>
          </cell>
          <cell r="T245">
            <v>5</v>
          </cell>
          <cell r="AL245">
            <v>0</v>
          </cell>
        </row>
        <row r="246">
          <cell r="D246" t="str">
            <v>Monmouth University</v>
          </cell>
          <cell r="F246" t="str">
            <v>New Hampshire</v>
          </cell>
          <cell r="G246" t="str">
            <v>A+</v>
          </cell>
          <cell r="I246">
            <v>43837</v>
          </cell>
          <cell r="J246">
            <v>404</v>
          </cell>
          <cell r="K246" t="str">
            <v>lv</v>
          </cell>
          <cell r="L246">
            <v>19</v>
          </cell>
          <cell r="M246">
            <v>0</v>
          </cell>
          <cell r="N246">
            <v>1</v>
          </cell>
          <cell r="O246">
            <v>20</v>
          </cell>
          <cell r="P246">
            <v>6</v>
          </cell>
          <cell r="Q246">
            <v>18</v>
          </cell>
          <cell r="R246">
            <v>4</v>
          </cell>
          <cell r="S246">
            <v>15</v>
          </cell>
          <cell r="T246">
            <v>3</v>
          </cell>
          <cell r="AL246">
            <v>0.26851925873715138</v>
          </cell>
        </row>
        <row r="247">
          <cell r="D247" t="str">
            <v>YouGov</v>
          </cell>
          <cell r="F247" t="str">
            <v>US</v>
          </cell>
          <cell r="G247" t="str">
            <v>B-</v>
          </cell>
          <cell r="I247">
            <v>43837</v>
          </cell>
          <cell r="J247">
            <v>574</v>
          </cell>
          <cell r="K247" t="str">
            <v>lv</v>
          </cell>
          <cell r="L247">
            <v>27</v>
          </cell>
          <cell r="M247">
            <v>3</v>
          </cell>
          <cell r="N247">
            <v>1</v>
          </cell>
          <cell r="O247">
            <v>7</v>
          </cell>
          <cell r="P247">
            <v>3</v>
          </cell>
          <cell r="Q247">
            <v>20</v>
          </cell>
          <cell r="R247">
            <v>2</v>
          </cell>
          <cell r="S247">
            <v>22</v>
          </cell>
          <cell r="T247">
            <v>3</v>
          </cell>
          <cell r="AL247">
            <v>6.4573060060447605E-4</v>
          </cell>
        </row>
        <row r="248">
          <cell r="D248" t="str">
            <v>Emerson College</v>
          </cell>
          <cell r="F248" t="str">
            <v>New Mexico</v>
          </cell>
          <cell r="G248" t="str">
            <v>B-</v>
          </cell>
          <cell r="I248">
            <v>43836</v>
          </cell>
          <cell r="J248">
            <v>447</v>
          </cell>
          <cell r="K248" t="str">
            <v>lv</v>
          </cell>
          <cell r="L248">
            <v>26.7</v>
          </cell>
          <cell r="M248">
            <v>2.8</v>
          </cell>
          <cell r="N248">
            <v>1.8</v>
          </cell>
          <cell r="O248">
            <v>6.5</v>
          </cell>
          <cell r="P248">
            <v>2.1</v>
          </cell>
          <cell r="Q248">
            <v>28.2</v>
          </cell>
          <cell r="R248">
            <v>1</v>
          </cell>
          <cell r="S248">
            <v>8.4</v>
          </cell>
          <cell r="T248">
            <v>10.199999999999999</v>
          </cell>
          <cell r="AL248">
            <v>6.9046254997786383</v>
          </cell>
        </row>
        <row r="249">
          <cell r="D249" t="str">
            <v>Morning Consult</v>
          </cell>
          <cell r="F249" t="str">
            <v>US</v>
          </cell>
          <cell r="G249" t="str">
            <v>B/C</v>
          </cell>
          <cell r="I249">
            <v>43835</v>
          </cell>
          <cell r="J249">
            <v>17213</v>
          </cell>
          <cell r="K249" t="str">
            <v>lv</v>
          </cell>
          <cell r="L249">
            <v>31</v>
          </cell>
          <cell r="M249">
            <v>7</v>
          </cell>
          <cell r="N249">
            <v>2</v>
          </cell>
          <cell r="O249">
            <v>8</v>
          </cell>
          <cell r="P249">
            <v>3</v>
          </cell>
          <cell r="Q249">
            <v>23</v>
          </cell>
          <cell r="R249">
            <v>4</v>
          </cell>
          <cell r="S249">
            <v>14</v>
          </cell>
          <cell r="T249">
            <v>4</v>
          </cell>
          <cell r="AL249">
            <v>3.679142359095125E-2</v>
          </cell>
        </row>
        <row r="250">
          <cell r="D250" t="str">
            <v>YouGov</v>
          </cell>
          <cell r="F250" t="str">
            <v>New Hampshire</v>
          </cell>
          <cell r="G250" t="str">
            <v>B-</v>
          </cell>
          <cell r="I250">
            <v>43833</v>
          </cell>
          <cell r="J250">
            <v>487</v>
          </cell>
          <cell r="K250" t="str">
            <v>lv</v>
          </cell>
          <cell r="L250">
            <v>25</v>
          </cell>
          <cell r="M250">
            <v>0</v>
          </cell>
          <cell r="N250">
            <v>3</v>
          </cell>
          <cell r="O250">
            <v>13</v>
          </cell>
          <cell r="P250">
            <v>7</v>
          </cell>
          <cell r="Q250">
            <v>27</v>
          </cell>
          <cell r="R250">
            <v>3</v>
          </cell>
          <cell r="S250">
            <v>18</v>
          </cell>
          <cell r="T250">
            <v>2</v>
          </cell>
          <cell r="AL250">
            <v>0.23530990951548669</v>
          </cell>
        </row>
        <row r="251">
          <cell r="D251" t="str">
            <v>YouGov</v>
          </cell>
          <cell r="F251" t="str">
            <v>Iowa</v>
          </cell>
          <cell r="G251" t="str">
            <v>B-</v>
          </cell>
          <cell r="I251">
            <v>43833</v>
          </cell>
          <cell r="J251">
            <v>747</v>
          </cell>
          <cell r="K251" t="str">
            <v>lv</v>
          </cell>
          <cell r="L251">
            <v>23</v>
          </cell>
          <cell r="M251">
            <v>0</v>
          </cell>
          <cell r="N251">
            <v>2</v>
          </cell>
          <cell r="O251">
            <v>23</v>
          </cell>
          <cell r="P251">
            <v>7</v>
          </cell>
          <cell r="Q251">
            <v>23</v>
          </cell>
          <cell r="R251">
            <v>2</v>
          </cell>
          <cell r="S251">
            <v>16</v>
          </cell>
          <cell r="T251">
            <v>2</v>
          </cell>
          <cell r="AL251">
            <v>0.95333695724200807</v>
          </cell>
        </row>
        <row r="252">
          <cell r="D252" t="str">
            <v>Sacred Heart University</v>
          </cell>
          <cell r="F252" t="str">
            <v>Connecticut</v>
          </cell>
          <cell r="G252" t="str">
            <v>B/C</v>
          </cell>
          <cell r="I252">
            <v>43832</v>
          </cell>
          <cell r="J252">
            <v>348</v>
          </cell>
          <cell r="K252" t="str">
            <v>rv</v>
          </cell>
          <cell r="L252">
            <v>33</v>
          </cell>
          <cell r="M252">
            <v>0</v>
          </cell>
          <cell r="N252">
            <v>0</v>
          </cell>
          <cell r="O252">
            <v>11.2</v>
          </cell>
          <cell r="P252">
            <v>0</v>
          </cell>
          <cell r="Q252">
            <v>19.3</v>
          </cell>
          <cell r="R252">
            <v>0</v>
          </cell>
          <cell r="S252">
            <v>17.8</v>
          </cell>
          <cell r="T252">
            <v>0</v>
          </cell>
          <cell r="AL252">
            <v>3.3494092210342687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43830</v>
          </cell>
          <cell r="J253">
            <v>548</v>
          </cell>
          <cell r="K253" t="str">
            <v>lv</v>
          </cell>
          <cell r="L253">
            <v>29</v>
          </cell>
          <cell r="M253">
            <v>3</v>
          </cell>
          <cell r="N253">
            <v>2</v>
          </cell>
          <cell r="O253">
            <v>8</v>
          </cell>
          <cell r="P253">
            <v>4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5.0059251203343291E-4</v>
          </cell>
        </row>
        <row r="254">
          <cell r="D254" t="str">
            <v>Harris Insights &amp; Analytics</v>
          </cell>
          <cell r="F254" t="str">
            <v>US</v>
          </cell>
          <cell r="G254" t="str">
            <v>C+</v>
          </cell>
          <cell r="I254">
            <v>43828</v>
          </cell>
          <cell r="J254">
            <v>780</v>
          </cell>
          <cell r="K254" t="str">
            <v>rv</v>
          </cell>
          <cell r="L254">
            <v>30</v>
          </cell>
          <cell r="M254">
            <v>7</v>
          </cell>
          <cell r="N254">
            <v>2</v>
          </cell>
          <cell r="O254">
            <v>7</v>
          </cell>
          <cell r="P254">
            <v>2</v>
          </cell>
          <cell r="Q254">
            <v>17</v>
          </cell>
          <cell r="R254">
            <v>2</v>
          </cell>
          <cell r="S254">
            <v>12</v>
          </cell>
          <cell r="T254">
            <v>3</v>
          </cell>
          <cell r="AL254">
            <v>2.6468278692496818E-2</v>
          </cell>
        </row>
        <row r="255">
          <cell r="D255" t="str">
            <v>Morning Consult</v>
          </cell>
          <cell r="F255" t="str">
            <v>US</v>
          </cell>
          <cell r="G255" t="str">
            <v>B/C</v>
          </cell>
          <cell r="I255">
            <v>43828</v>
          </cell>
          <cell r="J255">
            <v>17787</v>
          </cell>
          <cell r="K255" t="str">
            <v>lv</v>
          </cell>
          <cell r="L255">
            <v>32</v>
          </cell>
          <cell r="M255">
            <v>6</v>
          </cell>
          <cell r="N255">
            <v>3</v>
          </cell>
          <cell r="O255">
            <v>8</v>
          </cell>
          <cell r="P255">
            <v>3</v>
          </cell>
          <cell r="Q255">
            <v>21</v>
          </cell>
          <cell r="R255">
            <v>3</v>
          </cell>
          <cell r="S255">
            <v>14</v>
          </cell>
          <cell r="T255">
            <v>4</v>
          </cell>
          <cell r="AL255">
            <v>2.4722711198644262E-2</v>
          </cell>
        </row>
        <row r="256">
          <cell r="D256" t="str">
            <v>Harris Insights &amp; Analytics</v>
          </cell>
          <cell r="F256" t="str">
            <v>US</v>
          </cell>
          <cell r="G256" t="str">
            <v>C+</v>
          </cell>
          <cell r="I256">
            <v>43827</v>
          </cell>
          <cell r="J256">
            <v>431</v>
          </cell>
          <cell r="K256" t="str">
            <v>rv</v>
          </cell>
          <cell r="L256">
            <v>28</v>
          </cell>
          <cell r="M256">
            <v>11</v>
          </cell>
          <cell r="N256">
            <v>2</v>
          </cell>
          <cell r="O256">
            <v>6</v>
          </cell>
          <cell r="P256">
            <v>2</v>
          </cell>
          <cell r="Q256">
            <v>16</v>
          </cell>
          <cell r="R256">
            <v>2</v>
          </cell>
          <cell r="S256">
            <v>11</v>
          </cell>
          <cell r="T256">
            <v>2</v>
          </cell>
          <cell r="AL256">
            <v>2.0826306998174664E-2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43823</v>
          </cell>
          <cell r="J257">
            <v>586</v>
          </cell>
          <cell r="K257" t="str">
            <v>lv</v>
          </cell>
          <cell r="L257">
            <v>30</v>
          </cell>
          <cell r="M257">
            <v>4</v>
          </cell>
          <cell r="N257">
            <v>2</v>
          </cell>
          <cell r="O257">
            <v>7</v>
          </cell>
          <cell r="P257">
            <v>5</v>
          </cell>
          <cell r="Q257">
            <v>17</v>
          </cell>
          <cell r="R257">
            <v>1</v>
          </cell>
          <cell r="S257">
            <v>19</v>
          </cell>
          <cell r="T257">
            <v>3</v>
          </cell>
          <cell r="AL257">
            <v>4.1886652671594191E-4</v>
          </cell>
        </row>
        <row r="258">
          <cell r="D258" t="str">
            <v>YouGov</v>
          </cell>
          <cell r="F258" t="str">
            <v>US</v>
          </cell>
          <cell r="G258" t="str">
            <v>B-</v>
          </cell>
          <cell r="I258">
            <v>43822</v>
          </cell>
          <cell r="J258">
            <v>412</v>
          </cell>
          <cell r="K258" t="str">
            <v>lv</v>
          </cell>
          <cell r="L258">
            <v>34</v>
          </cell>
          <cell r="M258">
            <v>4</v>
          </cell>
          <cell r="N258">
            <v>3</v>
          </cell>
          <cell r="O258">
            <v>7</v>
          </cell>
          <cell r="P258">
            <v>2</v>
          </cell>
          <cell r="Q258">
            <v>19</v>
          </cell>
          <cell r="R258">
            <v>0</v>
          </cell>
          <cell r="S258">
            <v>20</v>
          </cell>
          <cell r="T258">
            <v>4</v>
          </cell>
          <cell r="AL258">
            <v>2.9783983554447648E-4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43821</v>
          </cell>
          <cell r="J259">
            <v>7178</v>
          </cell>
          <cell r="K259" t="str">
            <v>lv</v>
          </cell>
          <cell r="L259">
            <v>31</v>
          </cell>
          <cell r="M259">
            <v>6</v>
          </cell>
          <cell r="N259">
            <v>3</v>
          </cell>
          <cell r="O259">
            <v>9</v>
          </cell>
          <cell r="P259">
            <v>3</v>
          </cell>
          <cell r="Q259">
            <v>21</v>
          </cell>
          <cell r="R259">
            <v>3</v>
          </cell>
          <cell r="S259">
            <v>15</v>
          </cell>
          <cell r="T259">
            <v>5</v>
          </cell>
          <cell r="AL259">
            <v>1.2025807658949023E-2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43818</v>
          </cell>
          <cell r="J260">
            <v>571</v>
          </cell>
          <cell r="K260" t="str">
            <v>rv</v>
          </cell>
          <cell r="L260">
            <v>20</v>
          </cell>
          <cell r="M260">
            <v>6</v>
          </cell>
          <cell r="N260">
            <v>0</v>
          </cell>
          <cell r="O260">
            <v>5</v>
          </cell>
          <cell r="P260">
            <v>2</v>
          </cell>
          <cell r="Q260">
            <v>16</v>
          </cell>
          <cell r="R260">
            <v>3</v>
          </cell>
          <cell r="S260">
            <v>13</v>
          </cell>
          <cell r="T260">
            <v>3</v>
          </cell>
          <cell r="AL260">
            <v>8.0774741921547689E-3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43818</v>
          </cell>
          <cell r="J261">
            <v>709</v>
          </cell>
          <cell r="K261" t="str">
            <v>a</v>
          </cell>
          <cell r="L261">
            <v>18</v>
          </cell>
          <cell r="M261">
            <v>5</v>
          </cell>
          <cell r="N261">
            <v>1</v>
          </cell>
          <cell r="O261">
            <v>4</v>
          </cell>
          <cell r="P261">
            <v>1</v>
          </cell>
          <cell r="Q261">
            <v>15</v>
          </cell>
          <cell r="R261">
            <v>2</v>
          </cell>
          <cell r="S261">
            <v>10</v>
          </cell>
          <cell r="T261">
            <v>2</v>
          </cell>
          <cell r="AL261">
            <v>0</v>
          </cell>
        </row>
        <row r="262">
          <cell r="D262" t="str">
            <v>McLaughlin &amp; Associates</v>
          </cell>
          <cell r="F262" t="str">
            <v>US</v>
          </cell>
          <cell r="G262" t="str">
            <v>C/D</v>
          </cell>
          <cell r="I262">
            <v>43817</v>
          </cell>
          <cell r="J262">
            <v>480</v>
          </cell>
          <cell r="K262" t="str">
            <v>lv</v>
          </cell>
          <cell r="L262">
            <v>23</v>
          </cell>
          <cell r="M262">
            <v>5</v>
          </cell>
          <cell r="N262">
            <v>4</v>
          </cell>
          <cell r="O262">
            <v>5</v>
          </cell>
          <cell r="P262">
            <v>2</v>
          </cell>
          <cell r="Q262">
            <v>17</v>
          </cell>
          <cell r="R262">
            <v>3</v>
          </cell>
          <cell r="S262">
            <v>15</v>
          </cell>
          <cell r="T262">
            <v>4</v>
          </cell>
          <cell r="AL262">
            <v>0</v>
          </cell>
        </row>
        <row r="263">
          <cell r="D263" t="str">
            <v>McLaughlin &amp; Associates</v>
          </cell>
          <cell r="F263" t="str">
            <v>US</v>
          </cell>
          <cell r="G263" t="str">
            <v>C/D</v>
          </cell>
          <cell r="I263">
            <v>43817</v>
          </cell>
          <cell r="J263">
            <v>480</v>
          </cell>
          <cell r="K263" t="str">
            <v>lv</v>
          </cell>
          <cell r="L263">
            <v>27</v>
          </cell>
          <cell r="M263">
            <v>5</v>
          </cell>
          <cell r="N263">
            <v>3</v>
          </cell>
          <cell r="O263">
            <v>5</v>
          </cell>
          <cell r="P263">
            <v>2</v>
          </cell>
          <cell r="Q263">
            <v>17</v>
          </cell>
          <cell r="R263">
            <v>4</v>
          </cell>
          <cell r="S263">
            <v>15</v>
          </cell>
          <cell r="T263">
            <v>5</v>
          </cell>
          <cell r="AL263">
            <v>0.3356312989302262</v>
          </cell>
        </row>
        <row r="264">
          <cell r="D264" t="str">
            <v>NBC News/Wall Street Journal</v>
          </cell>
          <cell r="F264" t="str">
            <v>US</v>
          </cell>
          <cell r="G264" t="str">
            <v>A/B</v>
          </cell>
          <cell r="I264">
            <v>43816</v>
          </cell>
          <cell r="J264">
            <v>410</v>
          </cell>
          <cell r="K264" t="str">
            <v>lv</v>
          </cell>
          <cell r="L264">
            <v>28</v>
          </cell>
          <cell r="M264">
            <v>4</v>
          </cell>
          <cell r="N264">
            <v>2</v>
          </cell>
          <cell r="O264">
            <v>9</v>
          </cell>
          <cell r="P264">
            <v>5</v>
          </cell>
          <cell r="Q264">
            <v>21</v>
          </cell>
          <cell r="R264">
            <v>1</v>
          </cell>
          <cell r="S264">
            <v>18</v>
          </cell>
          <cell r="T264">
            <v>3</v>
          </cell>
          <cell r="AL264">
            <v>6.7742453175469022E-2</v>
          </cell>
        </row>
        <row r="265">
          <cell r="D265" t="str">
            <v>YouGov</v>
          </cell>
          <cell r="F265" t="str">
            <v>US</v>
          </cell>
          <cell r="G265" t="str">
            <v>B-</v>
          </cell>
          <cell r="I265">
            <v>43816</v>
          </cell>
          <cell r="J265">
            <v>555</v>
          </cell>
          <cell r="K265" t="str">
            <v>lv</v>
          </cell>
          <cell r="L265">
            <v>29</v>
          </cell>
          <cell r="M265">
            <v>4</v>
          </cell>
          <cell r="N265">
            <v>2</v>
          </cell>
          <cell r="O265">
            <v>7</v>
          </cell>
          <cell r="P265">
            <v>4</v>
          </cell>
          <cell r="Q265">
            <v>19</v>
          </cell>
          <cell r="R265">
            <v>2</v>
          </cell>
          <cell r="S265">
            <v>17</v>
          </cell>
          <cell r="T265">
            <v>3</v>
          </cell>
          <cell r="AL265">
            <v>2.9711941231274155E-4</v>
          </cell>
        </row>
        <row r="266">
          <cell r="D266" t="str">
            <v>Emerson College</v>
          </cell>
          <cell r="F266" t="str">
            <v>US</v>
          </cell>
          <cell r="G266" t="str">
            <v>B-</v>
          </cell>
          <cell r="I266">
            <v>43816</v>
          </cell>
          <cell r="J266">
            <v>525</v>
          </cell>
          <cell r="K266" t="str">
            <v>lv</v>
          </cell>
          <cell r="L266">
            <v>32.1</v>
          </cell>
          <cell r="M266">
            <v>2.8</v>
          </cell>
          <cell r="N266">
            <v>2</v>
          </cell>
          <cell r="O266">
            <v>7.7</v>
          </cell>
          <cell r="P266">
            <v>2</v>
          </cell>
          <cell r="Q266">
            <v>24.7</v>
          </cell>
          <cell r="R266">
            <v>1.7</v>
          </cell>
          <cell r="S266">
            <v>12.4</v>
          </cell>
          <cell r="T266">
            <v>6.3</v>
          </cell>
          <cell r="AL266">
            <v>0.21272430319745017</v>
          </cell>
        </row>
        <row r="267">
          <cell r="D267" t="str">
            <v>Civiqs</v>
          </cell>
          <cell r="F267" t="str">
            <v>Iowa</v>
          </cell>
          <cell r="G267">
            <v>0</v>
          </cell>
          <cell r="I267">
            <v>43815</v>
          </cell>
          <cell r="J267">
            <v>632</v>
          </cell>
          <cell r="K267" t="str">
            <v>lv</v>
          </cell>
          <cell r="L267">
            <v>15</v>
          </cell>
          <cell r="M267">
            <v>0</v>
          </cell>
          <cell r="N267">
            <v>3</v>
          </cell>
          <cell r="O267">
            <v>24</v>
          </cell>
          <cell r="P267">
            <v>4</v>
          </cell>
          <cell r="Q267">
            <v>21</v>
          </cell>
          <cell r="R267">
            <v>2</v>
          </cell>
          <cell r="S267">
            <v>18</v>
          </cell>
          <cell r="T267">
            <v>3</v>
          </cell>
          <cell r="AL267">
            <v>6.1657724588565284E-2</v>
          </cell>
        </row>
        <row r="268">
          <cell r="D268" t="str">
            <v>SSRS</v>
          </cell>
          <cell r="F268" t="str">
            <v>US</v>
          </cell>
          <cell r="G268" t="str">
            <v>A/B</v>
          </cell>
          <cell r="I268">
            <v>43814</v>
          </cell>
          <cell r="J268">
            <v>408</v>
          </cell>
          <cell r="K268" t="str">
            <v>rv</v>
          </cell>
          <cell r="L268">
            <v>26</v>
          </cell>
          <cell r="M268">
            <v>5</v>
          </cell>
          <cell r="N268">
            <v>3</v>
          </cell>
          <cell r="O268">
            <v>8</v>
          </cell>
          <cell r="P268">
            <v>3</v>
          </cell>
          <cell r="Q268">
            <v>20</v>
          </cell>
          <cell r="R268">
            <v>1</v>
          </cell>
          <cell r="S268">
            <v>16</v>
          </cell>
          <cell r="T268">
            <v>3</v>
          </cell>
          <cell r="AL268">
            <v>0.93852139410023538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43814</v>
          </cell>
          <cell r="J269">
            <v>13384</v>
          </cell>
          <cell r="K269" t="str">
            <v>lv</v>
          </cell>
          <cell r="L269">
            <v>31</v>
          </cell>
          <cell r="M269">
            <v>7</v>
          </cell>
          <cell r="N269">
            <v>3</v>
          </cell>
          <cell r="O269">
            <v>8</v>
          </cell>
          <cell r="P269">
            <v>2</v>
          </cell>
          <cell r="Q269">
            <v>22</v>
          </cell>
          <cell r="R269">
            <v>3</v>
          </cell>
          <cell r="S269">
            <v>15</v>
          </cell>
          <cell r="T269">
            <v>4</v>
          </cell>
          <cell r="AL269">
            <v>1.0779656925135521E-2</v>
          </cell>
        </row>
        <row r="270">
          <cell r="D270" t="str">
            <v>Quinnipiac University</v>
          </cell>
          <cell r="F270" t="str">
            <v>US</v>
          </cell>
          <cell r="G270" t="str">
            <v>A</v>
          </cell>
          <cell r="I270">
            <v>43814</v>
          </cell>
          <cell r="J270">
            <v>567</v>
          </cell>
          <cell r="K270" t="str">
            <v>rv</v>
          </cell>
          <cell r="L270">
            <v>30</v>
          </cell>
          <cell r="M270">
            <v>7</v>
          </cell>
          <cell r="N270">
            <v>2</v>
          </cell>
          <cell r="O270">
            <v>9</v>
          </cell>
          <cell r="P270">
            <v>3</v>
          </cell>
          <cell r="Q270">
            <v>16</v>
          </cell>
          <cell r="R270">
            <v>1</v>
          </cell>
          <cell r="S270">
            <v>17</v>
          </cell>
          <cell r="T270">
            <v>3</v>
          </cell>
          <cell r="AL270">
            <v>0.18943080483061633</v>
          </cell>
        </row>
        <row r="271">
          <cell r="D271" t="str">
            <v>Echelon Insights</v>
          </cell>
          <cell r="F271" t="str">
            <v>US</v>
          </cell>
          <cell r="G271">
            <v>0</v>
          </cell>
          <cell r="I271">
            <v>43813</v>
          </cell>
          <cell r="J271">
            <v>447</v>
          </cell>
          <cell r="K271" t="str">
            <v>lv</v>
          </cell>
          <cell r="L271">
            <v>65</v>
          </cell>
          <cell r="M271">
            <v>0</v>
          </cell>
          <cell r="N271">
            <v>0</v>
          </cell>
          <cell r="O271">
            <v>20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</row>
        <row r="272">
          <cell r="D272" t="str">
            <v>Echelon Insights</v>
          </cell>
          <cell r="F272" t="str">
            <v>US</v>
          </cell>
          <cell r="G272">
            <v>0</v>
          </cell>
          <cell r="I272">
            <v>43813</v>
          </cell>
          <cell r="J272">
            <v>447</v>
          </cell>
          <cell r="K272" t="str">
            <v>lv</v>
          </cell>
          <cell r="L272">
            <v>59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</v>
          </cell>
          <cell r="T272">
            <v>0</v>
          </cell>
          <cell r="AL272">
            <v>0</v>
          </cell>
        </row>
        <row r="273">
          <cell r="D273" t="str">
            <v>Echelon Insights</v>
          </cell>
          <cell r="F273" t="str">
            <v>US</v>
          </cell>
          <cell r="G273">
            <v>0</v>
          </cell>
          <cell r="I273">
            <v>43813</v>
          </cell>
          <cell r="J273">
            <v>447</v>
          </cell>
          <cell r="K273" t="str">
            <v>lv</v>
          </cell>
          <cell r="L273">
            <v>58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32</v>
          </cell>
          <cell r="R273">
            <v>0</v>
          </cell>
          <cell r="S273">
            <v>0</v>
          </cell>
          <cell r="T273">
            <v>0</v>
          </cell>
          <cell r="AL273">
            <v>0</v>
          </cell>
        </row>
        <row r="274">
          <cell r="D274" t="str">
            <v>Echelon Insights</v>
          </cell>
          <cell r="F274" t="str">
            <v>US</v>
          </cell>
          <cell r="G274">
            <v>0</v>
          </cell>
          <cell r="I274">
            <v>43813</v>
          </cell>
          <cell r="J274">
            <v>447</v>
          </cell>
          <cell r="K274" t="str">
            <v>lv</v>
          </cell>
          <cell r="L274">
            <v>37</v>
          </cell>
          <cell r="M274">
            <v>6</v>
          </cell>
          <cell r="N274">
            <v>1</v>
          </cell>
          <cell r="O274">
            <v>6</v>
          </cell>
          <cell r="P274">
            <v>2</v>
          </cell>
          <cell r="Q274">
            <v>14</v>
          </cell>
          <cell r="R274">
            <v>1</v>
          </cell>
          <cell r="S274">
            <v>14</v>
          </cell>
          <cell r="T274">
            <v>2</v>
          </cell>
          <cell r="AL274">
            <v>2.711066575213724E-2</v>
          </cell>
        </row>
        <row r="275">
          <cell r="D275" t="str">
            <v>Harris Insights &amp; Analytics</v>
          </cell>
          <cell r="F275" t="str">
            <v>US</v>
          </cell>
          <cell r="G275" t="str">
            <v>C+</v>
          </cell>
          <cell r="I275">
            <v>43813</v>
          </cell>
          <cell r="J275">
            <v>456</v>
          </cell>
          <cell r="K275" t="str">
            <v>rv</v>
          </cell>
          <cell r="L275">
            <v>29</v>
          </cell>
          <cell r="M275">
            <v>5</v>
          </cell>
          <cell r="N275">
            <v>2</v>
          </cell>
          <cell r="O275">
            <v>5</v>
          </cell>
          <cell r="P275">
            <v>3</v>
          </cell>
          <cell r="Q275">
            <v>13</v>
          </cell>
          <cell r="R275">
            <v>3</v>
          </cell>
          <cell r="S275">
            <v>13</v>
          </cell>
          <cell r="T275">
            <v>3</v>
          </cell>
          <cell r="AL275">
            <v>7.5821269471118653E-3</v>
          </cell>
        </row>
        <row r="276">
          <cell r="D276" t="str">
            <v>Suffolk University</v>
          </cell>
          <cell r="F276" t="str">
            <v>US</v>
          </cell>
          <cell r="G276" t="str">
            <v>A-</v>
          </cell>
          <cell r="I276">
            <v>43813</v>
          </cell>
          <cell r="J276">
            <v>384</v>
          </cell>
          <cell r="K276" t="str">
            <v>lv</v>
          </cell>
          <cell r="L276">
            <v>23.18</v>
          </cell>
          <cell r="M276">
            <v>5.99</v>
          </cell>
          <cell r="N276">
            <v>2.6</v>
          </cell>
          <cell r="O276">
            <v>8.33</v>
          </cell>
          <cell r="P276">
            <v>3.39</v>
          </cell>
          <cell r="Q276">
            <v>14.06</v>
          </cell>
          <cell r="R276">
            <v>0.78</v>
          </cell>
          <cell r="S276">
            <v>12.76</v>
          </cell>
          <cell r="T276">
            <v>2.08</v>
          </cell>
          <cell r="AL276">
            <v>8.7134100944382809</v>
          </cell>
        </row>
        <row r="277">
          <cell r="D277" t="str">
            <v>IBD/TIPP</v>
          </cell>
          <cell r="F277" t="str">
            <v>US</v>
          </cell>
          <cell r="G277" t="str">
            <v>A/B</v>
          </cell>
          <cell r="I277">
            <v>43813</v>
          </cell>
          <cell r="J277">
            <v>312</v>
          </cell>
          <cell r="K277" t="str">
            <v>rv</v>
          </cell>
          <cell r="L277">
            <v>26</v>
          </cell>
          <cell r="M277">
            <v>5</v>
          </cell>
          <cell r="N277">
            <v>3</v>
          </cell>
          <cell r="O277">
            <v>9</v>
          </cell>
          <cell r="P277">
            <v>2</v>
          </cell>
          <cell r="Q277">
            <v>18</v>
          </cell>
          <cell r="R277">
            <v>2</v>
          </cell>
          <cell r="S277">
            <v>14</v>
          </cell>
          <cell r="T277">
            <v>2</v>
          </cell>
          <cell r="AL277">
            <v>0.23216223707339895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43811</v>
          </cell>
          <cell r="J278">
            <v>593</v>
          </cell>
          <cell r="K278" t="str">
            <v>rv</v>
          </cell>
          <cell r="L278">
            <v>21</v>
          </cell>
          <cell r="M278">
            <v>7</v>
          </cell>
          <cell r="N278">
            <v>0</v>
          </cell>
          <cell r="O278">
            <v>5</v>
          </cell>
          <cell r="P278">
            <v>2</v>
          </cell>
          <cell r="Q278">
            <v>18</v>
          </cell>
          <cell r="R278">
            <v>3</v>
          </cell>
          <cell r="S278">
            <v>11</v>
          </cell>
          <cell r="T278">
            <v>3</v>
          </cell>
          <cell r="AL278">
            <v>4.3996261682625422E-3</v>
          </cell>
        </row>
        <row r="279">
          <cell r="D279" t="str">
            <v>Marist College</v>
          </cell>
          <cell r="F279" t="str">
            <v>US</v>
          </cell>
          <cell r="G279" t="str">
            <v>A+</v>
          </cell>
          <cell r="I279">
            <v>43810</v>
          </cell>
          <cell r="J279">
            <v>704</v>
          </cell>
          <cell r="K279" t="str">
            <v>rv</v>
          </cell>
          <cell r="L279">
            <v>24</v>
          </cell>
          <cell r="M279">
            <v>4</v>
          </cell>
          <cell r="N279">
            <v>4</v>
          </cell>
          <cell r="O279">
            <v>13</v>
          </cell>
          <cell r="P279">
            <v>4</v>
          </cell>
          <cell r="Q279">
            <v>22</v>
          </cell>
          <cell r="R279">
            <v>0</v>
          </cell>
          <cell r="S279">
            <v>17</v>
          </cell>
          <cell r="T279">
            <v>5</v>
          </cell>
          <cell r="AL279">
            <v>2.0557610448209522</v>
          </cell>
        </row>
        <row r="280">
          <cell r="D280" t="str">
            <v>Fox News/Beacon Research/Shaw &amp; Co. Research</v>
          </cell>
          <cell r="F280" t="str">
            <v>US</v>
          </cell>
          <cell r="G280" t="str">
            <v>A-</v>
          </cell>
          <cell r="I280">
            <v>43810</v>
          </cell>
          <cell r="J280">
            <v>453</v>
          </cell>
          <cell r="K280" t="str">
            <v>lv</v>
          </cell>
          <cell r="L280">
            <v>30</v>
          </cell>
          <cell r="M280">
            <v>5</v>
          </cell>
          <cell r="N280">
            <v>2</v>
          </cell>
          <cell r="O280">
            <v>7</v>
          </cell>
          <cell r="P280">
            <v>5</v>
          </cell>
          <cell r="Q280">
            <v>20</v>
          </cell>
          <cell r="R280">
            <v>1</v>
          </cell>
          <cell r="S280">
            <v>13</v>
          </cell>
          <cell r="T280">
            <v>3</v>
          </cell>
          <cell r="AL280">
            <v>1.1566403320895002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43810</v>
          </cell>
          <cell r="J281">
            <v>392</v>
          </cell>
          <cell r="K281" t="str">
            <v>lv</v>
          </cell>
          <cell r="L281">
            <v>27</v>
          </cell>
          <cell r="M281">
            <v>3</v>
          </cell>
          <cell r="N281">
            <v>5</v>
          </cell>
          <cell r="O281">
            <v>9</v>
          </cell>
          <cell r="P281">
            <v>2</v>
          </cell>
          <cell r="Q281">
            <v>20</v>
          </cell>
          <cell r="R281">
            <v>5</v>
          </cell>
          <cell r="S281">
            <v>19</v>
          </cell>
          <cell r="T281">
            <v>2</v>
          </cell>
          <cell r="AL281">
            <v>0.11591384553460544</v>
          </cell>
        </row>
        <row r="282">
          <cell r="D282" t="str">
            <v>Change Research</v>
          </cell>
          <cell r="F282" t="str">
            <v>California</v>
          </cell>
          <cell r="G282" t="str">
            <v>C</v>
          </cell>
          <cell r="I282">
            <v>43809</v>
          </cell>
          <cell r="J282">
            <v>862</v>
          </cell>
          <cell r="K282" t="str">
            <v>lv</v>
          </cell>
          <cell r="L282">
            <v>19</v>
          </cell>
          <cell r="M282">
            <v>3</v>
          </cell>
          <cell r="N282">
            <v>3</v>
          </cell>
          <cell r="O282">
            <v>12</v>
          </cell>
          <cell r="P282">
            <v>1</v>
          </cell>
          <cell r="Q282">
            <v>26</v>
          </cell>
          <cell r="R282">
            <v>2</v>
          </cell>
          <cell r="S282">
            <v>23</v>
          </cell>
          <cell r="T282">
            <v>4</v>
          </cell>
          <cell r="AL282">
            <v>0.5168362109096144</v>
          </cell>
        </row>
        <row r="283">
          <cell r="D283" t="str">
            <v>YouGov</v>
          </cell>
          <cell r="F283" t="str">
            <v>US</v>
          </cell>
          <cell r="G283" t="str">
            <v>B-</v>
          </cell>
          <cell r="I283">
            <v>43809</v>
          </cell>
          <cell r="J283">
            <v>497</v>
          </cell>
          <cell r="K283" t="str">
            <v>lv</v>
          </cell>
          <cell r="L283">
            <v>26</v>
          </cell>
          <cell r="M283">
            <v>4</v>
          </cell>
          <cell r="N283">
            <v>3</v>
          </cell>
          <cell r="O283">
            <v>11</v>
          </cell>
          <cell r="P283">
            <v>2</v>
          </cell>
          <cell r="Q283">
            <v>16</v>
          </cell>
          <cell r="R283">
            <v>1</v>
          </cell>
          <cell r="S283">
            <v>21</v>
          </cell>
          <cell r="T283">
            <v>3</v>
          </cell>
          <cell r="AL283">
            <v>2.3531817492148595E-4</v>
          </cell>
        </row>
        <row r="284">
          <cell r="D284" t="str">
            <v>Emerson College</v>
          </cell>
          <cell r="F284" t="str">
            <v>Iowa</v>
          </cell>
          <cell r="G284" t="str">
            <v>B-</v>
          </cell>
          <cell r="I284">
            <v>43809</v>
          </cell>
          <cell r="J284">
            <v>325</v>
          </cell>
          <cell r="K284" t="str">
            <v>lv</v>
          </cell>
          <cell r="L284">
            <v>23.3</v>
          </cell>
          <cell r="M284">
            <v>1.9</v>
          </cell>
          <cell r="N284">
            <v>3.6</v>
          </cell>
          <cell r="O284">
            <v>17.899999999999999</v>
          </cell>
          <cell r="P284">
            <v>10.1</v>
          </cell>
          <cell r="Q284">
            <v>21.7</v>
          </cell>
          <cell r="R284">
            <v>3.4</v>
          </cell>
          <cell r="S284">
            <v>12.2</v>
          </cell>
          <cell r="T284">
            <v>1.7</v>
          </cell>
          <cell r="AL284">
            <v>0.15958066940381008</v>
          </cell>
        </row>
        <row r="285">
          <cell r="D285" t="str">
            <v>SSRS</v>
          </cell>
          <cell r="F285" t="str">
            <v>Texas</v>
          </cell>
          <cell r="G285" t="str">
            <v>A/B</v>
          </cell>
          <cell r="I285">
            <v>43808</v>
          </cell>
          <cell r="J285">
            <v>327</v>
          </cell>
          <cell r="K285" t="str">
            <v>lv</v>
          </cell>
          <cell r="L285">
            <v>35</v>
          </cell>
          <cell r="M285">
            <v>5</v>
          </cell>
          <cell r="N285">
            <v>2</v>
          </cell>
          <cell r="O285">
            <v>9</v>
          </cell>
          <cell r="P285">
            <v>1</v>
          </cell>
          <cell r="Q285">
            <v>15</v>
          </cell>
          <cell r="R285">
            <v>2</v>
          </cell>
          <cell r="S285">
            <v>13</v>
          </cell>
          <cell r="T285">
            <v>3</v>
          </cell>
          <cell r="AL285">
            <v>6.8434304276392535</v>
          </cell>
        </row>
        <row r="286">
          <cell r="D286" t="str">
            <v>Quinnipiac University</v>
          </cell>
          <cell r="F286" t="str">
            <v>US</v>
          </cell>
          <cell r="G286" t="str">
            <v>A</v>
          </cell>
          <cell r="I286">
            <v>43808</v>
          </cell>
          <cell r="J286">
            <v>665</v>
          </cell>
          <cell r="K286" t="str">
            <v>rv</v>
          </cell>
          <cell r="L286">
            <v>29</v>
          </cell>
          <cell r="M286">
            <v>5</v>
          </cell>
          <cell r="N286">
            <v>1</v>
          </cell>
          <cell r="O286">
            <v>9</v>
          </cell>
          <cell r="P286">
            <v>3</v>
          </cell>
          <cell r="Q286">
            <v>17</v>
          </cell>
          <cell r="R286">
            <v>1</v>
          </cell>
          <cell r="S286">
            <v>15</v>
          </cell>
          <cell r="T286">
            <v>4</v>
          </cell>
          <cell r="AL286">
            <v>9.8899188917736219E-2</v>
          </cell>
        </row>
        <row r="287">
          <cell r="D287" t="str">
            <v>Zogby Interactive/JZ Analytics</v>
          </cell>
          <cell r="F287" t="str">
            <v>US</v>
          </cell>
          <cell r="G287" t="str">
            <v>C</v>
          </cell>
          <cell r="I287">
            <v>43807</v>
          </cell>
          <cell r="J287">
            <v>443</v>
          </cell>
          <cell r="K287" t="str">
            <v>lv</v>
          </cell>
          <cell r="L287">
            <v>28</v>
          </cell>
          <cell r="M287">
            <v>9</v>
          </cell>
          <cell r="N287">
            <v>0</v>
          </cell>
          <cell r="O287">
            <v>8</v>
          </cell>
          <cell r="P287">
            <v>2</v>
          </cell>
          <cell r="Q287">
            <v>20</v>
          </cell>
          <cell r="R287">
            <v>3</v>
          </cell>
          <cell r="S287">
            <v>12</v>
          </cell>
          <cell r="T287">
            <v>3</v>
          </cell>
          <cell r="AL287">
            <v>0</v>
          </cell>
        </row>
        <row r="288">
          <cell r="D288" t="str">
            <v>Zogby Interactive/JZ Analytics</v>
          </cell>
          <cell r="F288" t="str">
            <v>US</v>
          </cell>
          <cell r="G288" t="str">
            <v>C</v>
          </cell>
          <cell r="I288">
            <v>43807</v>
          </cell>
          <cell r="J288">
            <v>443</v>
          </cell>
          <cell r="K288" t="str">
            <v>lv</v>
          </cell>
          <cell r="L288">
            <v>30</v>
          </cell>
          <cell r="M288">
            <v>8</v>
          </cell>
          <cell r="N288">
            <v>0</v>
          </cell>
          <cell r="O288">
            <v>7</v>
          </cell>
          <cell r="P288">
            <v>2</v>
          </cell>
          <cell r="Q288">
            <v>20</v>
          </cell>
          <cell r="R288">
            <v>3</v>
          </cell>
          <cell r="S288">
            <v>16</v>
          </cell>
          <cell r="T288">
            <v>4</v>
          </cell>
          <cell r="AL288">
            <v>0.11301175840090573</v>
          </cell>
        </row>
        <row r="289">
          <cell r="D289" t="str">
            <v>Marquette University Law School</v>
          </cell>
          <cell r="F289" t="str">
            <v>Wisconsin</v>
          </cell>
          <cell r="G289" t="str">
            <v>A/B</v>
          </cell>
          <cell r="I289">
            <v>43807</v>
          </cell>
          <cell r="J289">
            <v>358</v>
          </cell>
          <cell r="K289" t="str">
            <v>lv</v>
          </cell>
          <cell r="L289">
            <v>23</v>
          </cell>
          <cell r="M289">
            <v>3</v>
          </cell>
          <cell r="N289">
            <v>4</v>
          </cell>
          <cell r="O289">
            <v>15</v>
          </cell>
          <cell r="P289">
            <v>3</v>
          </cell>
          <cell r="Q289">
            <v>19</v>
          </cell>
          <cell r="R289">
            <v>0</v>
          </cell>
          <cell r="S289">
            <v>16</v>
          </cell>
          <cell r="T289">
            <v>3</v>
          </cell>
          <cell r="AL289">
            <v>0.88673794114954518</v>
          </cell>
        </row>
        <row r="290">
          <cell r="D290" t="str">
            <v>SSRS</v>
          </cell>
          <cell r="F290" t="str">
            <v>California</v>
          </cell>
          <cell r="G290" t="str">
            <v>A/B</v>
          </cell>
          <cell r="I290">
            <v>43807</v>
          </cell>
          <cell r="J290">
            <v>508</v>
          </cell>
          <cell r="K290" t="str">
            <v>lv</v>
          </cell>
          <cell r="L290">
            <v>21</v>
          </cell>
          <cell r="M290">
            <v>5</v>
          </cell>
          <cell r="N290">
            <v>3</v>
          </cell>
          <cell r="O290">
            <v>9</v>
          </cell>
          <cell r="P290">
            <v>2</v>
          </cell>
          <cell r="Q290">
            <v>20</v>
          </cell>
          <cell r="R290">
            <v>1</v>
          </cell>
          <cell r="S290">
            <v>17</v>
          </cell>
          <cell r="T290">
            <v>6</v>
          </cell>
          <cell r="AL290">
            <v>8.5233841760599081</v>
          </cell>
        </row>
        <row r="291">
          <cell r="D291" t="str">
            <v>MassINC Polling Group</v>
          </cell>
          <cell r="F291" t="str">
            <v>New Hampshire</v>
          </cell>
          <cell r="G291" t="str">
            <v>A/B</v>
          </cell>
          <cell r="I291">
            <v>43807</v>
          </cell>
          <cell r="J291">
            <v>442</v>
          </cell>
          <cell r="K291" t="str">
            <v>lv</v>
          </cell>
          <cell r="L291">
            <v>17</v>
          </cell>
          <cell r="M291">
            <v>2</v>
          </cell>
          <cell r="N291">
            <v>1</v>
          </cell>
          <cell r="O291">
            <v>18</v>
          </cell>
          <cell r="P291">
            <v>3</v>
          </cell>
          <cell r="Q291">
            <v>15</v>
          </cell>
          <cell r="R291">
            <v>3</v>
          </cell>
          <cell r="S291">
            <v>12</v>
          </cell>
          <cell r="T291">
            <v>5</v>
          </cell>
          <cell r="AL291">
            <v>0.98707881173871614</v>
          </cell>
        </row>
        <row r="292">
          <cell r="D292" t="str">
            <v>Monmouth University</v>
          </cell>
          <cell r="F292" t="str">
            <v>US</v>
          </cell>
          <cell r="G292" t="str">
            <v>A+</v>
          </cell>
          <cell r="I292">
            <v>43807</v>
          </cell>
          <cell r="J292">
            <v>384</v>
          </cell>
          <cell r="K292" t="str">
            <v>rv</v>
          </cell>
          <cell r="L292">
            <v>26</v>
          </cell>
          <cell r="M292">
            <v>5</v>
          </cell>
          <cell r="N292">
            <v>2</v>
          </cell>
          <cell r="O292">
            <v>8</v>
          </cell>
          <cell r="P292">
            <v>4</v>
          </cell>
          <cell r="Q292">
            <v>21</v>
          </cell>
          <cell r="R292">
            <v>1</v>
          </cell>
          <cell r="S292">
            <v>17</v>
          </cell>
          <cell r="T292">
            <v>3</v>
          </cell>
          <cell r="AL292">
            <v>0.40754442459136653</v>
          </cell>
        </row>
        <row r="293">
          <cell r="D293" t="str">
            <v>Morning Consult</v>
          </cell>
          <cell r="F293" t="str">
            <v>US</v>
          </cell>
          <cell r="G293" t="str">
            <v>B/C</v>
          </cell>
          <cell r="I293">
            <v>43807</v>
          </cell>
          <cell r="J293">
            <v>15442</v>
          </cell>
          <cell r="K293" t="str">
            <v>lv</v>
          </cell>
          <cell r="L293">
            <v>30</v>
          </cell>
          <cell r="M293">
            <v>6</v>
          </cell>
          <cell r="N293">
            <v>3</v>
          </cell>
          <cell r="O293">
            <v>9</v>
          </cell>
          <cell r="P293">
            <v>2</v>
          </cell>
          <cell r="Q293">
            <v>22</v>
          </cell>
          <cell r="R293">
            <v>3</v>
          </cell>
          <cell r="S293">
            <v>16</v>
          </cell>
          <cell r="T293">
            <v>4</v>
          </cell>
          <cell r="AL293">
            <v>8.3467958557688869E-3</v>
          </cell>
        </row>
        <row r="294">
          <cell r="D294" t="str">
            <v>Capitol Weekly</v>
          </cell>
          <cell r="F294" t="str">
            <v>California</v>
          </cell>
          <cell r="G294">
            <v>0</v>
          </cell>
          <cell r="I294">
            <v>43806</v>
          </cell>
          <cell r="J294">
            <v>581</v>
          </cell>
          <cell r="K294" t="str">
            <v>lv</v>
          </cell>
          <cell r="L294">
            <v>19</v>
          </cell>
          <cell r="M294">
            <v>5</v>
          </cell>
          <cell r="N294">
            <v>2</v>
          </cell>
          <cell r="O294">
            <v>13</v>
          </cell>
          <cell r="P294">
            <v>4</v>
          </cell>
          <cell r="Q294">
            <v>19</v>
          </cell>
          <cell r="R294">
            <v>1</v>
          </cell>
          <cell r="S294">
            <v>21</v>
          </cell>
          <cell r="T294">
            <v>5</v>
          </cell>
          <cell r="AL294">
            <v>0</v>
          </cell>
        </row>
        <row r="295">
          <cell r="D295" t="str">
            <v>Capitol Weekly</v>
          </cell>
          <cell r="F295" t="str">
            <v>California</v>
          </cell>
          <cell r="G295">
            <v>0</v>
          </cell>
          <cell r="I295">
            <v>43806</v>
          </cell>
          <cell r="J295">
            <v>581</v>
          </cell>
          <cell r="K295" t="str">
            <v>lv</v>
          </cell>
          <cell r="L295">
            <v>19</v>
          </cell>
          <cell r="M295">
            <v>5</v>
          </cell>
          <cell r="N295">
            <v>2</v>
          </cell>
          <cell r="O295">
            <v>14</v>
          </cell>
          <cell r="P295">
            <v>4</v>
          </cell>
          <cell r="Q295">
            <v>19</v>
          </cell>
          <cell r="R295">
            <v>1</v>
          </cell>
          <cell r="S295">
            <v>23</v>
          </cell>
          <cell r="T295">
            <v>5</v>
          </cell>
          <cell r="AL295">
            <v>0.1288117586460289</v>
          </cell>
        </row>
        <row r="296">
          <cell r="D296" t="str">
            <v>Ipsos</v>
          </cell>
          <cell r="F296" t="str">
            <v>US</v>
          </cell>
          <cell r="G296" t="str">
            <v>B+</v>
          </cell>
          <cell r="I296">
            <v>43804</v>
          </cell>
          <cell r="J296">
            <v>574</v>
          </cell>
          <cell r="K296" t="str">
            <v>rv</v>
          </cell>
          <cell r="L296">
            <v>23</v>
          </cell>
          <cell r="M296">
            <v>5</v>
          </cell>
          <cell r="N296">
            <v>0</v>
          </cell>
          <cell r="O296">
            <v>8</v>
          </cell>
          <cell r="P296">
            <v>2</v>
          </cell>
          <cell r="Q296">
            <v>15</v>
          </cell>
          <cell r="R296">
            <v>1</v>
          </cell>
          <cell r="S296">
            <v>12</v>
          </cell>
          <cell r="T296">
            <v>4</v>
          </cell>
          <cell r="AL296">
            <v>3.1642736863674134E-3</v>
          </cell>
        </row>
        <row r="297">
          <cell r="D297" t="str">
            <v>Ipsos</v>
          </cell>
          <cell r="F297" t="str">
            <v>US</v>
          </cell>
          <cell r="G297" t="str">
            <v>B+</v>
          </cell>
          <cell r="I297">
            <v>43804</v>
          </cell>
          <cell r="J297">
            <v>719</v>
          </cell>
          <cell r="K297" t="str">
            <v>a</v>
          </cell>
          <cell r="L297">
            <v>19</v>
          </cell>
          <cell r="M297">
            <v>4</v>
          </cell>
          <cell r="N297">
            <v>1</v>
          </cell>
          <cell r="O297">
            <v>6</v>
          </cell>
          <cell r="P297">
            <v>1</v>
          </cell>
          <cell r="Q297">
            <v>14</v>
          </cell>
          <cell r="R297">
            <v>1</v>
          </cell>
          <cell r="S297">
            <v>9</v>
          </cell>
          <cell r="T297">
            <v>3</v>
          </cell>
          <cell r="AL297">
            <v>0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43802</v>
          </cell>
          <cell r="J298">
            <v>541</v>
          </cell>
          <cell r="K298" t="str">
            <v>lv</v>
          </cell>
          <cell r="L298">
            <v>27</v>
          </cell>
          <cell r="M298">
            <v>3</v>
          </cell>
          <cell r="N298">
            <v>3</v>
          </cell>
          <cell r="O298">
            <v>12</v>
          </cell>
          <cell r="P298">
            <v>3</v>
          </cell>
          <cell r="Q298">
            <v>13</v>
          </cell>
          <cell r="R298">
            <v>0</v>
          </cell>
          <cell r="S298">
            <v>18</v>
          </cell>
          <cell r="T298">
            <v>2</v>
          </cell>
          <cell r="AL298">
            <v>2.0548034368416163E-4</v>
          </cell>
        </row>
        <row r="299">
          <cell r="D299" t="str">
            <v>YouGov</v>
          </cell>
          <cell r="F299" t="str">
            <v>South Carolina</v>
          </cell>
          <cell r="G299" t="str">
            <v>B-</v>
          </cell>
          <cell r="I299">
            <v>43801</v>
          </cell>
          <cell r="J299">
            <v>400</v>
          </cell>
          <cell r="K299" t="str">
            <v>lv</v>
          </cell>
          <cell r="L299">
            <v>61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</v>
          </cell>
          <cell r="T299">
            <v>0</v>
          </cell>
          <cell r="AL299">
            <v>0</v>
          </cell>
        </row>
        <row r="300">
          <cell r="D300" t="str">
            <v>YouGov</v>
          </cell>
          <cell r="F300" t="str">
            <v>South Carolina</v>
          </cell>
          <cell r="G300" t="str">
            <v>B-</v>
          </cell>
          <cell r="I300">
            <v>43801</v>
          </cell>
          <cell r="J300">
            <v>400</v>
          </cell>
          <cell r="K300" t="str">
            <v>lv</v>
          </cell>
          <cell r="L300">
            <v>39</v>
          </cell>
          <cell r="M300">
            <v>2</v>
          </cell>
          <cell r="N300">
            <v>2</v>
          </cell>
          <cell r="O300">
            <v>10</v>
          </cell>
          <cell r="P300">
            <v>2</v>
          </cell>
          <cell r="Q300">
            <v>13</v>
          </cell>
          <cell r="R300">
            <v>7</v>
          </cell>
          <cell r="S300">
            <v>10</v>
          </cell>
          <cell r="T300">
            <v>3</v>
          </cell>
          <cell r="AL300">
            <v>0.52487447996968428</v>
          </cell>
        </row>
        <row r="301">
          <cell r="D301" t="str">
            <v>David Binder Research</v>
          </cell>
          <cell r="F301" t="str">
            <v>US</v>
          </cell>
          <cell r="G301">
            <v>0</v>
          </cell>
          <cell r="I301">
            <v>43800</v>
          </cell>
          <cell r="J301">
            <v>1200</v>
          </cell>
          <cell r="K301" t="str">
            <v>lv</v>
          </cell>
          <cell r="L301">
            <v>29</v>
          </cell>
          <cell r="M301">
            <v>8</v>
          </cell>
          <cell r="N301">
            <v>2</v>
          </cell>
          <cell r="O301">
            <v>10</v>
          </cell>
          <cell r="P301">
            <v>2</v>
          </cell>
          <cell r="Q301">
            <v>15</v>
          </cell>
          <cell r="R301">
            <v>2</v>
          </cell>
          <cell r="S301">
            <v>14</v>
          </cell>
          <cell r="T301">
            <v>2</v>
          </cell>
          <cell r="AL301">
            <v>4.2147962407641488</v>
          </cell>
        </row>
        <row r="302">
          <cell r="D302" t="str">
            <v>Morning Consult</v>
          </cell>
          <cell r="F302" t="str">
            <v>US</v>
          </cell>
          <cell r="G302" t="str">
            <v>B/C</v>
          </cell>
          <cell r="I302">
            <v>43800</v>
          </cell>
          <cell r="J302">
            <v>15773</v>
          </cell>
          <cell r="K302" t="str">
            <v>lv</v>
          </cell>
          <cell r="L302">
            <v>29</v>
          </cell>
          <cell r="M302">
            <v>5</v>
          </cell>
          <cell r="N302">
            <v>2</v>
          </cell>
          <cell r="O302">
            <v>9</v>
          </cell>
          <cell r="P302">
            <v>2</v>
          </cell>
          <cell r="Q302">
            <v>20</v>
          </cell>
          <cell r="R302">
            <v>2</v>
          </cell>
          <cell r="S302">
            <v>15</v>
          </cell>
          <cell r="T302">
            <v>4</v>
          </cell>
          <cell r="AL302">
            <v>6.292891663742823E-3</v>
          </cell>
        </row>
        <row r="303">
          <cell r="D303" t="str">
            <v>Harris Insights &amp; Analytics</v>
          </cell>
          <cell r="F303" t="str">
            <v>US</v>
          </cell>
          <cell r="G303" t="str">
            <v>C+</v>
          </cell>
          <cell r="I303">
            <v>43800</v>
          </cell>
          <cell r="J303">
            <v>437</v>
          </cell>
          <cell r="K303" t="str">
            <v>rv</v>
          </cell>
          <cell r="L303">
            <v>31</v>
          </cell>
          <cell r="M303">
            <v>6</v>
          </cell>
          <cell r="N303">
            <v>1</v>
          </cell>
          <cell r="O303">
            <v>9</v>
          </cell>
          <cell r="P303">
            <v>2</v>
          </cell>
          <cell r="Q303">
            <v>15</v>
          </cell>
          <cell r="R303">
            <v>2</v>
          </cell>
          <cell r="S303">
            <v>10</v>
          </cell>
          <cell r="T303">
            <v>2</v>
          </cell>
          <cell r="AL303">
            <v>4.5717717266271028E-3</v>
          </cell>
        </row>
        <row r="304">
          <cell r="D304" t="str">
            <v>Harris Insights &amp; Analytics</v>
          </cell>
          <cell r="F304" t="str">
            <v>US</v>
          </cell>
          <cell r="G304" t="str">
            <v>C+</v>
          </cell>
          <cell r="I304">
            <v>43798</v>
          </cell>
          <cell r="J304">
            <v>756</v>
          </cell>
          <cell r="K304" t="str">
            <v>rv</v>
          </cell>
          <cell r="L304">
            <v>20</v>
          </cell>
          <cell r="M304">
            <v>4</v>
          </cell>
          <cell r="N304">
            <v>1</v>
          </cell>
          <cell r="O304">
            <v>5</v>
          </cell>
          <cell r="P304">
            <v>2</v>
          </cell>
          <cell r="Q304">
            <v>12</v>
          </cell>
          <cell r="R304">
            <v>2</v>
          </cell>
          <cell r="S304">
            <v>9</v>
          </cell>
          <cell r="T304">
            <v>2</v>
          </cell>
          <cell r="AL304">
            <v>0</v>
          </cell>
        </row>
        <row r="305">
          <cell r="D305" t="str">
            <v>Harris Insights &amp; Analytics</v>
          </cell>
          <cell r="F305" t="str">
            <v>US</v>
          </cell>
          <cell r="G305" t="str">
            <v>C+</v>
          </cell>
          <cell r="I305">
            <v>43798</v>
          </cell>
          <cell r="J305">
            <v>756</v>
          </cell>
          <cell r="K305" t="str">
            <v>rv</v>
          </cell>
          <cell r="L305">
            <v>29</v>
          </cell>
          <cell r="M305">
            <v>7</v>
          </cell>
          <cell r="N305">
            <v>1</v>
          </cell>
          <cell r="O305">
            <v>8</v>
          </cell>
          <cell r="P305">
            <v>2</v>
          </cell>
          <cell r="Q305">
            <v>16</v>
          </cell>
          <cell r="R305">
            <v>2</v>
          </cell>
          <cell r="S305">
            <v>13</v>
          </cell>
          <cell r="T305">
            <v>3</v>
          </cell>
          <cell r="AL305">
            <v>4.0366784980356467E-3</v>
          </cell>
        </row>
        <row r="306">
          <cell r="D306" t="str">
            <v>University of California, Berkeley</v>
          </cell>
          <cell r="F306" t="str">
            <v>California</v>
          </cell>
          <cell r="G306" t="str">
            <v>B/C</v>
          </cell>
          <cell r="I306">
            <v>43796</v>
          </cell>
          <cell r="J306">
            <v>1694</v>
          </cell>
          <cell r="K306" t="str">
            <v>lv</v>
          </cell>
          <cell r="L306">
            <v>14.4</v>
          </cell>
          <cell r="M306">
            <v>2.1</v>
          </cell>
          <cell r="N306">
            <v>0.6</v>
          </cell>
          <cell r="O306">
            <v>11.6</v>
          </cell>
          <cell r="P306">
            <v>2.5</v>
          </cell>
          <cell r="Q306">
            <v>23.6</v>
          </cell>
          <cell r="R306">
            <v>1.1000000000000001</v>
          </cell>
          <cell r="S306">
            <v>21.8</v>
          </cell>
          <cell r="T306">
            <v>3.2</v>
          </cell>
          <cell r="AL306">
            <v>0.83322637177359893</v>
          </cell>
        </row>
        <row r="307">
          <cell r="D307" t="str">
            <v>YouGov</v>
          </cell>
          <cell r="F307" t="str">
            <v>US</v>
          </cell>
          <cell r="G307" t="str">
            <v>B-</v>
          </cell>
          <cell r="I307">
            <v>43795</v>
          </cell>
          <cell r="J307">
            <v>550</v>
          </cell>
          <cell r="K307" t="str">
            <v>lv</v>
          </cell>
          <cell r="L307">
            <v>23</v>
          </cell>
          <cell r="M307">
            <v>3</v>
          </cell>
          <cell r="N307">
            <v>2</v>
          </cell>
          <cell r="O307">
            <v>12</v>
          </cell>
          <cell r="P307">
            <v>3</v>
          </cell>
          <cell r="Q307">
            <v>15</v>
          </cell>
          <cell r="R307">
            <v>1</v>
          </cell>
          <cell r="S307">
            <v>17</v>
          </cell>
          <cell r="T307">
            <v>3</v>
          </cell>
          <cell r="AL307">
            <v>1.7484600567228023E-4</v>
          </cell>
        </row>
        <row r="308">
          <cell r="D308" t="str">
            <v>Emerson College</v>
          </cell>
          <cell r="F308" t="str">
            <v>New Hampshire</v>
          </cell>
          <cell r="G308" t="str">
            <v>B-</v>
          </cell>
          <cell r="I308">
            <v>43795</v>
          </cell>
          <cell r="J308">
            <v>549</v>
          </cell>
          <cell r="K308" t="str">
            <v>lv</v>
          </cell>
          <cell r="L308">
            <v>13.8</v>
          </cell>
          <cell r="M308">
            <v>0.6</v>
          </cell>
          <cell r="N308">
            <v>2</v>
          </cell>
          <cell r="O308">
            <v>21.9</v>
          </cell>
          <cell r="P308">
            <v>2.4</v>
          </cell>
          <cell r="Q308">
            <v>26.3</v>
          </cell>
          <cell r="R308">
            <v>2.5</v>
          </cell>
          <cell r="S308">
            <v>13.6</v>
          </cell>
          <cell r="T308">
            <v>4.5999999999999996</v>
          </cell>
          <cell r="AL308">
            <v>4.673976339733466E-3</v>
          </cell>
        </row>
        <row r="309">
          <cell r="D309" t="str">
            <v>Data for Progress</v>
          </cell>
          <cell r="F309" t="str">
            <v>Delaware</v>
          </cell>
          <cell r="G309" t="str">
            <v>B</v>
          </cell>
          <cell r="I309">
            <v>43794</v>
          </cell>
          <cell r="J309">
            <v>528</v>
          </cell>
          <cell r="K309" t="str">
            <v>lv</v>
          </cell>
          <cell r="L309">
            <v>35</v>
          </cell>
          <cell r="M309">
            <v>1</v>
          </cell>
          <cell r="N309">
            <v>3</v>
          </cell>
          <cell r="O309">
            <v>8</v>
          </cell>
          <cell r="P309">
            <v>1</v>
          </cell>
          <cell r="Q309">
            <v>13</v>
          </cell>
          <cell r="R309">
            <v>0</v>
          </cell>
          <cell r="S309">
            <v>11</v>
          </cell>
          <cell r="T309">
            <v>1</v>
          </cell>
          <cell r="AL309">
            <v>5.4569681441623796</v>
          </cell>
        </row>
        <row r="310">
          <cell r="D310" t="str">
            <v>Victory Research</v>
          </cell>
          <cell r="F310" t="str">
            <v>Illinois</v>
          </cell>
          <cell r="G310" t="str">
            <v>B/C</v>
          </cell>
          <cell r="I310">
            <v>43794</v>
          </cell>
          <cell r="J310">
            <v>1200</v>
          </cell>
          <cell r="K310" t="str">
            <v>lv</v>
          </cell>
          <cell r="L310">
            <v>23.2</v>
          </cell>
          <cell r="M310">
            <v>3.6</v>
          </cell>
          <cell r="N310">
            <v>2.2999999999999998</v>
          </cell>
          <cell r="O310">
            <v>15.9</v>
          </cell>
          <cell r="P310">
            <v>2.6</v>
          </cell>
          <cell r="Q310">
            <v>15</v>
          </cell>
          <cell r="R310">
            <v>1.8</v>
          </cell>
          <cell r="S310">
            <v>17.399999999999999</v>
          </cell>
          <cell r="T310">
            <v>1</v>
          </cell>
          <cell r="AL310">
            <v>0.72000777551603679</v>
          </cell>
        </row>
        <row r="311">
          <cell r="D311" t="str">
            <v>Quinnipiac University</v>
          </cell>
          <cell r="F311" t="str">
            <v>US</v>
          </cell>
          <cell r="G311" t="str">
            <v>A</v>
          </cell>
          <cell r="I311">
            <v>43794</v>
          </cell>
          <cell r="J311">
            <v>574</v>
          </cell>
          <cell r="K311" t="str">
            <v>rv</v>
          </cell>
          <cell r="L311">
            <v>24</v>
          </cell>
          <cell r="M311">
            <v>3</v>
          </cell>
          <cell r="N311">
            <v>2</v>
          </cell>
          <cell r="O311">
            <v>16</v>
          </cell>
          <cell r="P311">
            <v>3</v>
          </cell>
          <cell r="Q311">
            <v>13</v>
          </cell>
          <cell r="R311">
            <v>0</v>
          </cell>
          <cell r="S311">
            <v>14</v>
          </cell>
          <cell r="T311">
            <v>2</v>
          </cell>
          <cell r="AL311">
            <v>4.6247348465187771E-2</v>
          </cell>
        </row>
        <row r="312">
          <cell r="D312" t="str">
            <v>Ipsos</v>
          </cell>
          <cell r="F312" t="str">
            <v>US</v>
          </cell>
          <cell r="G312" t="str">
            <v>B+</v>
          </cell>
          <cell r="I312">
            <v>43791</v>
          </cell>
          <cell r="J312">
            <v>589</v>
          </cell>
          <cell r="K312" t="str">
            <v>rv</v>
          </cell>
          <cell r="L312">
            <v>23</v>
          </cell>
          <cell r="M312">
            <v>0</v>
          </cell>
          <cell r="N312">
            <v>0</v>
          </cell>
          <cell r="O312">
            <v>9</v>
          </cell>
          <cell r="P312">
            <v>2</v>
          </cell>
          <cell r="Q312">
            <v>16</v>
          </cell>
          <cell r="R312">
            <v>2</v>
          </cell>
          <cell r="S312">
            <v>13</v>
          </cell>
          <cell r="T312">
            <v>6</v>
          </cell>
          <cell r="AL312">
            <v>1.7516190621122982E-3</v>
          </cell>
        </row>
        <row r="313">
          <cell r="D313" t="str">
            <v>SSRS</v>
          </cell>
          <cell r="F313" t="str">
            <v>US</v>
          </cell>
          <cell r="G313" t="str">
            <v>A/B</v>
          </cell>
          <cell r="I313">
            <v>43793</v>
          </cell>
          <cell r="J313">
            <v>431</v>
          </cell>
          <cell r="K313" t="str">
            <v>rv</v>
          </cell>
          <cell r="L313">
            <v>35</v>
          </cell>
          <cell r="M313">
            <v>0</v>
          </cell>
          <cell r="N313">
            <v>0</v>
          </cell>
          <cell r="O313">
            <v>17</v>
          </cell>
          <cell r="P313">
            <v>0</v>
          </cell>
          <cell r="Q313">
            <v>23</v>
          </cell>
          <cell r="R313">
            <v>0</v>
          </cell>
          <cell r="S313">
            <v>20</v>
          </cell>
          <cell r="T313">
            <v>0</v>
          </cell>
          <cell r="AL313">
            <v>0</v>
          </cell>
        </row>
        <row r="314">
          <cell r="D314" t="str">
            <v>SSRS</v>
          </cell>
          <cell r="F314" t="str">
            <v>US</v>
          </cell>
          <cell r="G314" t="str">
            <v>A/B</v>
          </cell>
          <cell r="I314">
            <v>43793</v>
          </cell>
          <cell r="J314">
            <v>431</v>
          </cell>
          <cell r="K314" t="str">
            <v>rv</v>
          </cell>
          <cell r="L314">
            <v>28</v>
          </cell>
          <cell r="M314">
            <v>3</v>
          </cell>
          <cell r="N314">
            <v>2</v>
          </cell>
          <cell r="O314">
            <v>11</v>
          </cell>
          <cell r="P314">
            <v>2</v>
          </cell>
          <cell r="Q314">
            <v>17</v>
          </cell>
          <cell r="R314">
            <v>3</v>
          </cell>
          <cell r="S314">
            <v>14</v>
          </cell>
          <cell r="T314">
            <v>3</v>
          </cell>
          <cell r="AL314">
            <v>0.23164283677555789</v>
          </cell>
        </row>
        <row r="315">
          <cell r="D315" t="str">
            <v>Suffolk University</v>
          </cell>
          <cell r="F315" t="str">
            <v>New Hampshire</v>
          </cell>
          <cell r="G315" t="str">
            <v>A-</v>
          </cell>
          <cell r="I315">
            <v>43793</v>
          </cell>
          <cell r="J315">
            <v>500</v>
          </cell>
          <cell r="K315" t="str">
            <v>lv</v>
          </cell>
          <cell r="L315">
            <v>12</v>
          </cell>
          <cell r="M315">
            <v>0</v>
          </cell>
          <cell r="N315">
            <v>2.2000000000000002</v>
          </cell>
          <cell r="O315">
            <v>13.4</v>
          </cell>
          <cell r="P315">
            <v>1.2</v>
          </cell>
          <cell r="Q315">
            <v>15.6</v>
          </cell>
          <cell r="R315">
            <v>2</v>
          </cell>
          <cell r="S315">
            <v>13.8</v>
          </cell>
          <cell r="T315">
            <v>3.8</v>
          </cell>
          <cell r="AL315">
            <v>1.0775023073647224E-2</v>
          </cell>
        </row>
        <row r="316">
          <cell r="D316" t="str">
            <v>Morning Consult</v>
          </cell>
          <cell r="F316" t="str">
            <v>US</v>
          </cell>
          <cell r="G316" t="str">
            <v>B/C</v>
          </cell>
          <cell r="I316">
            <v>43793</v>
          </cell>
          <cell r="J316">
            <v>8102</v>
          </cell>
          <cell r="K316" t="str">
            <v>lv</v>
          </cell>
          <cell r="L316">
            <v>30</v>
          </cell>
          <cell r="M316">
            <v>2</v>
          </cell>
          <cell r="N316">
            <v>2</v>
          </cell>
          <cell r="O316">
            <v>9</v>
          </cell>
          <cell r="P316">
            <v>2</v>
          </cell>
          <cell r="Q316">
            <v>21</v>
          </cell>
          <cell r="R316">
            <v>2</v>
          </cell>
          <cell r="S316">
            <v>15</v>
          </cell>
          <cell r="T316">
            <v>4</v>
          </cell>
          <cell r="AL316">
            <v>3.7001544168860684E-3</v>
          </cell>
        </row>
        <row r="317">
          <cell r="D317" t="str">
            <v>Ipsos</v>
          </cell>
          <cell r="F317" t="str">
            <v>US</v>
          </cell>
          <cell r="G317" t="str">
            <v>B+</v>
          </cell>
          <cell r="I317">
            <v>43791</v>
          </cell>
          <cell r="J317">
            <v>698</v>
          </cell>
          <cell r="K317" t="str">
            <v>a</v>
          </cell>
          <cell r="L317">
            <v>21</v>
          </cell>
          <cell r="M317">
            <v>0</v>
          </cell>
          <cell r="N317">
            <v>1</v>
          </cell>
          <cell r="O317">
            <v>7</v>
          </cell>
          <cell r="P317">
            <v>2</v>
          </cell>
          <cell r="Q317">
            <v>17</v>
          </cell>
          <cell r="R317">
            <v>2</v>
          </cell>
          <cell r="S317">
            <v>11</v>
          </cell>
          <cell r="T317">
            <v>5</v>
          </cell>
          <cell r="AL317">
            <v>0</v>
          </cell>
        </row>
        <row r="318">
          <cell r="D318" t="str">
            <v>SurveyUSA</v>
          </cell>
          <cell r="F318" t="str">
            <v>California</v>
          </cell>
          <cell r="G318" t="str">
            <v>A</v>
          </cell>
          <cell r="I318">
            <v>43791</v>
          </cell>
          <cell r="J318">
            <v>558</v>
          </cell>
          <cell r="K318" t="str">
            <v>lv</v>
          </cell>
          <cell r="L318">
            <v>28</v>
          </cell>
          <cell r="M318">
            <v>3</v>
          </cell>
          <cell r="N318">
            <v>3</v>
          </cell>
          <cell r="O318">
            <v>8</v>
          </cell>
          <cell r="P318">
            <v>1</v>
          </cell>
          <cell r="Q318">
            <v>18</v>
          </cell>
          <cell r="R318">
            <v>3</v>
          </cell>
          <cell r="S318">
            <v>13</v>
          </cell>
          <cell r="T318">
            <v>5</v>
          </cell>
          <cell r="AL318">
            <v>0.39347627368654137</v>
          </cell>
        </row>
        <row r="319">
          <cell r="D319" t="str">
            <v>SurveyUSA</v>
          </cell>
          <cell r="F319" t="str">
            <v>California</v>
          </cell>
          <cell r="G319" t="str">
            <v>A</v>
          </cell>
          <cell r="I319">
            <v>43791</v>
          </cell>
          <cell r="J319">
            <v>558</v>
          </cell>
          <cell r="K319" t="str">
            <v>lv</v>
          </cell>
          <cell r="L319">
            <v>30</v>
          </cell>
          <cell r="M319">
            <v>0</v>
          </cell>
          <cell r="N319">
            <v>3</v>
          </cell>
          <cell r="O319">
            <v>9</v>
          </cell>
          <cell r="P319">
            <v>1</v>
          </cell>
          <cell r="Q319">
            <v>19</v>
          </cell>
          <cell r="R319">
            <v>2</v>
          </cell>
          <cell r="S319">
            <v>13</v>
          </cell>
          <cell r="T319">
            <v>4</v>
          </cell>
          <cell r="AL319">
            <v>0</v>
          </cell>
        </row>
        <row r="320">
          <cell r="D320" t="str">
            <v>SocialSphere</v>
          </cell>
          <cell r="F320" t="str">
            <v>US</v>
          </cell>
          <cell r="G320" t="str">
            <v>B/C</v>
          </cell>
          <cell r="I320">
            <v>43790</v>
          </cell>
          <cell r="J320">
            <v>987</v>
          </cell>
          <cell r="K320" t="str">
            <v>lv</v>
          </cell>
          <cell r="L320">
            <v>30</v>
          </cell>
          <cell r="M320">
            <v>2</v>
          </cell>
          <cell r="N320">
            <v>2</v>
          </cell>
          <cell r="O320">
            <v>6</v>
          </cell>
          <cell r="P320">
            <v>1</v>
          </cell>
          <cell r="Q320">
            <v>23</v>
          </cell>
          <cell r="R320">
            <v>2</v>
          </cell>
          <cell r="S320">
            <v>12</v>
          </cell>
          <cell r="T320">
            <v>4</v>
          </cell>
          <cell r="AL320">
            <v>5.0647129929740062</v>
          </cell>
        </row>
        <row r="321">
          <cell r="D321" t="str">
            <v>SurveyUSA</v>
          </cell>
          <cell r="F321" t="str">
            <v>US</v>
          </cell>
          <cell r="G321" t="str">
            <v>A</v>
          </cell>
          <cell r="I321">
            <v>43790</v>
          </cell>
          <cell r="J321">
            <v>1088</v>
          </cell>
          <cell r="K321" t="str">
            <v>lv</v>
          </cell>
          <cell r="L321">
            <v>30</v>
          </cell>
          <cell r="M321">
            <v>3</v>
          </cell>
          <cell r="N321">
            <v>2</v>
          </cell>
          <cell r="O321">
            <v>11</v>
          </cell>
          <cell r="P321">
            <v>2</v>
          </cell>
          <cell r="Q321">
            <v>17</v>
          </cell>
          <cell r="R321">
            <v>2</v>
          </cell>
          <cell r="S321">
            <v>15</v>
          </cell>
          <cell r="T321">
            <v>4</v>
          </cell>
          <cell r="AL321">
            <v>0.56936476473925068</v>
          </cell>
        </row>
        <row r="322">
          <cell r="D322" t="str">
            <v>SurveyUSA</v>
          </cell>
          <cell r="F322" t="str">
            <v>US</v>
          </cell>
          <cell r="G322" t="str">
            <v>A</v>
          </cell>
          <cell r="I322">
            <v>43790</v>
          </cell>
          <cell r="J322">
            <v>1088</v>
          </cell>
          <cell r="K322" t="str">
            <v>lv</v>
          </cell>
          <cell r="L322">
            <v>32</v>
          </cell>
          <cell r="M322">
            <v>0</v>
          </cell>
          <cell r="N322">
            <v>2</v>
          </cell>
          <cell r="O322">
            <v>12</v>
          </cell>
          <cell r="P322">
            <v>2</v>
          </cell>
          <cell r="Q322">
            <v>17</v>
          </cell>
          <cell r="R322">
            <v>2</v>
          </cell>
          <cell r="S322">
            <v>16</v>
          </cell>
          <cell r="T322">
            <v>4</v>
          </cell>
          <cell r="AL322">
            <v>0</v>
          </cell>
        </row>
        <row r="323">
          <cell r="D323" t="str">
            <v>Change Research</v>
          </cell>
          <cell r="F323" t="str">
            <v>US</v>
          </cell>
          <cell r="G323" t="str">
            <v>C</v>
          </cell>
          <cell r="I323">
            <v>43789</v>
          </cell>
          <cell r="J323">
            <v>1142</v>
          </cell>
          <cell r="K323" t="str">
            <v>lv</v>
          </cell>
          <cell r="L323">
            <v>22</v>
          </cell>
          <cell r="M323">
            <v>1</v>
          </cell>
          <cell r="N323">
            <v>1</v>
          </cell>
          <cell r="O323">
            <v>14</v>
          </cell>
          <cell r="P323">
            <v>2</v>
          </cell>
          <cell r="Q323">
            <v>23</v>
          </cell>
          <cell r="R323">
            <v>0</v>
          </cell>
          <cell r="S323">
            <v>23</v>
          </cell>
          <cell r="T323">
            <v>4</v>
          </cell>
          <cell r="AL323">
            <v>3.7809605011076428</v>
          </cell>
        </row>
        <row r="324">
          <cell r="D324" t="str">
            <v>Emerson College</v>
          </cell>
          <cell r="F324" t="str">
            <v>US</v>
          </cell>
          <cell r="G324" t="str">
            <v>B-</v>
          </cell>
          <cell r="I324">
            <v>43789</v>
          </cell>
          <cell r="J324">
            <v>468</v>
          </cell>
          <cell r="K324" t="str">
            <v>lv</v>
          </cell>
          <cell r="L324">
            <v>27.4</v>
          </cell>
          <cell r="M324">
            <v>0.8</v>
          </cell>
          <cell r="N324">
            <v>0.7</v>
          </cell>
          <cell r="O324">
            <v>7.4</v>
          </cell>
          <cell r="P324">
            <v>1.4</v>
          </cell>
          <cell r="Q324">
            <v>26.5</v>
          </cell>
          <cell r="R324">
            <v>1.7</v>
          </cell>
          <cell r="S324">
            <v>19.5</v>
          </cell>
          <cell r="T324">
            <v>4</v>
          </cell>
          <cell r="AL324">
            <v>6.492743991136446E-2</v>
          </cell>
        </row>
        <row r="325">
          <cell r="D325" t="str">
            <v>Civiqs</v>
          </cell>
          <cell r="F325" t="str">
            <v>Iowa</v>
          </cell>
          <cell r="G325">
            <v>0</v>
          </cell>
          <cell r="I325">
            <v>43788</v>
          </cell>
          <cell r="J325">
            <v>614</v>
          </cell>
          <cell r="K325" t="str">
            <v>lv</v>
          </cell>
          <cell r="L325">
            <v>12</v>
          </cell>
          <cell r="M325">
            <v>1</v>
          </cell>
          <cell r="N325">
            <v>1</v>
          </cell>
          <cell r="O325">
            <v>26</v>
          </cell>
          <cell r="P325">
            <v>5</v>
          </cell>
          <cell r="Q325">
            <v>18</v>
          </cell>
          <cell r="R325">
            <v>2</v>
          </cell>
          <cell r="S325">
            <v>19</v>
          </cell>
          <cell r="T325">
            <v>4</v>
          </cell>
          <cell r="AL325">
            <v>2.3966715303890843E-2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43788</v>
          </cell>
          <cell r="J326">
            <v>586</v>
          </cell>
          <cell r="K326" t="str">
            <v>lv</v>
          </cell>
          <cell r="L326">
            <v>30</v>
          </cell>
          <cell r="M326">
            <v>0</v>
          </cell>
          <cell r="N326">
            <v>1</v>
          </cell>
          <cell r="O326">
            <v>9</v>
          </cell>
          <cell r="P326">
            <v>2</v>
          </cell>
          <cell r="Q326">
            <v>12</v>
          </cell>
          <cell r="R326">
            <v>1</v>
          </cell>
          <cell r="S326">
            <v>22</v>
          </cell>
          <cell r="T326">
            <v>2</v>
          </cell>
          <cell r="AL326">
            <v>1.4558459528502245E-4</v>
          </cell>
        </row>
        <row r="327">
          <cell r="D327" t="str">
            <v>Siena College</v>
          </cell>
          <cell r="F327" t="str">
            <v>New York</v>
          </cell>
          <cell r="G327" t="str">
            <v>A-</v>
          </cell>
          <cell r="I327">
            <v>43787</v>
          </cell>
          <cell r="J327">
            <v>380</v>
          </cell>
          <cell r="K327" t="str">
            <v>rv</v>
          </cell>
          <cell r="L327">
            <v>24</v>
          </cell>
          <cell r="M327">
            <v>0</v>
          </cell>
          <cell r="N327">
            <v>2</v>
          </cell>
          <cell r="O327">
            <v>5</v>
          </cell>
          <cell r="P327">
            <v>1</v>
          </cell>
          <cell r="Q327">
            <v>13</v>
          </cell>
          <cell r="R327">
            <v>0</v>
          </cell>
          <cell r="S327">
            <v>14</v>
          </cell>
          <cell r="T327">
            <v>2</v>
          </cell>
          <cell r="AL327">
            <v>5.7857439002805675</v>
          </cell>
        </row>
        <row r="328">
          <cell r="D328" t="str">
            <v>Swayable</v>
          </cell>
          <cell r="F328" t="str">
            <v>US</v>
          </cell>
          <cell r="G328">
            <v>0</v>
          </cell>
          <cell r="I328">
            <v>43787</v>
          </cell>
          <cell r="J328">
            <v>1787</v>
          </cell>
          <cell r="K328" t="str">
            <v>lv</v>
          </cell>
          <cell r="L328">
            <v>30.3</v>
          </cell>
          <cell r="M328">
            <v>0</v>
          </cell>
          <cell r="N328">
            <v>1.8</v>
          </cell>
          <cell r="O328">
            <v>7.2</v>
          </cell>
          <cell r="P328">
            <v>2</v>
          </cell>
          <cell r="Q328">
            <v>17.399999999999999</v>
          </cell>
          <cell r="R328">
            <v>2.2999999999999998</v>
          </cell>
          <cell r="S328">
            <v>17.5</v>
          </cell>
          <cell r="T328">
            <v>3.7</v>
          </cell>
          <cell r="AL328">
            <v>4.1913310736763254</v>
          </cell>
        </row>
        <row r="329">
          <cell r="D329" t="str">
            <v>Swayable</v>
          </cell>
          <cell r="F329" t="str">
            <v>US</v>
          </cell>
          <cell r="G329">
            <v>0</v>
          </cell>
          <cell r="I329">
            <v>43787</v>
          </cell>
          <cell r="J329">
            <v>3709</v>
          </cell>
          <cell r="K329" t="str">
            <v>a</v>
          </cell>
          <cell r="L329">
            <v>27.2</v>
          </cell>
          <cell r="M329">
            <v>0</v>
          </cell>
          <cell r="N329">
            <v>1.9</v>
          </cell>
          <cell r="O329">
            <v>6</v>
          </cell>
          <cell r="P329">
            <v>1.8</v>
          </cell>
          <cell r="Q329">
            <v>19.899999999999999</v>
          </cell>
          <cell r="R329">
            <v>2.1</v>
          </cell>
          <cell r="S329">
            <v>14.5</v>
          </cell>
          <cell r="T329">
            <v>4.5</v>
          </cell>
          <cell r="AL329">
            <v>0</v>
          </cell>
        </row>
        <row r="330">
          <cell r="D330" t="str">
            <v>SurveyUSA</v>
          </cell>
          <cell r="F330" t="str">
            <v>Georgia</v>
          </cell>
          <cell r="G330" t="str">
            <v>A</v>
          </cell>
          <cell r="I330">
            <v>43787</v>
          </cell>
          <cell r="J330">
            <v>536</v>
          </cell>
          <cell r="K330" t="str">
            <v>lv</v>
          </cell>
          <cell r="L330">
            <v>36</v>
          </cell>
          <cell r="M330">
            <v>6</v>
          </cell>
          <cell r="N330">
            <v>0</v>
          </cell>
          <cell r="O330">
            <v>7</v>
          </cell>
          <cell r="P330">
            <v>0</v>
          </cell>
          <cell r="Q330">
            <v>17</v>
          </cell>
          <cell r="R330">
            <v>0</v>
          </cell>
          <cell r="S330">
            <v>14</v>
          </cell>
          <cell r="T330">
            <v>0</v>
          </cell>
          <cell r="AL330">
            <v>8.0803502418692759</v>
          </cell>
        </row>
        <row r="331">
          <cell r="D331" t="str">
            <v>SurveyUSA</v>
          </cell>
          <cell r="F331" t="str">
            <v>Georgia</v>
          </cell>
          <cell r="G331" t="str">
            <v>A</v>
          </cell>
          <cell r="I331">
            <v>43787</v>
          </cell>
          <cell r="J331">
            <v>536</v>
          </cell>
          <cell r="K331" t="str">
            <v>lv</v>
          </cell>
          <cell r="L331">
            <v>39</v>
          </cell>
          <cell r="M331">
            <v>0</v>
          </cell>
          <cell r="N331">
            <v>0</v>
          </cell>
          <cell r="O331">
            <v>7</v>
          </cell>
          <cell r="P331">
            <v>0</v>
          </cell>
          <cell r="Q331">
            <v>18</v>
          </cell>
          <cell r="R331">
            <v>0</v>
          </cell>
          <cell r="S331">
            <v>14</v>
          </cell>
          <cell r="T331">
            <v>0</v>
          </cell>
          <cell r="AL331">
            <v>0</v>
          </cell>
        </row>
        <row r="332">
          <cell r="D332" t="str">
            <v>St. Anselm</v>
          </cell>
          <cell r="F332" t="str">
            <v>New Hampshire</v>
          </cell>
          <cell r="G332">
            <v>0</v>
          </cell>
          <cell r="I332">
            <v>43787</v>
          </cell>
          <cell r="J332">
            <v>255</v>
          </cell>
          <cell r="K332" t="str">
            <v>lv</v>
          </cell>
          <cell r="L332">
            <v>15</v>
          </cell>
          <cell r="M332">
            <v>0</v>
          </cell>
          <cell r="N332">
            <v>3</v>
          </cell>
          <cell r="O332">
            <v>25</v>
          </cell>
          <cell r="P332">
            <v>6</v>
          </cell>
          <cell r="Q332">
            <v>9</v>
          </cell>
          <cell r="R332">
            <v>5</v>
          </cell>
          <cell r="S332">
            <v>15</v>
          </cell>
          <cell r="T332">
            <v>2</v>
          </cell>
          <cell r="AL332">
            <v>0.25659208276447082</v>
          </cell>
        </row>
        <row r="333">
          <cell r="D333" t="str">
            <v>Marquette University Law School</v>
          </cell>
          <cell r="F333" t="str">
            <v>Wisconsin</v>
          </cell>
          <cell r="G333" t="str">
            <v>A/B</v>
          </cell>
          <cell r="I333">
            <v>43786</v>
          </cell>
          <cell r="J333">
            <v>340</v>
          </cell>
          <cell r="K333" t="str">
            <v>lv</v>
          </cell>
          <cell r="L333">
            <v>30</v>
          </cell>
          <cell r="M333">
            <v>0</v>
          </cell>
          <cell r="N333">
            <v>3</v>
          </cell>
          <cell r="O333">
            <v>13</v>
          </cell>
          <cell r="P333">
            <v>3</v>
          </cell>
          <cell r="Q333">
            <v>17</v>
          </cell>
          <cell r="R333">
            <v>1</v>
          </cell>
          <cell r="S333">
            <v>15</v>
          </cell>
          <cell r="T333">
            <v>2</v>
          </cell>
          <cell r="AL333">
            <v>0.20131761646097779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43786</v>
          </cell>
          <cell r="J334">
            <v>17050</v>
          </cell>
          <cell r="K334" t="str">
            <v>lv</v>
          </cell>
          <cell r="L334">
            <v>32</v>
          </cell>
          <cell r="M334">
            <v>3</v>
          </cell>
          <cell r="N334">
            <v>2</v>
          </cell>
          <cell r="O334">
            <v>8</v>
          </cell>
          <cell r="P334">
            <v>2</v>
          </cell>
          <cell r="Q334">
            <v>20</v>
          </cell>
          <cell r="R334">
            <v>1</v>
          </cell>
          <cell r="S334">
            <v>17</v>
          </cell>
          <cell r="T334">
            <v>3</v>
          </cell>
          <cell r="AL334">
            <v>3.839932828205295E-3</v>
          </cell>
        </row>
        <row r="335">
          <cell r="D335" t="str">
            <v>Quinnipiac University</v>
          </cell>
          <cell r="F335" t="str">
            <v>South Carolina</v>
          </cell>
          <cell r="G335" t="str">
            <v>A</v>
          </cell>
          <cell r="I335">
            <v>43786</v>
          </cell>
          <cell r="J335">
            <v>768</v>
          </cell>
          <cell r="K335" t="str">
            <v>lv</v>
          </cell>
          <cell r="L335">
            <v>33</v>
          </cell>
          <cell r="M335">
            <v>0</v>
          </cell>
          <cell r="N335">
            <v>2</v>
          </cell>
          <cell r="O335">
            <v>6</v>
          </cell>
          <cell r="P335">
            <v>1</v>
          </cell>
          <cell r="Q335">
            <v>11</v>
          </cell>
          <cell r="R335">
            <v>5</v>
          </cell>
          <cell r="S335">
            <v>13</v>
          </cell>
          <cell r="T335">
            <v>4</v>
          </cell>
          <cell r="AL335">
            <v>11.479654178487735</v>
          </cell>
        </row>
        <row r="336">
          <cell r="D336" t="str">
            <v>Harris Insights &amp; Analytics</v>
          </cell>
          <cell r="F336" t="str">
            <v>US</v>
          </cell>
          <cell r="G336" t="str">
            <v>C+</v>
          </cell>
          <cell r="I336">
            <v>43786</v>
          </cell>
          <cell r="J336">
            <v>449</v>
          </cell>
          <cell r="K336" t="str">
            <v>rv</v>
          </cell>
          <cell r="L336">
            <v>30</v>
          </cell>
          <cell r="M336">
            <v>3</v>
          </cell>
          <cell r="N336">
            <v>1</v>
          </cell>
          <cell r="O336">
            <v>7</v>
          </cell>
          <cell r="P336">
            <v>1</v>
          </cell>
          <cell r="Q336">
            <v>18</v>
          </cell>
          <cell r="R336">
            <v>1</v>
          </cell>
          <cell r="S336">
            <v>15</v>
          </cell>
          <cell r="T336">
            <v>2</v>
          </cell>
          <cell r="AL336">
            <v>1.7148748108422982E-3</v>
          </cell>
        </row>
        <row r="337">
          <cell r="D337" t="str">
            <v>Ipsos</v>
          </cell>
          <cell r="F337" t="str">
            <v>US</v>
          </cell>
          <cell r="G337" t="str">
            <v>B+</v>
          </cell>
          <cell r="I337">
            <v>43783</v>
          </cell>
          <cell r="J337">
            <v>581</v>
          </cell>
          <cell r="K337" t="str">
            <v>rv</v>
          </cell>
          <cell r="L337">
            <v>26</v>
          </cell>
          <cell r="M337">
            <v>0</v>
          </cell>
          <cell r="N337">
            <v>0</v>
          </cell>
          <cell r="O337">
            <v>6</v>
          </cell>
          <cell r="P337">
            <v>1</v>
          </cell>
          <cell r="Q337">
            <v>18</v>
          </cell>
          <cell r="R337">
            <v>1</v>
          </cell>
          <cell r="S337">
            <v>12</v>
          </cell>
          <cell r="T337">
            <v>2</v>
          </cell>
          <cell r="AL337">
            <v>1.1108115380996885E-3</v>
          </cell>
        </row>
        <row r="338">
          <cell r="D338" t="str">
            <v>University of Texas at Tyler</v>
          </cell>
          <cell r="F338" t="str">
            <v>Texas</v>
          </cell>
          <cell r="G338" t="str">
            <v>B/C</v>
          </cell>
          <cell r="I338">
            <v>43783</v>
          </cell>
          <cell r="J338">
            <v>427</v>
          </cell>
          <cell r="K338" t="str">
            <v>rv</v>
          </cell>
          <cell r="L338">
            <v>28.1</v>
          </cell>
          <cell r="M338">
            <v>0</v>
          </cell>
          <cell r="N338">
            <v>0.5</v>
          </cell>
          <cell r="O338">
            <v>8.1</v>
          </cell>
          <cell r="P338">
            <v>1.8</v>
          </cell>
          <cell r="Q338">
            <v>18.399999999999999</v>
          </cell>
          <cell r="R338">
            <v>1.5</v>
          </cell>
          <cell r="S338">
            <v>18.600000000000001</v>
          </cell>
          <cell r="T338">
            <v>1.9</v>
          </cell>
          <cell r="AL338">
            <v>0.10719234642565194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43783</v>
          </cell>
          <cell r="J339">
            <v>685</v>
          </cell>
          <cell r="K339" t="str">
            <v>a</v>
          </cell>
          <cell r="L339">
            <v>19</v>
          </cell>
          <cell r="M339">
            <v>3</v>
          </cell>
          <cell r="N339">
            <v>1</v>
          </cell>
          <cell r="O339">
            <v>6</v>
          </cell>
          <cell r="P339">
            <v>1</v>
          </cell>
          <cell r="Q339">
            <v>19</v>
          </cell>
          <cell r="R339">
            <v>1</v>
          </cell>
          <cell r="S339">
            <v>13</v>
          </cell>
          <cell r="T339">
            <v>2</v>
          </cell>
          <cell r="AL339">
            <v>0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43783</v>
          </cell>
          <cell r="J340">
            <v>702</v>
          </cell>
          <cell r="K340" t="str">
            <v>a</v>
          </cell>
          <cell r="L340">
            <v>23</v>
          </cell>
          <cell r="M340">
            <v>0</v>
          </cell>
          <cell r="N340">
            <v>2</v>
          </cell>
          <cell r="O340">
            <v>6</v>
          </cell>
          <cell r="P340">
            <v>1</v>
          </cell>
          <cell r="Q340">
            <v>18</v>
          </cell>
          <cell r="R340">
            <v>1</v>
          </cell>
          <cell r="S340">
            <v>11</v>
          </cell>
          <cell r="T340">
            <v>2</v>
          </cell>
          <cell r="AL340">
            <v>0</v>
          </cell>
        </row>
        <row r="341">
          <cell r="D341" t="str">
            <v>University of North Florida</v>
          </cell>
          <cell r="F341" t="str">
            <v>South Carolina</v>
          </cell>
          <cell r="G341" t="str">
            <v>A/B</v>
          </cell>
          <cell r="I341">
            <v>43782</v>
          </cell>
          <cell r="J341">
            <v>436</v>
          </cell>
          <cell r="K341" t="str">
            <v>lv</v>
          </cell>
          <cell r="L341">
            <v>36</v>
          </cell>
          <cell r="M341">
            <v>1</v>
          </cell>
          <cell r="N341">
            <v>2</v>
          </cell>
          <cell r="O341">
            <v>3</v>
          </cell>
          <cell r="P341">
            <v>1</v>
          </cell>
          <cell r="Q341">
            <v>10</v>
          </cell>
          <cell r="R341">
            <v>8</v>
          </cell>
          <cell r="S341">
            <v>10</v>
          </cell>
          <cell r="T341">
            <v>1</v>
          </cell>
          <cell r="AL341">
            <v>6.1663749024173615</v>
          </cell>
        </row>
        <row r="342">
          <cell r="D342" t="str">
            <v>YouGov</v>
          </cell>
          <cell r="F342" t="str">
            <v>South Carolina</v>
          </cell>
          <cell r="G342" t="str">
            <v>B-</v>
          </cell>
          <cell r="I342">
            <v>43782</v>
          </cell>
          <cell r="J342">
            <v>877</v>
          </cell>
          <cell r="K342" t="str">
            <v>lv</v>
          </cell>
          <cell r="L342">
            <v>45</v>
          </cell>
          <cell r="M342">
            <v>0</v>
          </cell>
          <cell r="N342">
            <v>2</v>
          </cell>
          <cell r="O342">
            <v>8</v>
          </cell>
          <cell r="P342">
            <v>1</v>
          </cell>
          <cell r="Q342">
            <v>15</v>
          </cell>
          <cell r="R342">
            <v>2</v>
          </cell>
          <cell r="S342">
            <v>17</v>
          </cell>
          <cell r="T342">
            <v>0</v>
          </cell>
          <cell r="AL342">
            <v>7.497646340922702E-2</v>
          </cell>
        </row>
        <row r="343">
          <cell r="D343" t="str">
            <v>YouGov</v>
          </cell>
          <cell r="F343" t="str">
            <v>Nevada</v>
          </cell>
          <cell r="G343" t="str">
            <v>B-</v>
          </cell>
          <cell r="I343">
            <v>43782</v>
          </cell>
          <cell r="J343">
            <v>626</v>
          </cell>
          <cell r="K343" t="str">
            <v>lv</v>
          </cell>
          <cell r="L343">
            <v>33</v>
          </cell>
          <cell r="M343">
            <v>0</v>
          </cell>
          <cell r="N343">
            <v>2</v>
          </cell>
          <cell r="O343">
            <v>9</v>
          </cell>
          <cell r="P343">
            <v>2</v>
          </cell>
          <cell r="Q343">
            <v>23</v>
          </cell>
          <cell r="R343">
            <v>2</v>
          </cell>
          <cell r="S343">
            <v>21</v>
          </cell>
          <cell r="T343">
            <v>1</v>
          </cell>
          <cell r="AL343">
            <v>4.1550953027165498</v>
          </cell>
        </row>
        <row r="344">
          <cell r="D344" t="str">
            <v>YouGov</v>
          </cell>
          <cell r="F344" t="str">
            <v>New Hampshire</v>
          </cell>
          <cell r="G344" t="str">
            <v>B-</v>
          </cell>
          <cell r="I344">
            <v>43782</v>
          </cell>
          <cell r="J344">
            <v>510</v>
          </cell>
          <cell r="K344" t="str">
            <v>lv</v>
          </cell>
          <cell r="L344">
            <v>22</v>
          </cell>
          <cell r="M344">
            <v>0</v>
          </cell>
          <cell r="N344">
            <v>1</v>
          </cell>
          <cell r="O344">
            <v>16</v>
          </cell>
          <cell r="P344">
            <v>3</v>
          </cell>
          <cell r="Q344">
            <v>20</v>
          </cell>
          <cell r="R344">
            <v>1</v>
          </cell>
          <cell r="S344">
            <v>31</v>
          </cell>
          <cell r="T344">
            <v>1</v>
          </cell>
          <cell r="AL344">
            <v>5.9483414554787069E-2</v>
          </cell>
        </row>
        <row r="345">
          <cell r="D345" t="str">
            <v>YouGov</v>
          </cell>
          <cell r="F345" t="str">
            <v>Iowa</v>
          </cell>
          <cell r="G345" t="str">
            <v>B-</v>
          </cell>
          <cell r="I345">
            <v>43782</v>
          </cell>
          <cell r="J345">
            <v>718</v>
          </cell>
          <cell r="K345" t="str">
            <v>lv</v>
          </cell>
          <cell r="L345">
            <v>22</v>
          </cell>
          <cell r="M345">
            <v>0</v>
          </cell>
          <cell r="N345">
            <v>1</v>
          </cell>
          <cell r="O345">
            <v>21</v>
          </cell>
          <cell r="P345">
            <v>5</v>
          </cell>
          <cell r="Q345">
            <v>22</v>
          </cell>
          <cell r="R345">
            <v>2</v>
          </cell>
          <cell r="S345">
            <v>18</v>
          </cell>
          <cell r="T345">
            <v>1</v>
          </cell>
          <cell r="AL345">
            <v>0.16317154405613007</v>
          </cell>
        </row>
        <row r="346">
          <cell r="D346" t="str">
            <v>Selzer &amp; Co.</v>
          </cell>
          <cell r="F346" t="str">
            <v>Iowa</v>
          </cell>
          <cell r="G346" t="str">
            <v>A+</v>
          </cell>
          <cell r="I346">
            <v>43782</v>
          </cell>
          <cell r="J346">
            <v>500</v>
          </cell>
          <cell r="K346" t="str">
            <v>lv</v>
          </cell>
          <cell r="L346">
            <v>15</v>
          </cell>
          <cell r="M346">
            <v>2</v>
          </cell>
          <cell r="N346">
            <v>3</v>
          </cell>
          <cell r="O346">
            <v>25</v>
          </cell>
          <cell r="P346">
            <v>6</v>
          </cell>
          <cell r="Q346">
            <v>15</v>
          </cell>
          <cell r="R346">
            <v>3</v>
          </cell>
          <cell r="S346">
            <v>16</v>
          </cell>
          <cell r="T346">
            <v>3</v>
          </cell>
          <cell r="AL346">
            <v>1.4013174431492534</v>
          </cell>
        </row>
        <row r="347">
          <cell r="D347" t="str">
            <v>Fox News/Beacon Research/Shaw &amp; Co. Research</v>
          </cell>
          <cell r="F347" t="str">
            <v>Nevada</v>
          </cell>
          <cell r="G347" t="str">
            <v>A-</v>
          </cell>
          <cell r="I347">
            <v>43782</v>
          </cell>
          <cell r="J347">
            <v>627</v>
          </cell>
          <cell r="K347" t="str">
            <v>lv</v>
          </cell>
          <cell r="L347">
            <v>24</v>
          </cell>
          <cell r="M347">
            <v>0</v>
          </cell>
          <cell r="N347">
            <v>1</v>
          </cell>
          <cell r="O347">
            <v>8</v>
          </cell>
          <cell r="P347">
            <v>2</v>
          </cell>
          <cell r="Q347">
            <v>18</v>
          </cell>
          <cell r="R347">
            <v>5</v>
          </cell>
          <cell r="S347">
            <v>18</v>
          </cell>
          <cell r="T347">
            <v>3</v>
          </cell>
          <cell r="AL347">
            <v>1.0058511340377401</v>
          </cell>
        </row>
        <row r="348">
          <cell r="D348" t="str">
            <v>Fox News/Beacon Research/Shaw &amp; Co. Research</v>
          </cell>
          <cell r="F348" t="str">
            <v>North Carolina</v>
          </cell>
          <cell r="G348" t="str">
            <v>A-</v>
          </cell>
          <cell r="I348">
            <v>43782</v>
          </cell>
          <cell r="J348">
            <v>669</v>
          </cell>
          <cell r="K348" t="str">
            <v>lv</v>
          </cell>
          <cell r="L348">
            <v>37</v>
          </cell>
          <cell r="M348">
            <v>0</v>
          </cell>
          <cell r="N348">
            <v>2</v>
          </cell>
          <cell r="O348">
            <v>6</v>
          </cell>
          <cell r="P348">
            <v>1</v>
          </cell>
          <cell r="Q348">
            <v>14</v>
          </cell>
          <cell r="R348">
            <v>2</v>
          </cell>
          <cell r="S348">
            <v>15</v>
          </cell>
          <cell r="T348">
            <v>2</v>
          </cell>
          <cell r="AL348">
            <v>8.3265081508308576</v>
          </cell>
        </row>
        <row r="349">
          <cell r="D349" t="str">
            <v>Public Policy Institute of California</v>
          </cell>
          <cell r="F349" t="str">
            <v>California</v>
          </cell>
          <cell r="G349" t="str">
            <v>A/B</v>
          </cell>
          <cell r="I349">
            <v>43781</v>
          </cell>
          <cell r="J349">
            <v>682</v>
          </cell>
          <cell r="K349" t="str">
            <v>lv</v>
          </cell>
          <cell r="L349">
            <v>24</v>
          </cell>
          <cell r="M349">
            <v>0</v>
          </cell>
          <cell r="N349">
            <v>1</v>
          </cell>
          <cell r="O349">
            <v>7</v>
          </cell>
          <cell r="P349">
            <v>1</v>
          </cell>
          <cell r="Q349">
            <v>17</v>
          </cell>
          <cell r="R349">
            <v>1</v>
          </cell>
          <cell r="S349">
            <v>23</v>
          </cell>
          <cell r="T349">
            <v>5</v>
          </cell>
          <cell r="AL349">
            <v>0.2700180405707257</v>
          </cell>
        </row>
        <row r="350">
          <cell r="D350" t="str">
            <v>Capitol Weekly</v>
          </cell>
          <cell r="F350" t="str">
            <v>California</v>
          </cell>
          <cell r="G350">
            <v>0</v>
          </cell>
          <cell r="I350">
            <v>43781</v>
          </cell>
          <cell r="J350">
            <v>695</v>
          </cell>
          <cell r="K350" t="str">
            <v>lv</v>
          </cell>
          <cell r="L350">
            <v>18</v>
          </cell>
          <cell r="M350">
            <v>0</v>
          </cell>
          <cell r="N350">
            <v>1</v>
          </cell>
          <cell r="O350">
            <v>14</v>
          </cell>
          <cell r="P350">
            <v>3</v>
          </cell>
          <cell r="Q350">
            <v>21</v>
          </cell>
          <cell r="R350">
            <v>1</v>
          </cell>
          <cell r="S350">
            <v>27</v>
          </cell>
          <cell r="T350">
            <v>4</v>
          </cell>
          <cell r="AL350">
            <v>2.1889686388843671E-2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43781</v>
          </cell>
          <cell r="J351">
            <v>600</v>
          </cell>
          <cell r="K351" t="str">
            <v>lv</v>
          </cell>
          <cell r="L351">
            <v>23</v>
          </cell>
          <cell r="M351">
            <v>0</v>
          </cell>
          <cell r="N351">
            <v>1</v>
          </cell>
          <cell r="O351">
            <v>9</v>
          </cell>
          <cell r="P351">
            <v>2</v>
          </cell>
          <cell r="Q351">
            <v>17</v>
          </cell>
          <cell r="R351">
            <v>1</v>
          </cell>
          <cell r="S351">
            <v>26</v>
          </cell>
          <cell r="T351">
            <v>4</v>
          </cell>
          <cell r="AL351">
            <v>1.26035799181796E-4</v>
          </cell>
        </row>
        <row r="352">
          <cell r="D352" t="str">
            <v>Monmouth University</v>
          </cell>
          <cell r="F352" t="str">
            <v>Iowa</v>
          </cell>
          <cell r="G352" t="str">
            <v>A+</v>
          </cell>
          <cell r="I352">
            <v>43780</v>
          </cell>
          <cell r="J352">
            <v>451</v>
          </cell>
          <cell r="K352" t="str">
            <v>lv</v>
          </cell>
          <cell r="L352">
            <v>19</v>
          </cell>
          <cell r="M352">
            <v>0</v>
          </cell>
          <cell r="N352">
            <v>2</v>
          </cell>
          <cell r="O352">
            <v>22</v>
          </cell>
          <cell r="P352">
            <v>5</v>
          </cell>
          <cell r="Q352">
            <v>13</v>
          </cell>
          <cell r="R352">
            <v>3</v>
          </cell>
          <cell r="S352">
            <v>18</v>
          </cell>
          <cell r="T352">
            <v>3</v>
          </cell>
          <cell r="AL352">
            <v>4.8224444825573982E-2</v>
          </cell>
        </row>
        <row r="353">
          <cell r="D353" t="str">
            <v>Climate Nexus</v>
          </cell>
          <cell r="F353" t="str">
            <v>Georgia</v>
          </cell>
          <cell r="G353">
            <v>0</v>
          </cell>
          <cell r="I353">
            <v>43779</v>
          </cell>
          <cell r="J353">
            <v>457</v>
          </cell>
          <cell r="K353" t="str">
            <v>lv</v>
          </cell>
          <cell r="L353">
            <v>31</v>
          </cell>
          <cell r="M353">
            <v>0</v>
          </cell>
          <cell r="N353">
            <v>2</v>
          </cell>
          <cell r="O353">
            <v>4</v>
          </cell>
          <cell r="P353">
            <v>1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2.3625491902690392</v>
          </cell>
        </row>
        <row r="354">
          <cell r="D354" t="str">
            <v>Ipsos</v>
          </cell>
          <cell r="F354" t="str">
            <v>US</v>
          </cell>
          <cell r="G354" t="str">
            <v>B+</v>
          </cell>
          <cell r="I354">
            <v>43776</v>
          </cell>
          <cell r="J354">
            <v>538</v>
          </cell>
          <cell r="K354" t="str">
            <v>rv</v>
          </cell>
          <cell r="L354">
            <v>20</v>
          </cell>
          <cell r="M354">
            <v>0</v>
          </cell>
          <cell r="N354">
            <v>0</v>
          </cell>
          <cell r="O354">
            <v>5</v>
          </cell>
          <cell r="P354">
            <v>1</v>
          </cell>
          <cell r="Q354">
            <v>16</v>
          </cell>
          <cell r="R354">
            <v>1</v>
          </cell>
          <cell r="S354">
            <v>13</v>
          </cell>
          <cell r="T354">
            <v>3</v>
          </cell>
          <cell r="AL354">
            <v>6.2315726334678096E-4</v>
          </cell>
        </row>
        <row r="355">
          <cell r="D355" t="str">
            <v>University of Iowa</v>
          </cell>
          <cell r="F355" t="str">
            <v>Iowa</v>
          </cell>
          <cell r="G355" t="str">
            <v>B/C</v>
          </cell>
          <cell r="I355">
            <v>43779</v>
          </cell>
          <cell r="J355">
            <v>465</v>
          </cell>
          <cell r="K355" t="str">
            <v>lv</v>
          </cell>
          <cell r="L355">
            <v>15.3</v>
          </cell>
          <cell r="M355">
            <v>0</v>
          </cell>
          <cell r="N355">
            <v>0.4</v>
          </cell>
          <cell r="O355">
            <v>15.5</v>
          </cell>
          <cell r="P355">
            <v>1.3</v>
          </cell>
          <cell r="Q355">
            <v>18.100000000000001</v>
          </cell>
          <cell r="R355">
            <v>2.7</v>
          </cell>
          <cell r="S355">
            <v>23.1</v>
          </cell>
          <cell r="T355">
            <v>3.4</v>
          </cell>
          <cell r="AL355">
            <v>3.1443531393490418</v>
          </cell>
        </row>
        <row r="356">
          <cell r="D356" t="str">
            <v>Morning Consult</v>
          </cell>
          <cell r="F356" t="str">
            <v>US</v>
          </cell>
          <cell r="G356" t="str">
            <v>B/C</v>
          </cell>
          <cell r="I356">
            <v>43779</v>
          </cell>
          <cell r="J356">
            <v>16400</v>
          </cell>
          <cell r="K356" t="str">
            <v>lv</v>
          </cell>
          <cell r="L356">
            <v>32</v>
          </cell>
          <cell r="M356">
            <v>2</v>
          </cell>
          <cell r="N356">
            <v>3</v>
          </cell>
          <cell r="O356">
            <v>8</v>
          </cell>
          <cell r="P356">
            <v>2</v>
          </cell>
          <cell r="Q356">
            <v>20</v>
          </cell>
          <cell r="R356">
            <v>1</v>
          </cell>
          <cell r="S356">
            <v>19</v>
          </cell>
          <cell r="T356">
            <v>3</v>
          </cell>
          <cell r="AL356">
            <v>2.9759929931197208E-3</v>
          </cell>
        </row>
        <row r="357">
          <cell r="D357" t="str">
            <v>Quinnipiac University</v>
          </cell>
          <cell r="F357" t="str">
            <v>New Hampshire</v>
          </cell>
          <cell r="G357" t="str">
            <v>A</v>
          </cell>
          <cell r="I357">
            <v>43779</v>
          </cell>
          <cell r="J357">
            <v>1134</v>
          </cell>
          <cell r="K357" t="str">
            <v>lv</v>
          </cell>
          <cell r="L357">
            <v>20</v>
          </cell>
          <cell r="M357">
            <v>0</v>
          </cell>
          <cell r="N357">
            <v>1</v>
          </cell>
          <cell r="O357">
            <v>15</v>
          </cell>
          <cell r="P357">
            <v>3</v>
          </cell>
          <cell r="Q357">
            <v>14</v>
          </cell>
          <cell r="R357">
            <v>3</v>
          </cell>
          <cell r="S357">
            <v>16</v>
          </cell>
          <cell r="T357">
            <v>4</v>
          </cell>
          <cell r="AL357">
            <v>13.480854006006018</v>
          </cell>
        </row>
        <row r="358">
          <cell r="D358" t="str">
            <v>OH Predictive Insights/MBQF</v>
          </cell>
          <cell r="F358" t="str">
            <v>Arizona</v>
          </cell>
          <cell r="G358" t="str">
            <v>B/C</v>
          </cell>
          <cell r="I358">
            <v>43777</v>
          </cell>
          <cell r="J358">
            <v>260</v>
          </cell>
          <cell r="K358" t="str">
            <v>lv</v>
          </cell>
          <cell r="L358">
            <v>29</v>
          </cell>
          <cell r="M358">
            <v>0</v>
          </cell>
          <cell r="N358">
            <v>2</v>
          </cell>
          <cell r="O358">
            <v>9</v>
          </cell>
          <cell r="P358">
            <v>2</v>
          </cell>
          <cell r="Q358">
            <v>16</v>
          </cell>
          <cell r="R358">
            <v>1</v>
          </cell>
          <cell r="S358">
            <v>18</v>
          </cell>
          <cell r="T358">
            <v>4</v>
          </cell>
          <cell r="AL358">
            <v>2.4876218592199044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43773</v>
          </cell>
          <cell r="J359">
            <v>549</v>
          </cell>
          <cell r="K359" t="str">
            <v>rv</v>
          </cell>
          <cell r="L359">
            <v>24</v>
          </cell>
          <cell r="M359">
            <v>0</v>
          </cell>
          <cell r="N359">
            <v>0</v>
          </cell>
          <cell r="O359">
            <v>8</v>
          </cell>
          <cell r="P359">
            <v>0</v>
          </cell>
          <cell r="Q359">
            <v>15</v>
          </cell>
          <cell r="R359">
            <v>1</v>
          </cell>
          <cell r="S359">
            <v>13</v>
          </cell>
          <cell r="T359">
            <v>3</v>
          </cell>
          <cell r="AL359">
            <v>5.2708990303716589E-4</v>
          </cell>
        </row>
        <row r="360">
          <cell r="D360" t="str">
            <v>High Point University</v>
          </cell>
          <cell r="F360" t="str">
            <v>North Carolina</v>
          </cell>
          <cell r="G360" t="str">
            <v>A/B</v>
          </cell>
          <cell r="I360">
            <v>43776</v>
          </cell>
          <cell r="J360">
            <v>347</v>
          </cell>
          <cell r="K360" t="str">
            <v>a</v>
          </cell>
          <cell r="L360">
            <v>33</v>
          </cell>
          <cell r="M360">
            <v>0</v>
          </cell>
          <cell r="N360">
            <v>2</v>
          </cell>
          <cell r="O360">
            <v>4</v>
          </cell>
          <cell r="P360">
            <v>3</v>
          </cell>
          <cell r="Q360">
            <v>18</v>
          </cell>
          <cell r="R360">
            <v>2</v>
          </cell>
          <cell r="S360">
            <v>13</v>
          </cell>
          <cell r="T360">
            <v>2</v>
          </cell>
          <cell r="AL360">
            <v>0.16920166535164241</v>
          </cell>
        </row>
        <row r="361">
          <cell r="D361" t="str">
            <v>Public Policy Polling</v>
          </cell>
          <cell r="F361" t="str">
            <v>Iowa</v>
          </cell>
          <cell r="G361" t="str">
            <v>B</v>
          </cell>
          <cell r="I361">
            <v>43775</v>
          </cell>
          <cell r="J361">
            <v>715</v>
          </cell>
          <cell r="K361" t="str">
            <v>lv</v>
          </cell>
          <cell r="L361">
            <v>13</v>
          </cell>
          <cell r="M361">
            <v>0</v>
          </cell>
          <cell r="N361">
            <v>1</v>
          </cell>
          <cell r="O361">
            <v>20</v>
          </cell>
          <cell r="P361">
            <v>9</v>
          </cell>
          <cell r="Q361">
            <v>14</v>
          </cell>
          <cell r="R361">
            <v>6</v>
          </cell>
          <cell r="S361">
            <v>21</v>
          </cell>
          <cell r="T361">
            <v>3</v>
          </cell>
          <cell r="AL361">
            <v>5.2921329584887662</v>
          </cell>
        </row>
        <row r="362">
          <cell r="D362" t="str">
            <v>Quinnipiac University</v>
          </cell>
          <cell r="F362" t="str">
            <v>Iowa</v>
          </cell>
          <cell r="G362" t="str">
            <v>A</v>
          </cell>
          <cell r="I362">
            <v>43774</v>
          </cell>
          <cell r="J362">
            <v>698</v>
          </cell>
          <cell r="K362" t="str">
            <v>lv</v>
          </cell>
          <cell r="L362">
            <v>15</v>
          </cell>
          <cell r="M362">
            <v>0</v>
          </cell>
          <cell r="N362">
            <v>1</v>
          </cell>
          <cell r="O362">
            <v>19</v>
          </cell>
          <cell r="P362">
            <v>5</v>
          </cell>
          <cell r="Q362">
            <v>17</v>
          </cell>
          <cell r="R362">
            <v>3</v>
          </cell>
          <cell r="S362">
            <v>20</v>
          </cell>
          <cell r="T362">
            <v>3</v>
          </cell>
          <cell r="AL362">
            <v>9.8046732335427169</v>
          </cell>
        </row>
        <row r="363">
          <cell r="D363" t="str">
            <v>YouGov</v>
          </cell>
          <cell r="F363" t="str">
            <v>US</v>
          </cell>
          <cell r="G363" t="str">
            <v>B-</v>
          </cell>
          <cell r="I363">
            <v>43774</v>
          </cell>
          <cell r="J363">
            <v>579</v>
          </cell>
          <cell r="K363" t="str">
            <v>lv</v>
          </cell>
          <cell r="L363">
            <v>26</v>
          </cell>
          <cell r="M363">
            <v>0</v>
          </cell>
          <cell r="N363">
            <v>2</v>
          </cell>
          <cell r="O363">
            <v>8</v>
          </cell>
          <cell r="P363">
            <v>2</v>
          </cell>
          <cell r="Q363">
            <v>14</v>
          </cell>
          <cell r="R363">
            <v>1</v>
          </cell>
          <cell r="S363">
            <v>25</v>
          </cell>
          <cell r="T363">
            <v>1</v>
          </cell>
          <cell r="AL363">
            <v>1.0705653723487532E-4</v>
          </cell>
        </row>
        <row r="364">
          <cell r="D364" t="str">
            <v>Change Research</v>
          </cell>
          <cell r="F364" t="str">
            <v>US</v>
          </cell>
          <cell r="G364" t="str">
            <v>C</v>
          </cell>
          <cell r="I364">
            <v>43772</v>
          </cell>
          <cell r="J364">
            <v>456</v>
          </cell>
          <cell r="K364" t="str">
            <v>lv</v>
          </cell>
          <cell r="L364">
            <v>17</v>
          </cell>
          <cell r="M364">
            <v>0</v>
          </cell>
          <cell r="N364">
            <v>1.3</v>
          </cell>
          <cell r="O364">
            <v>14.2</v>
          </cell>
          <cell r="P364">
            <v>2</v>
          </cell>
          <cell r="Q364">
            <v>17.3</v>
          </cell>
          <cell r="R364">
            <v>0.7</v>
          </cell>
          <cell r="S364">
            <v>20.8</v>
          </cell>
          <cell r="T364">
            <v>4.0999999999999996</v>
          </cell>
          <cell r="AL364">
            <v>0.28303075919639992</v>
          </cell>
        </row>
        <row r="365">
          <cell r="D365" t="str">
            <v>Ipsos</v>
          </cell>
          <cell r="F365" t="str">
            <v>US</v>
          </cell>
          <cell r="G365" t="str">
            <v>B+</v>
          </cell>
          <cell r="I365">
            <v>43773</v>
          </cell>
          <cell r="J365">
            <v>686</v>
          </cell>
          <cell r="K365" t="str">
            <v>a</v>
          </cell>
          <cell r="L365">
            <v>22</v>
          </cell>
          <cell r="M365">
            <v>0</v>
          </cell>
          <cell r="N365">
            <v>1</v>
          </cell>
          <cell r="O365">
            <v>6</v>
          </cell>
          <cell r="P365">
            <v>0</v>
          </cell>
          <cell r="Q365">
            <v>15</v>
          </cell>
          <cell r="R365">
            <v>1</v>
          </cell>
          <cell r="S365">
            <v>11</v>
          </cell>
          <cell r="T365">
            <v>2</v>
          </cell>
          <cell r="AL365">
            <v>0</v>
          </cell>
        </row>
        <row r="366">
          <cell r="D366" t="str">
            <v>USC Dornsife/LA Times</v>
          </cell>
          <cell r="F366" t="str">
            <v>US</v>
          </cell>
          <cell r="G366" t="str">
            <v>B/C</v>
          </cell>
          <cell r="I366">
            <v>43772</v>
          </cell>
          <cell r="J366">
            <v>2599</v>
          </cell>
          <cell r="K366" t="str">
            <v>lv</v>
          </cell>
          <cell r="L366">
            <v>28</v>
          </cell>
          <cell r="M366">
            <v>0</v>
          </cell>
          <cell r="N366">
            <v>1</v>
          </cell>
          <cell r="O366">
            <v>6</v>
          </cell>
          <cell r="P366">
            <v>2</v>
          </cell>
          <cell r="Q366">
            <v>13</v>
          </cell>
          <cell r="R366">
            <v>1</v>
          </cell>
          <cell r="S366">
            <v>16</v>
          </cell>
          <cell r="T366">
            <v>2</v>
          </cell>
          <cell r="AL366">
            <v>0.75525108003346675</v>
          </cell>
        </row>
        <row r="367">
          <cell r="D367" t="str">
            <v>Monmouth University</v>
          </cell>
          <cell r="F367" t="str">
            <v>US</v>
          </cell>
          <cell r="G367" t="str">
            <v>A+</v>
          </cell>
          <cell r="I367">
            <v>43772</v>
          </cell>
          <cell r="J367">
            <v>345</v>
          </cell>
          <cell r="K367" t="str">
            <v>rv</v>
          </cell>
          <cell r="L367">
            <v>23</v>
          </cell>
          <cell r="M367">
            <v>0</v>
          </cell>
          <cell r="N367">
            <v>3</v>
          </cell>
          <cell r="O367">
            <v>9</v>
          </cell>
          <cell r="P367">
            <v>2</v>
          </cell>
          <cell r="Q367">
            <v>20</v>
          </cell>
          <cell r="R367">
            <v>1</v>
          </cell>
          <cell r="S367">
            <v>23</v>
          </cell>
          <cell r="T367">
            <v>3</v>
          </cell>
          <cell r="AL367">
            <v>0.11296393489267216</v>
          </cell>
        </row>
        <row r="368">
          <cell r="D368" t="str">
            <v>Morning Consult</v>
          </cell>
          <cell r="F368" t="str">
            <v>US</v>
          </cell>
          <cell r="G368" t="str">
            <v>B/C</v>
          </cell>
          <cell r="I368">
            <v>43772</v>
          </cell>
          <cell r="J368">
            <v>16071</v>
          </cell>
          <cell r="K368" t="str">
            <v>lv</v>
          </cell>
          <cell r="L368">
            <v>32</v>
          </cell>
          <cell r="M368">
            <v>0</v>
          </cell>
          <cell r="N368">
            <v>2</v>
          </cell>
          <cell r="O368">
            <v>7</v>
          </cell>
          <cell r="P368">
            <v>2</v>
          </cell>
          <cell r="Q368">
            <v>20</v>
          </cell>
          <cell r="R368">
            <v>1</v>
          </cell>
          <cell r="S368">
            <v>20</v>
          </cell>
          <cell r="T368">
            <v>3</v>
          </cell>
          <cell r="AL368">
            <v>2.243603679994073E-3</v>
          </cell>
        </row>
        <row r="369">
          <cell r="D369" t="str">
            <v>Emerson College</v>
          </cell>
          <cell r="F369" t="str">
            <v>Nevada</v>
          </cell>
          <cell r="G369" t="str">
            <v>B-</v>
          </cell>
          <cell r="I369">
            <v>43772</v>
          </cell>
          <cell r="J369">
            <v>451</v>
          </cell>
          <cell r="K369" t="str">
            <v>lv</v>
          </cell>
          <cell r="L369">
            <v>29.9</v>
          </cell>
          <cell r="M369">
            <v>0</v>
          </cell>
          <cell r="N369">
            <v>0.7</v>
          </cell>
          <cell r="O369">
            <v>4.9000000000000004</v>
          </cell>
          <cell r="P369">
            <v>0.7</v>
          </cell>
          <cell r="Q369">
            <v>18.8</v>
          </cell>
          <cell r="R369">
            <v>3.2</v>
          </cell>
          <cell r="S369">
            <v>22.2</v>
          </cell>
          <cell r="T369">
            <v>5.4</v>
          </cell>
          <cell r="AL369">
            <v>0.4240253959874985</v>
          </cell>
        </row>
        <row r="370">
          <cell r="D370" t="str">
            <v>Emerson College</v>
          </cell>
          <cell r="F370" t="str">
            <v>Michigan</v>
          </cell>
          <cell r="G370" t="str">
            <v>B-</v>
          </cell>
          <cell r="I370">
            <v>43772</v>
          </cell>
          <cell r="J370">
            <v>454</v>
          </cell>
          <cell r="K370" t="str">
            <v>lv</v>
          </cell>
          <cell r="L370">
            <v>33.5</v>
          </cell>
          <cell r="M370">
            <v>0</v>
          </cell>
          <cell r="N370">
            <v>2.5</v>
          </cell>
          <cell r="O370">
            <v>7.9</v>
          </cell>
          <cell r="P370">
            <v>0.3</v>
          </cell>
          <cell r="Q370">
            <v>27.6</v>
          </cell>
          <cell r="R370">
            <v>0</v>
          </cell>
          <cell r="S370">
            <v>19</v>
          </cell>
          <cell r="T370">
            <v>2.2999999999999998</v>
          </cell>
          <cell r="AL370">
            <v>3.4018173575079125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43771</v>
          </cell>
          <cell r="J371">
            <v>429</v>
          </cell>
          <cell r="K371" t="str">
            <v>rv</v>
          </cell>
          <cell r="L371">
            <v>26</v>
          </cell>
          <cell r="M371">
            <v>0</v>
          </cell>
          <cell r="N371">
            <v>2</v>
          </cell>
          <cell r="O371">
            <v>6</v>
          </cell>
          <cell r="P371">
            <v>3</v>
          </cell>
          <cell r="Q371">
            <v>14</v>
          </cell>
          <cell r="R371">
            <v>1</v>
          </cell>
          <cell r="S371">
            <v>15</v>
          </cell>
          <cell r="T371">
            <v>1</v>
          </cell>
          <cell r="AL371">
            <v>1.1183177004679516E-3</v>
          </cell>
        </row>
        <row r="372">
          <cell r="D372" t="str">
            <v>Mellman Group</v>
          </cell>
          <cell r="F372" t="str">
            <v>Nevada</v>
          </cell>
          <cell r="G372" t="str">
            <v>B/C</v>
          </cell>
          <cell r="I372">
            <v>43771</v>
          </cell>
          <cell r="J372">
            <v>600</v>
          </cell>
          <cell r="K372" t="str">
            <v>lv</v>
          </cell>
          <cell r="L372">
            <v>29.1</v>
          </cell>
          <cell r="M372">
            <v>0</v>
          </cell>
          <cell r="N372">
            <v>0.7</v>
          </cell>
          <cell r="O372">
            <v>7.3</v>
          </cell>
          <cell r="P372">
            <v>2.5</v>
          </cell>
          <cell r="Q372">
            <v>19.100000000000001</v>
          </cell>
          <cell r="R372">
            <v>4.2</v>
          </cell>
          <cell r="S372">
            <v>19.2</v>
          </cell>
          <cell r="T372">
            <v>3.1</v>
          </cell>
          <cell r="AL372">
            <v>3.3861134840570473</v>
          </cell>
        </row>
        <row r="373">
          <cell r="D373" t="str">
            <v>YouGov</v>
          </cell>
          <cell r="F373" t="str">
            <v>US</v>
          </cell>
          <cell r="G373" t="str">
            <v>B-</v>
          </cell>
          <cell r="I373">
            <v>43769</v>
          </cell>
          <cell r="J373">
            <v>541</v>
          </cell>
          <cell r="K373" t="str">
            <v>lv</v>
          </cell>
          <cell r="L373">
            <v>27.5</v>
          </cell>
          <cell r="M373">
            <v>0</v>
          </cell>
          <cell r="N373">
            <v>3.1</v>
          </cell>
          <cell r="O373">
            <v>8.1</v>
          </cell>
          <cell r="P373">
            <v>1.6</v>
          </cell>
          <cell r="Q373">
            <v>12.3</v>
          </cell>
          <cell r="R373">
            <v>0.5</v>
          </cell>
          <cell r="S373">
            <v>26.6</v>
          </cell>
          <cell r="T373">
            <v>1.8</v>
          </cell>
          <cell r="AL373">
            <v>8.2728465290998979E-5</v>
          </cell>
        </row>
        <row r="374">
          <cell r="D374" t="str">
            <v>IBD/TIPP</v>
          </cell>
          <cell r="F374" t="str">
            <v>US</v>
          </cell>
          <cell r="G374" t="str">
            <v>A/B</v>
          </cell>
          <cell r="I374">
            <v>43769</v>
          </cell>
          <cell r="J374">
            <v>361</v>
          </cell>
          <cell r="K374" t="str">
            <v>rv</v>
          </cell>
          <cell r="L374">
            <v>29</v>
          </cell>
          <cell r="M374">
            <v>0</v>
          </cell>
          <cell r="N374">
            <v>1</v>
          </cell>
          <cell r="O374">
            <v>7</v>
          </cell>
          <cell r="P374">
            <v>3</v>
          </cell>
          <cell r="Q374">
            <v>13</v>
          </cell>
          <cell r="R374">
            <v>1</v>
          </cell>
          <cell r="S374">
            <v>23</v>
          </cell>
          <cell r="T374">
            <v>3</v>
          </cell>
          <cell r="AL374">
            <v>6.8830364179908579E-2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43769</v>
          </cell>
          <cell r="J375">
            <v>640</v>
          </cell>
          <cell r="K375" t="str">
            <v>rv</v>
          </cell>
          <cell r="L375">
            <v>19</v>
          </cell>
          <cell r="M375">
            <v>6</v>
          </cell>
          <cell r="N375">
            <v>3</v>
          </cell>
          <cell r="O375">
            <v>2</v>
          </cell>
          <cell r="P375">
            <v>1</v>
          </cell>
          <cell r="Q375">
            <v>12</v>
          </cell>
          <cell r="R375">
            <v>1</v>
          </cell>
          <cell r="S375">
            <v>13</v>
          </cell>
          <cell r="T375">
            <v>2</v>
          </cell>
          <cell r="AL375">
            <v>1.0795558030762061E-3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43769</v>
          </cell>
          <cell r="J376">
            <v>640</v>
          </cell>
          <cell r="K376" t="str">
            <v>rv</v>
          </cell>
          <cell r="L376">
            <v>33</v>
          </cell>
          <cell r="M376">
            <v>0</v>
          </cell>
          <cell r="N376">
            <v>3</v>
          </cell>
          <cell r="O376">
            <v>4</v>
          </cell>
          <cell r="P376">
            <v>3</v>
          </cell>
          <cell r="Q376">
            <v>18</v>
          </cell>
          <cell r="R376">
            <v>1</v>
          </cell>
          <cell r="S376">
            <v>15</v>
          </cell>
          <cell r="T376">
            <v>2</v>
          </cell>
          <cell r="AL376">
            <v>0</v>
          </cell>
        </row>
        <row r="377">
          <cell r="D377" t="str">
            <v>NBC News/Wall Street Journal</v>
          </cell>
          <cell r="F377" t="str">
            <v>US</v>
          </cell>
          <cell r="G377" t="str">
            <v>A/B</v>
          </cell>
          <cell r="I377">
            <v>43768</v>
          </cell>
          <cell r="J377">
            <v>414</v>
          </cell>
          <cell r="K377" t="str">
            <v>lv</v>
          </cell>
          <cell r="L377">
            <v>27</v>
          </cell>
          <cell r="M377">
            <v>0</v>
          </cell>
          <cell r="N377">
            <v>2</v>
          </cell>
          <cell r="O377">
            <v>6</v>
          </cell>
          <cell r="P377">
            <v>5</v>
          </cell>
          <cell r="Q377">
            <v>19</v>
          </cell>
          <cell r="R377">
            <v>0</v>
          </cell>
          <cell r="S377">
            <v>23</v>
          </cell>
          <cell r="T377">
            <v>3</v>
          </cell>
          <cell r="AL377">
            <v>2.4233607931825496E-2</v>
          </cell>
        </row>
        <row r="378">
          <cell r="D378" t="str">
            <v>Fox News/Beacon Research/Shaw &amp; Co. Research</v>
          </cell>
          <cell r="F378" t="str">
            <v>US</v>
          </cell>
          <cell r="G378" t="str">
            <v>A-</v>
          </cell>
          <cell r="I378">
            <v>43768</v>
          </cell>
          <cell r="J378">
            <v>471</v>
          </cell>
          <cell r="K378" t="str">
            <v>lv</v>
          </cell>
          <cell r="L378">
            <v>31</v>
          </cell>
          <cell r="M378">
            <v>0</v>
          </cell>
          <cell r="N378">
            <v>2</v>
          </cell>
          <cell r="O378">
            <v>7</v>
          </cell>
          <cell r="P378">
            <v>2</v>
          </cell>
          <cell r="Q378">
            <v>19</v>
          </cell>
          <cell r="R378">
            <v>1</v>
          </cell>
          <cell r="S378">
            <v>21</v>
          </cell>
          <cell r="T378">
            <v>3</v>
          </cell>
          <cell r="AL378">
            <v>0.22988974026670075</v>
          </cell>
        </row>
        <row r="379">
          <cell r="D379" t="str">
            <v>ABC News/Washington Post</v>
          </cell>
          <cell r="F379" t="str">
            <v>US</v>
          </cell>
          <cell r="G379" t="str">
            <v>A+</v>
          </cell>
          <cell r="I379">
            <v>43768</v>
          </cell>
          <cell r="J379">
            <v>402</v>
          </cell>
          <cell r="K379" t="str">
            <v>rv</v>
          </cell>
          <cell r="L379">
            <v>28</v>
          </cell>
          <cell r="M379">
            <v>0</v>
          </cell>
          <cell r="N379">
            <v>2</v>
          </cell>
          <cell r="O379">
            <v>9</v>
          </cell>
          <cell r="P379">
            <v>2</v>
          </cell>
          <cell r="Q379">
            <v>17</v>
          </cell>
          <cell r="R379">
            <v>1</v>
          </cell>
          <cell r="S379">
            <v>23</v>
          </cell>
          <cell r="T379">
            <v>2</v>
          </cell>
          <cell r="AL379">
            <v>2.248114095556028E-2</v>
          </cell>
        </row>
        <row r="380">
          <cell r="D380" t="str">
            <v>ABC News/Washington Post</v>
          </cell>
          <cell r="F380" t="str">
            <v>US</v>
          </cell>
          <cell r="G380" t="str">
            <v>A+</v>
          </cell>
          <cell r="I380">
            <v>43768</v>
          </cell>
          <cell r="J380">
            <v>452</v>
          </cell>
          <cell r="K380" t="str">
            <v>a</v>
          </cell>
          <cell r="L380">
            <v>27</v>
          </cell>
          <cell r="M380">
            <v>0</v>
          </cell>
          <cell r="N380">
            <v>2</v>
          </cell>
          <cell r="O380">
            <v>7</v>
          </cell>
          <cell r="P380">
            <v>1</v>
          </cell>
          <cell r="Q380">
            <v>19</v>
          </cell>
          <cell r="R380">
            <v>1</v>
          </cell>
          <cell r="S380">
            <v>21</v>
          </cell>
          <cell r="T380">
            <v>2</v>
          </cell>
          <cell r="AL380">
            <v>0</v>
          </cell>
        </row>
        <row r="381">
          <cell r="D381" t="str">
            <v>Siena College/New York Times Upshot</v>
          </cell>
          <cell r="F381" t="str">
            <v>Iowa</v>
          </cell>
          <cell r="G381" t="str">
            <v>A+</v>
          </cell>
          <cell r="I381">
            <v>43768</v>
          </cell>
          <cell r="J381">
            <v>439</v>
          </cell>
          <cell r="K381" t="str">
            <v>lv</v>
          </cell>
          <cell r="L381">
            <v>17</v>
          </cell>
          <cell r="M381">
            <v>0</v>
          </cell>
          <cell r="N381">
            <v>2</v>
          </cell>
          <cell r="O381">
            <v>18</v>
          </cell>
          <cell r="P381">
            <v>4</v>
          </cell>
          <cell r="Q381">
            <v>19</v>
          </cell>
          <cell r="R381">
            <v>2</v>
          </cell>
          <cell r="S381">
            <v>22</v>
          </cell>
          <cell r="T381">
            <v>3</v>
          </cell>
          <cell r="AL381">
            <v>0.32857568435688927</v>
          </cell>
        </row>
        <row r="382">
          <cell r="D382" t="str">
            <v>YouGov</v>
          </cell>
          <cell r="F382" t="str">
            <v>US</v>
          </cell>
          <cell r="G382" t="str">
            <v>B-</v>
          </cell>
          <cell r="I382">
            <v>43767</v>
          </cell>
          <cell r="J382">
            <v>630</v>
          </cell>
          <cell r="K382" t="str">
            <v>lv</v>
          </cell>
          <cell r="L382">
            <v>27</v>
          </cell>
          <cell r="M382">
            <v>0</v>
          </cell>
          <cell r="N382">
            <v>1</v>
          </cell>
          <cell r="O382">
            <v>8</v>
          </cell>
          <cell r="P382">
            <v>2</v>
          </cell>
          <cell r="Q382">
            <v>14</v>
          </cell>
          <cell r="R382">
            <v>1</v>
          </cell>
          <cell r="S382">
            <v>23</v>
          </cell>
          <cell r="T382">
            <v>3</v>
          </cell>
          <cell r="AL382">
            <v>9.6261377456334653E-5</v>
          </cell>
        </row>
        <row r="383">
          <cell r="D383" t="str">
            <v>Emerson College</v>
          </cell>
          <cell r="F383" t="str">
            <v>Arizona</v>
          </cell>
          <cell r="G383" t="str">
            <v>B-</v>
          </cell>
          <cell r="I383">
            <v>43766</v>
          </cell>
          <cell r="J383">
            <v>339</v>
          </cell>
          <cell r="K383" t="str">
            <v>lv</v>
          </cell>
          <cell r="L383">
            <v>27.9</v>
          </cell>
          <cell r="M383">
            <v>0</v>
          </cell>
          <cell r="N383">
            <v>0</v>
          </cell>
          <cell r="O383">
            <v>11.9</v>
          </cell>
          <cell r="P383">
            <v>1.8</v>
          </cell>
          <cell r="Q383">
            <v>20.9</v>
          </cell>
          <cell r="R383">
            <v>0.1</v>
          </cell>
          <cell r="S383">
            <v>21.3</v>
          </cell>
          <cell r="T383">
            <v>5.0999999999999996</v>
          </cell>
          <cell r="AL383">
            <v>2.8722032638926218</v>
          </cell>
        </row>
        <row r="384">
          <cell r="D384" t="str">
            <v>Swayable</v>
          </cell>
          <cell r="F384" t="str">
            <v>US</v>
          </cell>
          <cell r="G384">
            <v>0</v>
          </cell>
          <cell r="I384">
            <v>43765</v>
          </cell>
          <cell r="J384">
            <v>2172</v>
          </cell>
          <cell r="K384" t="str">
            <v>lv</v>
          </cell>
          <cell r="L384">
            <v>29.3</v>
          </cell>
          <cell r="M384">
            <v>0</v>
          </cell>
          <cell r="N384">
            <v>2.8</v>
          </cell>
          <cell r="O384">
            <v>5.8</v>
          </cell>
          <cell r="P384">
            <v>1.6</v>
          </cell>
          <cell r="Q384">
            <v>16.5</v>
          </cell>
          <cell r="R384">
            <v>1.4</v>
          </cell>
          <cell r="S384">
            <v>19.399999999999999</v>
          </cell>
          <cell r="T384">
            <v>2.6</v>
          </cell>
          <cell r="AL384">
            <v>0.14061543215817426</v>
          </cell>
        </row>
        <row r="385">
          <cell r="D385" t="str">
            <v>Evan Falchuk and Lou DiNatale</v>
          </cell>
          <cell r="F385" t="str">
            <v>Massachusetts</v>
          </cell>
          <cell r="G385">
            <v>0</v>
          </cell>
          <cell r="I385">
            <v>43763</v>
          </cell>
          <cell r="J385">
            <v>443</v>
          </cell>
          <cell r="K385" t="str">
            <v>lv</v>
          </cell>
          <cell r="L385">
            <v>35.200000000000003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12.6</v>
          </cell>
          <cell r="R385">
            <v>0</v>
          </cell>
          <cell r="S385">
            <v>40.799999999999997</v>
          </cell>
          <cell r="T385">
            <v>0</v>
          </cell>
          <cell r="AL385">
            <v>0</v>
          </cell>
        </row>
        <row r="386">
          <cell r="D386" t="str">
            <v>Swayable</v>
          </cell>
          <cell r="F386" t="str">
            <v>US</v>
          </cell>
          <cell r="G386">
            <v>0</v>
          </cell>
          <cell r="I386">
            <v>43765</v>
          </cell>
          <cell r="J386">
            <v>4358</v>
          </cell>
          <cell r="K386" t="str">
            <v>a</v>
          </cell>
          <cell r="L386">
            <v>27.3</v>
          </cell>
          <cell r="M386">
            <v>0</v>
          </cell>
          <cell r="N386">
            <v>2.8</v>
          </cell>
          <cell r="O386">
            <v>5.4</v>
          </cell>
          <cell r="P386">
            <v>2.4</v>
          </cell>
          <cell r="Q386">
            <v>19</v>
          </cell>
          <cell r="R386">
            <v>1.9</v>
          </cell>
          <cell r="S386">
            <v>15.1</v>
          </cell>
          <cell r="T386">
            <v>3.7</v>
          </cell>
          <cell r="AL386">
            <v>0</v>
          </cell>
        </row>
        <row r="387">
          <cell r="D387" t="str">
            <v>YouGov</v>
          </cell>
          <cell r="F387" t="str">
            <v>Texas</v>
          </cell>
          <cell r="G387" t="str">
            <v>B-</v>
          </cell>
          <cell r="I387">
            <v>43765</v>
          </cell>
          <cell r="J387">
            <v>541</v>
          </cell>
          <cell r="K387" t="str">
            <v>lv</v>
          </cell>
          <cell r="L387">
            <v>23</v>
          </cell>
          <cell r="M387">
            <v>0</v>
          </cell>
          <cell r="N387">
            <v>1</v>
          </cell>
          <cell r="O387">
            <v>6</v>
          </cell>
          <cell r="P387">
            <v>2</v>
          </cell>
          <cell r="Q387">
            <v>12</v>
          </cell>
          <cell r="R387">
            <v>1</v>
          </cell>
          <cell r="S387">
            <v>18</v>
          </cell>
          <cell r="T387">
            <v>4</v>
          </cell>
          <cell r="AL387">
            <v>0.4260674504750343</v>
          </cell>
        </row>
        <row r="388">
          <cell r="D388" t="str">
            <v>Franklin &amp; Marshall College</v>
          </cell>
          <cell r="F388" t="str">
            <v>Pennsylvania</v>
          </cell>
          <cell r="G388" t="str">
            <v>B/C</v>
          </cell>
          <cell r="I388">
            <v>43765</v>
          </cell>
          <cell r="J388">
            <v>226</v>
          </cell>
          <cell r="K388" t="str">
            <v>rv</v>
          </cell>
          <cell r="L388">
            <v>30</v>
          </cell>
          <cell r="M388">
            <v>0</v>
          </cell>
          <cell r="N388">
            <v>1</v>
          </cell>
          <cell r="O388">
            <v>8</v>
          </cell>
          <cell r="P388">
            <v>2</v>
          </cell>
          <cell r="Q388">
            <v>12</v>
          </cell>
          <cell r="R388">
            <v>0</v>
          </cell>
          <cell r="S388">
            <v>18</v>
          </cell>
          <cell r="T388">
            <v>1</v>
          </cell>
          <cell r="AL388">
            <v>0.23361504243435405</v>
          </cell>
        </row>
        <row r="389">
          <cell r="D389" t="str">
            <v>University of New Hampshire</v>
          </cell>
          <cell r="F389" t="str">
            <v>New Hampshire</v>
          </cell>
          <cell r="G389" t="str">
            <v>B</v>
          </cell>
          <cell r="I389">
            <v>43765</v>
          </cell>
          <cell r="J389">
            <v>574</v>
          </cell>
          <cell r="K389" t="str">
            <v>lv</v>
          </cell>
          <cell r="L389">
            <v>15</v>
          </cell>
          <cell r="M389">
            <v>0</v>
          </cell>
          <cell r="N389">
            <v>2</v>
          </cell>
          <cell r="O389">
            <v>10</v>
          </cell>
          <cell r="P389">
            <v>5</v>
          </cell>
          <cell r="Q389">
            <v>21</v>
          </cell>
          <cell r="R389">
            <v>3</v>
          </cell>
          <cell r="S389">
            <v>18</v>
          </cell>
          <cell r="T389">
            <v>5</v>
          </cell>
          <cell r="AL389">
            <v>3.4851936657007761E-2</v>
          </cell>
        </row>
        <row r="390">
          <cell r="D390" t="str">
            <v>Morning Consult</v>
          </cell>
          <cell r="F390" t="str">
            <v>US</v>
          </cell>
          <cell r="G390" t="str">
            <v>B/C</v>
          </cell>
          <cell r="I390">
            <v>43765</v>
          </cell>
          <cell r="J390">
            <v>15431</v>
          </cell>
          <cell r="K390" t="str">
            <v>lv</v>
          </cell>
          <cell r="L390">
            <v>32</v>
          </cell>
          <cell r="M390">
            <v>0</v>
          </cell>
          <cell r="N390">
            <v>2</v>
          </cell>
          <cell r="O390">
            <v>7</v>
          </cell>
          <cell r="P390">
            <v>2</v>
          </cell>
          <cell r="Q390">
            <v>20</v>
          </cell>
          <cell r="R390">
            <v>1</v>
          </cell>
          <cell r="S390">
            <v>20</v>
          </cell>
          <cell r="T390">
            <v>3</v>
          </cell>
          <cell r="AL390">
            <v>1.7824143105482412E-3</v>
          </cell>
        </row>
        <row r="391">
          <cell r="D391" t="str">
            <v>Siena College/New York Times Upshot</v>
          </cell>
          <cell r="F391" t="str">
            <v>Wisconsin</v>
          </cell>
          <cell r="G391" t="str">
            <v>A+</v>
          </cell>
          <cell r="I391">
            <v>43764</v>
          </cell>
          <cell r="J391">
            <v>292</v>
          </cell>
          <cell r="K391" t="str">
            <v>lv</v>
          </cell>
          <cell r="L391">
            <v>23</v>
          </cell>
          <cell r="M391">
            <v>0</v>
          </cell>
          <cell r="N391">
            <v>1</v>
          </cell>
          <cell r="O391">
            <v>5</v>
          </cell>
          <cell r="P391">
            <v>0</v>
          </cell>
          <cell r="Q391">
            <v>20</v>
          </cell>
          <cell r="R391">
            <v>0</v>
          </cell>
          <cell r="S391">
            <v>25</v>
          </cell>
          <cell r="T391">
            <v>2</v>
          </cell>
          <cell r="AL391">
            <v>6.5837947918335873</v>
          </cell>
        </row>
        <row r="392">
          <cell r="D392" t="str">
            <v>Siena College/New York Times Upshot</v>
          </cell>
          <cell r="F392" t="str">
            <v>North Carolina</v>
          </cell>
          <cell r="G392" t="str">
            <v>A+</v>
          </cell>
          <cell r="I392">
            <v>43764</v>
          </cell>
          <cell r="J392">
            <v>324</v>
          </cell>
          <cell r="K392" t="str">
            <v>rv</v>
          </cell>
          <cell r="L392">
            <v>29</v>
          </cell>
          <cell r="M392">
            <v>0</v>
          </cell>
          <cell r="N392">
            <v>1</v>
          </cell>
          <cell r="O392">
            <v>1</v>
          </cell>
          <cell r="P392">
            <v>0</v>
          </cell>
          <cell r="Q392">
            <v>13</v>
          </cell>
          <cell r="R392">
            <v>0</v>
          </cell>
          <cell r="S392">
            <v>15</v>
          </cell>
          <cell r="T392">
            <v>0</v>
          </cell>
          <cell r="AL392">
            <v>6.3659637735342667</v>
          </cell>
        </row>
        <row r="393">
          <cell r="D393" t="str">
            <v>Siena College/New York Times Upshot</v>
          </cell>
          <cell r="F393" t="str">
            <v>Florida</v>
          </cell>
          <cell r="G393" t="str">
            <v>A+</v>
          </cell>
          <cell r="I393">
            <v>43764</v>
          </cell>
          <cell r="J393">
            <v>236</v>
          </cell>
          <cell r="K393" t="str">
            <v>rv</v>
          </cell>
          <cell r="L393">
            <v>27</v>
          </cell>
          <cell r="M393">
            <v>0</v>
          </cell>
          <cell r="N393">
            <v>0</v>
          </cell>
          <cell r="O393">
            <v>5</v>
          </cell>
          <cell r="P393">
            <v>2</v>
          </cell>
          <cell r="Q393">
            <v>13</v>
          </cell>
          <cell r="R393">
            <v>0</v>
          </cell>
          <cell r="S393">
            <v>19</v>
          </cell>
          <cell r="T393">
            <v>0</v>
          </cell>
          <cell r="AL393">
            <v>5.2753003518014987</v>
          </cell>
        </row>
        <row r="394">
          <cell r="D394" t="str">
            <v>Suffolk University</v>
          </cell>
          <cell r="F394" t="str">
            <v>US</v>
          </cell>
          <cell r="G394" t="str">
            <v>A-</v>
          </cell>
          <cell r="I394">
            <v>43764</v>
          </cell>
          <cell r="J394">
            <v>399</v>
          </cell>
          <cell r="K394" t="str">
            <v>lv</v>
          </cell>
          <cell r="L394">
            <v>26.07</v>
          </cell>
          <cell r="M394">
            <v>0</v>
          </cell>
          <cell r="N394">
            <v>2.2599999999999998</v>
          </cell>
          <cell r="O394">
            <v>9.77</v>
          </cell>
          <cell r="P394">
            <v>1.75</v>
          </cell>
          <cell r="Q394">
            <v>12.53</v>
          </cell>
          <cell r="R394">
            <v>1</v>
          </cell>
          <cell r="S394">
            <v>16.79</v>
          </cell>
          <cell r="T394">
            <v>2.5099999999999998</v>
          </cell>
          <cell r="AL394">
            <v>0.6906247844442337</v>
          </cell>
        </row>
        <row r="395">
          <cell r="D395" t="str">
            <v>Siena College/New York Times Upshot</v>
          </cell>
          <cell r="F395" t="str">
            <v>Pennsylvania</v>
          </cell>
          <cell r="G395" t="str">
            <v>A+</v>
          </cell>
          <cell r="I395">
            <v>43763</v>
          </cell>
          <cell r="J395">
            <v>304</v>
          </cell>
          <cell r="K395" t="str">
            <v>rv</v>
          </cell>
          <cell r="L395">
            <v>28</v>
          </cell>
          <cell r="M395">
            <v>0</v>
          </cell>
          <cell r="N395">
            <v>0</v>
          </cell>
          <cell r="O395">
            <v>4</v>
          </cell>
          <cell r="P395">
            <v>1</v>
          </cell>
          <cell r="Q395">
            <v>14</v>
          </cell>
          <cell r="R395">
            <v>0</v>
          </cell>
          <cell r="S395">
            <v>16</v>
          </cell>
          <cell r="T395">
            <v>2</v>
          </cell>
          <cell r="AL395">
            <v>6.1088930147421712</v>
          </cell>
        </row>
        <row r="396">
          <cell r="D396" t="str">
            <v>Siena College/New York Times Upshot</v>
          </cell>
          <cell r="F396" t="str">
            <v>Michigan</v>
          </cell>
          <cell r="G396" t="str">
            <v>A+</v>
          </cell>
          <cell r="I396">
            <v>43763</v>
          </cell>
          <cell r="J396">
            <v>203</v>
          </cell>
          <cell r="K396" t="str">
            <v>lv</v>
          </cell>
          <cell r="L396">
            <v>30</v>
          </cell>
          <cell r="M396">
            <v>0</v>
          </cell>
          <cell r="N396">
            <v>0</v>
          </cell>
          <cell r="O396">
            <v>3</v>
          </cell>
          <cell r="P396">
            <v>1</v>
          </cell>
          <cell r="Q396">
            <v>17</v>
          </cell>
          <cell r="R396">
            <v>0</v>
          </cell>
          <cell r="S396">
            <v>21</v>
          </cell>
          <cell r="T396">
            <v>1</v>
          </cell>
          <cell r="AL396">
            <v>5.2887827037738822</v>
          </cell>
        </row>
        <row r="397">
          <cell r="D397" t="str">
            <v>Echelon Insights</v>
          </cell>
          <cell r="F397" t="str">
            <v>US</v>
          </cell>
          <cell r="G397">
            <v>0</v>
          </cell>
          <cell r="I397">
            <v>43763</v>
          </cell>
          <cell r="J397">
            <v>449</v>
          </cell>
          <cell r="K397" t="str">
            <v>lv</v>
          </cell>
          <cell r="L397">
            <v>62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Echelon Insights</v>
          </cell>
          <cell r="F398" t="str">
            <v>US</v>
          </cell>
          <cell r="G398">
            <v>0</v>
          </cell>
          <cell r="I398">
            <v>43763</v>
          </cell>
          <cell r="J398">
            <v>449</v>
          </cell>
          <cell r="K398" t="str">
            <v>lv</v>
          </cell>
          <cell r="L398">
            <v>60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28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Echelon Insights</v>
          </cell>
          <cell r="F399" t="str">
            <v>US</v>
          </cell>
          <cell r="G399">
            <v>0</v>
          </cell>
          <cell r="I399">
            <v>43763</v>
          </cell>
          <cell r="J399">
            <v>449</v>
          </cell>
          <cell r="K399" t="str">
            <v>lv</v>
          </cell>
          <cell r="L399">
            <v>49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38</v>
          </cell>
          <cell r="T399">
            <v>0</v>
          </cell>
          <cell r="AL399">
            <v>0</v>
          </cell>
        </row>
        <row r="400">
          <cell r="D400" t="str">
            <v>Echelon Insights</v>
          </cell>
          <cell r="F400" t="str">
            <v>US</v>
          </cell>
          <cell r="G400">
            <v>0</v>
          </cell>
          <cell r="I400">
            <v>43763</v>
          </cell>
          <cell r="J400">
            <v>449</v>
          </cell>
          <cell r="K400" t="str">
            <v>lv</v>
          </cell>
          <cell r="L400">
            <v>32</v>
          </cell>
          <cell r="M400">
            <v>0</v>
          </cell>
          <cell r="N400">
            <v>2</v>
          </cell>
          <cell r="O400">
            <v>6</v>
          </cell>
          <cell r="P400">
            <v>2</v>
          </cell>
          <cell r="Q400">
            <v>15</v>
          </cell>
          <cell r="R400">
            <v>1</v>
          </cell>
          <cell r="S400">
            <v>22</v>
          </cell>
          <cell r="T400">
            <v>1</v>
          </cell>
          <cell r="AL400">
            <v>2.8782249092471558E-3</v>
          </cell>
        </row>
        <row r="401">
          <cell r="D401" t="str">
            <v>Siena College/New York Times Upshot</v>
          </cell>
          <cell r="F401" t="str">
            <v>Arizona</v>
          </cell>
          <cell r="G401" t="str">
            <v>A+</v>
          </cell>
          <cell r="I401">
            <v>43761</v>
          </cell>
          <cell r="J401">
            <v>209</v>
          </cell>
          <cell r="K401" t="str">
            <v>rv</v>
          </cell>
          <cell r="L401">
            <v>24</v>
          </cell>
          <cell r="M401">
            <v>0</v>
          </cell>
          <cell r="N401">
            <v>0</v>
          </cell>
          <cell r="O401">
            <v>5</v>
          </cell>
          <cell r="P401">
            <v>1</v>
          </cell>
          <cell r="Q401">
            <v>16</v>
          </cell>
          <cell r="R401">
            <v>0</v>
          </cell>
          <cell r="S401">
            <v>15</v>
          </cell>
          <cell r="T401">
            <v>1</v>
          </cell>
          <cell r="AL401">
            <v>4.858405731260115</v>
          </cell>
        </row>
        <row r="402">
          <cell r="D402" t="str">
            <v>McLaughlin &amp; Associates</v>
          </cell>
          <cell r="F402" t="str">
            <v>US</v>
          </cell>
          <cell r="G402" t="str">
            <v>C/D</v>
          </cell>
          <cell r="I402">
            <v>43760</v>
          </cell>
          <cell r="J402">
            <v>468</v>
          </cell>
          <cell r="K402" t="str">
            <v>lv</v>
          </cell>
          <cell r="L402">
            <v>0</v>
          </cell>
          <cell r="M402">
            <v>1</v>
          </cell>
          <cell r="N402">
            <v>4</v>
          </cell>
          <cell r="O402">
            <v>5</v>
          </cell>
          <cell r="P402">
            <v>2</v>
          </cell>
          <cell r="Q402">
            <v>23</v>
          </cell>
          <cell r="R402">
            <v>2</v>
          </cell>
          <cell r="S402">
            <v>20</v>
          </cell>
          <cell r="T402">
            <v>6</v>
          </cell>
          <cell r="AL402">
            <v>0</v>
          </cell>
        </row>
        <row r="403">
          <cell r="D403" t="str">
            <v>McLaughlin &amp; Associates</v>
          </cell>
          <cell r="F403" t="str">
            <v>US</v>
          </cell>
          <cell r="G403" t="str">
            <v>C/D</v>
          </cell>
          <cell r="I403">
            <v>43760</v>
          </cell>
          <cell r="J403">
            <v>468</v>
          </cell>
          <cell r="K403" t="str">
            <v>lv</v>
          </cell>
          <cell r="L403">
            <v>28</v>
          </cell>
          <cell r="M403">
            <v>0</v>
          </cell>
          <cell r="N403">
            <v>3</v>
          </cell>
          <cell r="O403">
            <v>3</v>
          </cell>
          <cell r="P403">
            <v>2</v>
          </cell>
          <cell r="Q403">
            <v>18</v>
          </cell>
          <cell r="R403">
            <v>0.2</v>
          </cell>
          <cell r="S403">
            <v>16</v>
          </cell>
          <cell r="T403">
            <v>6</v>
          </cell>
          <cell r="AL403">
            <v>2.3867334414729855E-2</v>
          </cell>
        </row>
        <row r="404">
          <cell r="D404" t="str">
            <v>Maine People's Resource Center</v>
          </cell>
          <cell r="F404" t="str">
            <v>Maine</v>
          </cell>
          <cell r="G404" t="str">
            <v>B/C</v>
          </cell>
          <cell r="I404">
            <v>43759</v>
          </cell>
          <cell r="J404">
            <v>728</v>
          </cell>
          <cell r="K404" t="str">
            <v>lv</v>
          </cell>
          <cell r="L404">
            <v>26.8</v>
          </cell>
          <cell r="M404">
            <v>0</v>
          </cell>
          <cell r="N404">
            <v>2.7</v>
          </cell>
          <cell r="O404">
            <v>9.1</v>
          </cell>
          <cell r="P404">
            <v>0</v>
          </cell>
          <cell r="Q404">
            <v>15.4</v>
          </cell>
          <cell r="R404">
            <v>0</v>
          </cell>
          <cell r="S404">
            <v>22.1</v>
          </cell>
          <cell r="T404">
            <v>1.7</v>
          </cell>
          <cell r="AL404">
            <v>3.0079988198066352</v>
          </cell>
        </row>
        <row r="405">
          <cell r="D405" t="str">
            <v>Civiqs</v>
          </cell>
          <cell r="F405" t="str">
            <v>Iowa</v>
          </cell>
          <cell r="G405">
            <v>0</v>
          </cell>
          <cell r="I405">
            <v>43760</v>
          </cell>
          <cell r="J405">
            <v>598</v>
          </cell>
          <cell r="K405" t="str">
            <v>lv</v>
          </cell>
          <cell r="L405">
            <v>12</v>
          </cell>
          <cell r="M405">
            <v>0</v>
          </cell>
          <cell r="N405">
            <v>1</v>
          </cell>
          <cell r="O405">
            <v>20</v>
          </cell>
          <cell r="P405">
            <v>4</v>
          </cell>
          <cell r="Q405">
            <v>18</v>
          </cell>
          <cell r="R405">
            <v>3</v>
          </cell>
          <cell r="S405">
            <v>28</v>
          </cell>
          <cell r="T405">
            <v>2</v>
          </cell>
          <cell r="AL405">
            <v>1.0539851102064823E-2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43760</v>
          </cell>
          <cell r="J406">
            <v>628</v>
          </cell>
          <cell r="K406" t="str">
            <v>lv</v>
          </cell>
          <cell r="L406">
            <v>24</v>
          </cell>
          <cell r="M406">
            <v>0</v>
          </cell>
          <cell r="N406">
            <v>2</v>
          </cell>
          <cell r="O406">
            <v>8</v>
          </cell>
          <cell r="P406">
            <v>1</v>
          </cell>
          <cell r="Q406">
            <v>15</v>
          </cell>
          <cell r="R406">
            <v>1</v>
          </cell>
          <cell r="S406">
            <v>21</v>
          </cell>
          <cell r="T406">
            <v>3</v>
          </cell>
          <cell r="AL406">
            <v>7.6972943855520699E-5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43760</v>
          </cell>
          <cell r="J407">
            <v>440</v>
          </cell>
          <cell r="K407" t="str">
            <v>rv</v>
          </cell>
          <cell r="L407">
            <v>27</v>
          </cell>
          <cell r="M407">
            <v>0</v>
          </cell>
          <cell r="N407">
            <v>1</v>
          </cell>
          <cell r="O407">
            <v>6</v>
          </cell>
          <cell r="P407">
            <v>1</v>
          </cell>
          <cell r="Q407">
            <v>14</v>
          </cell>
          <cell r="R407">
            <v>1</v>
          </cell>
          <cell r="S407">
            <v>19</v>
          </cell>
          <cell r="T407">
            <v>2</v>
          </cell>
          <cell r="AL407">
            <v>5.5864121490533725E-4</v>
          </cell>
        </row>
        <row r="408">
          <cell r="D408" t="str">
            <v>Change Research</v>
          </cell>
          <cell r="F408" t="str">
            <v>South Carolina</v>
          </cell>
          <cell r="G408" t="str">
            <v>C</v>
          </cell>
          <cell r="I408">
            <v>43759</v>
          </cell>
          <cell r="J408">
            <v>731</v>
          </cell>
          <cell r="K408" t="str">
            <v>lv</v>
          </cell>
          <cell r="L408">
            <v>30</v>
          </cell>
          <cell r="M408">
            <v>0</v>
          </cell>
          <cell r="N408">
            <v>3</v>
          </cell>
          <cell r="O408">
            <v>9</v>
          </cell>
          <cell r="P408">
            <v>3</v>
          </cell>
          <cell r="Q408">
            <v>13</v>
          </cell>
          <cell r="R408">
            <v>5</v>
          </cell>
          <cell r="S408">
            <v>19</v>
          </cell>
          <cell r="T408">
            <v>4</v>
          </cell>
          <cell r="AL408">
            <v>3.7719360958311153E-2</v>
          </cell>
        </row>
        <row r="409">
          <cell r="D409" t="str">
            <v>Quinnipiac University</v>
          </cell>
          <cell r="F409" t="str">
            <v>US</v>
          </cell>
          <cell r="G409" t="str">
            <v>A</v>
          </cell>
          <cell r="I409">
            <v>43759</v>
          </cell>
          <cell r="J409">
            <v>713</v>
          </cell>
          <cell r="K409" t="str">
            <v>rv</v>
          </cell>
          <cell r="L409">
            <v>21</v>
          </cell>
          <cell r="M409">
            <v>0</v>
          </cell>
          <cell r="N409">
            <v>1</v>
          </cell>
          <cell r="O409">
            <v>10</v>
          </cell>
          <cell r="P409">
            <v>3</v>
          </cell>
          <cell r="Q409">
            <v>15</v>
          </cell>
          <cell r="R409">
            <v>1</v>
          </cell>
          <cell r="S409">
            <v>28</v>
          </cell>
          <cell r="T409">
            <v>1</v>
          </cell>
          <cell r="AL409">
            <v>2.3753845266165228E-2</v>
          </cell>
        </row>
        <row r="410">
          <cell r="D410" t="str">
            <v>Monmouth University</v>
          </cell>
          <cell r="F410" t="str">
            <v>South Carolina</v>
          </cell>
          <cell r="G410" t="str">
            <v>A+</v>
          </cell>
          <cell r="I410">
            <v>43759</v>
          </cell>
          <cell r="J410">
            <v>402</v>
          </cell>
          <cell r="K410" t="str">
            <v>lv</v>
          </cell>
          <cell r="L410">
            <v>33</v>
          </cell>
          <cell r="M410">
            <v>0</v>
          </cell>
          <cell r="N410">
            <v>2</v>
          </cell>
          <cell r="O410">
            <v>3</v>
          </cell>
          <cell r="P410">
            <v>2</v>
          </cell>
          <cell r="Q410">
            <v>12</v>
          </cell>
          <cell r="R410">
            <v>4</v>
          </cell>
          <cell r="S410">
            <v>16</v>
          </cell>
          <cell r="T410">
            <v>2</v>
          </cell>
          <cell r="AL410">
            <v>7.8948230460643174</v>
          </cell>
        </row>
        <row r="411">
          <cell r="D411" t="str">
            <v>Emerson College</v>
          </cell>
          <cell r="F411" t="str">
            <v>US</v>
          </cell>
          <cell r="G411" t="str">
            <v>B-</v>
          </cell>
          <cell r="I411">
            <v>43759</v>
          </cell>
          <cell r="J411">
            <v>430</v>
          </cell>
          <cell r="K411" t="str">
            <v>lv</v>
          </cell>
          <cell r="L411">
            <v>27.4</v>
          </cell>
          <cell r="M411">
            <v>0</v>
          </cell>
          <cell r="N411">
            <v>2.5</v>
          </cell>
          <cell r="O411">
            <v>6.4</v>
          </cell>
          <cell r="P411">
            <v>1</v>
          </cell>
          <cell r="Q411">
            <v>24.5</v>
          </cell>
          <cell r="R411">
            <v>0.5</v>
          </cell>
          <cell r="S411">
            <v>21.2</v>
          </cell>
          <cell r="T411">
            <v>4.4000000000000004</v>
          </cell>
          <cell r="AL411">
            <v>2.4186480033034002E-2</v>
          </cell>
        </row>
        <row r="412">
          <cell r="D412" t="str">
            <v>MassINC Polling Group</v>
          </cell>
          <cell r="F412" t="str">
            <v>Massachusetts</v>
          </cell>
          <cell r="G412" t="str">
            <v>A/B</v>
          </cell>
          <cell r="I412">
            <v>43758</v>
          </cell>
          <cell r="J412">
            <v>456</v>
          </cell>
          <cell r="K412" t="str">
            <v>lv</v>
          </cell>
          <cell r="L412">
            <v>18</v>
          </cell>
          <cell r="M412">
            <v>0</v>
          </cell>
          <cell r="N412">
            <v>0</v>
          </cell>
          <cell r="O412">
            <v>7</v>
          </cell>
          <cell r="P412">
            <v>1</v>
          </cell>
          <cell r="Q412">
            <v>13</v>
          </cell>
          <cell r="R412">
            <v>1</v>
          </cell>
          <cell r="S412">
            <v>33</v>
          </cell>
          <cell r="T412">
            <v>1</v>
          </cell>
          <cell r="AL412">
            <v>5.1006244195758637</v>
          </cell>
        </row>
        <row r="413">
          <cell r="D413" t="str">
            <v>SSRS</v>
          </cell>
          <cell r="F413" t="str">
            <v>US</v>
          </cell>
          <cell r="G413" t="str">
            <v>A/B</v>
          </cell>
          <cell r="I413">
            <v>43758</v>
          </cell>
          <cell r="J413">
            <v>424</v>
          </cell>
          <cell r="K413" t="str">
            <v>rv</v>
          </cell>
          <cell r="L413">
            <v>34</v>
          </cell>
          <cell r="M413">
            <v>0</v>
          </cell>
          <cell r="N413">
            <v>1</v>
          </cell>
          <cell r="O413">
            <v>6</v>
          </cell>
          <cell r="P413">
            <v>3</v>
          </cell>
          <cell r="Q413">
            <v>16</v>
          </cell>
          <cell r="R413">
            <v>1</v>
          </cell>
          <cell r="S413">
            <v>19</v>
          </cell>
          <cell r="T413">
            <v>2</v>
          </cell>
          <cell r="AL413">
            <v>3.586613693842957E-2</v>
          </cell>
        </row>
        <row r="414">
          <cell r="D414" t="str">
            <v>Morning Consult</v>
          </cell>
          <cell r="F414" t="str">
            <v>US</v>
          </cell>
          <cell r="G414" t="str">
            <v>B/C</v>
          </cell>
          <cell r="I414">
            <v>43758</v>
          </cell>
          <cell r="J414">
            <v>11521</v>
          </cell>
          <cell r="K414" t="str">
            <v>lv</v>
          </cell>
          <cell r="L414">
            <v>30</v>
          </cell>
          <cell r="M414">
            <v>0</v>
          </cell>
          <cell r="N414">
            <v>3</v>
          </cell>
          <cell r="O414">
            <v>6</v>
          </cell>
          <cell r="P414">
            <v>2</v>
          </cell>
          <cell r="Q414">
            <v>18</v>
          </cell>
          <cell r="R414">
            <v>1</v>
          </cell>
          <cell r="S414">
            <v>21</v>
          </cell>
          <cell r="T414">
            <v>3</v>
          </cell>
          <cell r="AL414">
            <v>1.2990844150594385E-3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43756</v>
          </cell>
          <cell r="J415">
            <v>1631</v>
          </cell>
          <cell r="K415" t="str">
            <v>lv</v>
          </cell>
          <cell r="L415">
            <v>19</v>
          </cell>
          <cell r="M415">
            <v>0</v>
          </cell>
          <cell r="N415">
            <v>1</v>
          </cell>
          <cell r="O415">
            <v>9</v>
          </cell>
          <cell r="P415">
            <v>2</v>
          </cell>
          <cell r="Q415">
            <v>24</v>
          </cell>
          <cell r="R415">
            <v>1</v>
          </cell>
          <cell r="S415">
            <v>28</v>
          </cell>
          <cell r="T415">
            <v>3</v>
          </cell>
          <cell r="AL415">
            <v>0.11814765351760236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43756</v>
          </cell>
          <cell r="J416">
            <v>566</v>
          </cell>
          <cell r="K416" t="str">
            <v>rv</v>
          </cell>
          <cell r="L416">
            <v>24</v>
          </cell>
          <cell r="M416">
            <v>0</v>
          </cell>
          <cell r="N416">
            <v>1</v>
          </cell>
          <cell r="O416">
            <v>5</v>
          </cell>
          <cell r="P416">
            <v>1</v>
          </cell>
          <cell r="Q416">
            <v>15</v>
          </cell>
          <cell r="R416">
            <v>0</v>
          </cell>
          <cell r="S416">
            <v>17</v>
          </cell>
          <cell r="T416">
            <v>2</v>
          </cell>
          <cell r="AL416">
            <v>3.6168194085666372E-4</v>
          </cell>
        </row>
        <row r="417">
          <cell r="D417" t="str">
            <v>Marquette University Law School</v>
          </cell>
          <cell r="F417" t="str">
            <v>Wisconsin</v>
          </cell>
          <cell r="G417" t="str">
            <v>A/B</v>
          </cell>
          <cell r="I417">
            <v>43755</v>
          </cell>
          <cell r="J417">
            <v>379</v>
          </cell>
          <cell r="K417" t="str">
            <v>lv</v>
          </cell>
          <cell r="L417">
            <v>31</v>
          </cell>
          <cell r="M417">
            <v>0</v>
          </cell>
          <cell r="N417">
            <v>1</v>
          </cell>
          <cell r="O417">
            <v>7</v>
          </cell>
          <cell r="P417">
            <v>3</v>
          </cell>
          <cell r="Q417">
            <v>17</v>
          </cell>
          <cell r="R417">
            <v>0</v>
          </cell>
          <cell r="S417">
            <v>24</v>
          </cell>
          <cell r="T417">
            <v>3</v>
          </cell>
          <cell r="AL417">
            <v>7.1096344331038064E-2</v>
          </cell>
        </row>
        <row r="418">
          <cell r="D418" t="str">
            <v>Kaiser Family Foundation</v>
          </cell>
          <cell r="F418" t="str">
            <v>Wisconsin</v>
          </cell>
          <cell r="G418">
            <v>0</v>
          </cell>
          <cell r="I418">
            <v>43753</v>
          </cell>
          <cell r="J418">
            <v>274</v>
          </cell>
          <cell r="K418" t="str">
            <v>lv</v>
          </cell>
          <cell r="L418">
            <v>17</v>
          </cell>
          <cell r="M418">
            <v>0</v>
          </cell>
          <cell r="N418">
            <v>2</v>
          </cell>
          <cell r="O418">
            <v>6</v>
          </cell>
          <cell r="P418">
            <v>3</v>
          </cell>
          <cell r="Q418">
            <v>10</v>
          </cell>
          <cell r="R418">
            <v>0</v>
          </cell>
          <cell r="S418">
            <v>22</v>
          </cell>
          <cell r="T418">
            <v>2</v>
          </cell>
          <cell r="AL418">
            <v>1.5489810635967702</v>
          </cell>
        </row>
        <row r="419">
          <cell r="D419" t="str">
            <v>Kaiser Family Foundation</v>
          </cell>
          <cell r="F419" t="str">
            <v>Pennsylvania</v>
          </cell>
          <cell r="G419">
            <v>0</v>
          </cell>
          <cell r="I419">
            <v>43753</v>
          </cell>
          <cell r="J419">
            <v>246</v>
          </cell>
          <cell r="K419" t="str">
            <v>lv</v>
          </cell>
          <cell r="L419">
            <v>27</v>
          </cell>
          <cell r="M419">
            <v>0</v>
          </cell>
          <cell r="N419">
            <v>1</v>
          </cell>
          <cell r="O419">
            <v>3</v>
          </cell>
          <cell r="P419">
            <v>1</v>
          </cell>
          <cell r="Q419">
            <v>14</v>
          </cell>
          <cell r="R419">
            <v>1</v>
          </cell>
          <cell r="S419">
            <v>18</v>
          </cell>
          <cell r="T419">
            <v>2</v>
          </cell>
          <cell r="AL419">
            <v>1.490020605203878</v>
          </cell>
        </row>
        <row r="420">
          <cell r="D420" t="str">
            <v>Kaiser Family Foundation</v>
          </cell>
          <cell r="F420" t="str">
            <v>Minnesota</v>
          </cell>
          <cell r="G420">
            <v>0</v>
          </cell>
          <cell r="I420">
            <v>43753</v>
          </cell>
          <cell r="J420">
            <v>249</v>
          </cell>
          <cell r="K420" t="str">
            <v>lv</v>
          </cell>
          <cell r="L420">
            <v>14</v>
          </cell>
          <cell r="M420">
            <v>0</v>
          </cell>
          <cell r="N420">
            <v>1</v>
          </cell>
          <cell r="O420">
            <v>7</v>
          </cell>
          <cell r="P420">
            <v>15</v>
          </cell>
          <cell r="Q420">
            <v>13</v>
          </cell>
          <cell r="R420">
            <v>0</v>
          </cell>
          <cell r="S420">
            <v>25</v>
          </cell>
          <cell r="T420">
            <v>4</v>
          </cell>
          <cell r="AL420">
            <v>1.4965358687246175</v>
          </cell>
        </row>
        <row r="421">
          <cell r="D421" t="str">
            <v>Kaiser Family Foundation</v>
          </cell>
          <cell r="F421" t="str">
            <v>Michigan</v>
          </cell>
          <cell r="G421">
            <v>0</v>
          </cell>
          <cell r="I421">
            <v>43753</v>
          </cell>
          <cell r="J421">
            <v>208</v>
          </cell>
          <cell r="K421" t="str">
            <v>lv</v>
          </cell>
          <cell r="L421">
            <v>19</v>
          </cell>
          <cell r="M421">
            <v>0</v>
          </cell>
          <cell r="N421">
            <v>1</v>
          </cell>
          <cell r="O421">
            <v>7</v>
          </cell>
          <cell r="P421">
            <v>1</v>
          </cell>
          <cell r="Q421">
            <v>15</v>
          </cell>
          <cell r="R421">
            <v>0</v>
          </cell>
          <cell r="S421">
            <v>25</v>
          </cell>
          <cell r="T421">
            <v>1</v>
          </cell>
          <cell r="AL421">
            <v>1.4026777104861186</v>
          </cell>
        </row>
        <row r="422">
          <cell r="D422" t="str">
            <v>Montana State University Billings</v>
          </cell>
          <cell r="F422" t="str">
            <v>Wyoming</v>
          </cell>
          <cell r="G422" t="str">
            <v>B/C</v>
          </cell>
          <cell r="I422">
            <v>43754</v>
          </cell>
          <cell r="J422">
            <v>14</v>
          </cell>
          <cell r="K422" t="str">
            <v>lv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1</v>
          </cell>
          <cell r="Q422">
            <v>0</v>
          </cell>
          <cell r="R422">
            <v>0</v>
          </cell>
          <cell r="S422">
            <v>82</v>
          </cell>
          <cell r="T422">
            <v>2</v>
          </cell>
          <cell r="AL422" t="str">
            <v/>
          </cell>
        </row>
        <row r="423">
          <cell r="D423" t="str">
            <v>Montana State University Billings</v>
          </cell>
          <cell r="F423" t="str">
            <v>Montana</v>
          </cell>
          <cell r="G423" t="str">
            <v>B/C</v>
          </cell>
          <cell r="I423">
            <v>43754</v>
          </cell>
          <cell r="J423">
            <v>40</v>
          </cell>
          <cell r="K423" t="str">
            <v>lv</v>
          </cell>
          <cell r="L423">
            <v>15</v>
          </cell>
          <cell r="M423">
            <v>0</v>
          </cell>
          <cell r="N423">
            <v>0</v>
          </cell>
          <cell r="O423">
            <v>2</v>
          </cell>
          <cell r="P423">
            <v>2</v>
          </cell>
          <cell r="Q423">
            <v>2</v>
          </cell>
          <cell r="R423">
            <v>0</v>
          </cell>
          <cell r="S423">
            <v>40</v>
          </cell>
          <cell r="T423">
            <v>0</v>
          </cell>
          <cell r="AL423" t="str">
            <v/>
          </cell>
        </row>
        <row r="424">
          <cell r="D424" t="str">
            <v>Suffolk University</v>
          </cell>
          <cell r="F424" t="str">
            <v>Iowa</v>
          </cell>
          <cell r="G424" t="str">
            <v>A-</v>
          </cell>
          <cell r="I424">
            <v>43756</v>
          </cell>
          <cell r="J424">
            <v>500</v>
          </cell>
          <cell r="K424" t="str">
            <v>lv</v>
          </cell>
          <cell r="L424">
            <v>17.600000000000001</v>
          </cell>
          <cell r="M424">
            <v>0</v>
          </cell>
          <cell r="N424">
            <v>0.8</v>
          </cell>
          <cell r="O424">
            <v>13.2</v>
          </cell>
          <cell r="P424">
            <v>2.6</v>
          </cell>
          <cell r="Q424">
            <v>9</v>
          </cell>
          <cell r="R424">
            <v>3</v>
          </cell>
          <cell r="S424">
            <v>16.8</v>
          </cell>
          <cell r="T424">
            <v>1.2</v>
          </cell>
          <cell r="AL424">
            <v>0.73675312742480858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43756</v>
          </cell>
          <cell r="J425">
            <v>1839</v>
          </cell>
          <cell r="K425" t="str">
            <v>lv</v>
          </cell>
          <cell r="L425">
            <v>34</v>
          </cell>
          <cell r="M425">
            <v>0</v>
          </cell>
          <cell r="N425">
            <v>2</v>
          </cell>
          <cell r="O425">
            <v>4</v>
          </cell>
          <cell r="P425">
            <v>2</v>
          </cell>
          <cell r="Q425">
            <v>16</v>
          </cell>
          <cell r="R425">
            <v>1</v>
          </cell>
          <cell r="S425">
            <v>18</v>
          </cell>
          <cell r="T425">
            <v>2</v>
          </cell>
          <cell r="AL425">
            <v>0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43756</v>
          </cell>
          <cell r="J426">
            <v>703</v>
          </cell>
          <cell r="K426" t="str">
            <v>a</v>
          </cell>
          <cell r="L426">
            <v>21</v>
          </cell>
          <cell r="M426">
            <v>0</v>
          </cell>
          <cell r="N426">
            <v>0.9</v>
          </cell>
          <cell r="O426">
            <v>4.5999999999999996</v>
          </cell>
          <cell r="P426">
            <v>1.1000000000000001</v>
          </cell>
          <cell r="Q426">
            <v>16.100000000000001</v>
          </cell>
          <cell r="R426">
            <v>0.2</v>
          </cell>
          <cell r="S426">
            <v>14.7</v>
          </cell>
          <cell r="T426">
            <v>2.2000000000000002</v>
          </cell>
          <cell r="AL426">
            <v>0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43756</v>
          </cell>
          <cell r="J427">
            <v>763</v>
          </cell>
          <cell r="K427" t="str">
            <v>lv</v>
          </cell>
          <cell r="L427">
            <v>33</v>
          </cell>
          <cell r="M427">
            <v>0</v>
          </cell>
          <cell r="N427">
            <v>1</v>
          </cell>
          <cell r="O427">
            <v>4</v>
          </cell>
          <cell r="P427">
            <v>2</v>
          </cell>
          <cell r="Q427">
            <v>17</v>
          </cell>
          <cell r="R427">
            <v>2</v>
          </cell>
          <cell r="S427">
            <v>18</v>
          </cell>
          <cell r="T427">
            <v>2</v>
          </cell>
          <cell r="AL427">
            <v>0</v>
          </cell>
        </row>
        <row r="428">
          <cell r="D428" t="str">
            <v>SurveyUSA</v>
          </cell>
          <cell r="F428" t="str">
            <v>California</v>
          </cell>
          <cell r="G428" t="str">
            <v>A</v>
          </cell>
          <cell r="I428">
            <v>43754</v>
          </cell>
          <cell r="J428">
            <v>553</v>
          </cell>
          <cell r="K428" t="str">
            <v>lv</v>
          </cell>
          <cell r="L428">
            <v>33</v>
          </cell>
          <cell r="M428">
            <v>0</v>
          </cell>
          <cell r="N428">
            <v>2</v>
          </cell>
          <cell r="O428">
            <v>4</v>
          </cell>
          <cell r="P428">
            <v>1</v>
          </cell>
          <cell r="Q428">
            <v>17</v>
          </cell>
          <cell r="R428">
            <v>1</v>
          </cell>
          <cell r="S428">
            <v>18</v>
          </cell>
          <cell r="T428">
            <v>4</v>
          </cell>
          <cell r="AL428">
            <v>6.0703252549598269E-2</v>
          </cell>
        </row>
        <row r="429">
          <cell r="D429" t="str">
            <v>SurveyUSA</v>
          </cell>
          <cell r="F429" t="str">
            <v>US</v>
          </cell>
          <cell r="G429" t="str">
            <v>A</v>
          </cell>
          <cell r="I429">
            <v>43754</v>
          </cell>
          <cell r="J429">
            <v>1071</v>
          </cell>
          <cell r="K429" t="str">
            <v>lv</v>
          </cell>
          <cell r="L429">
            <v>32</v>
          </cell>
          <cell r="M429">
            <v>0</v>
          </cell>
          <cell r="N429">
            <v>2</v>
          </cell>
          <cell r="O429">
            <v>5</v>
          </cell>
          <cell r="P429">
            <v>2</v>
          </cell>
          <cell r="Q429">
            <v>17</v>
          </cell>
          <cell r="R429">
            <v>1</v>
          </cell>
          <cell r="S429">
            <v>22</v>
          </cell>
          <cell r="T429">
            <v>2</v>
          </cell>
          <cell r="AL429">
            <v>8.78932434757035E-2</v>
          </cell>
        </row>
        <row r="430">
          <cell r="D430" t="str">
            <v>Public Religion Research Institute</v>
          </cell>
          <cell r="F430" t="str">
            <v>US</v>
          </cell>
          <cell r="G430" t="str">
            <v>A/B</v>
          </cell>
          <cell r="I430">
            <v>43751</v>
          </cell>
          <cell r="J430">
            <v>436</v>
          </cell>
          <cell r="K430" t="str">
            <v>rv</v>
          </cell>
          <cell r="L430">
            <v>25</v>
          </cell>
          <cell r="M430">
            <v>0</v>
          </cell>
          <cell r="N430">
            <v>3</v>
          </cell>
          <cell r="O430">
            <v>4</v>
          </cell>
          <cell r="P430">
            <v>1</v>
          </cell>
          <cell r="Q430">
            <v>17</v>
          </cell>
          <cell r="R430">
            <v>0</v>
          </cell>
          <cell r="S430">
            <v>16</v>
          </cell>
          <cell r="T430">
            <v>3</v>
          </cell>
          <cell r="AL430">
            <v>4.3396638256624858</v>
          </cell>
        </row>
        <row r="431">
          <cell r="D431" t="str">
            <v>Public Religion Research Institute</v>
          </cell>
          <cell r="F431" t="str">
            <v>US</v>
          </cell>
          <cell r="G431" t="str">
            <v>A/B</v>
          </cell>
          <cell r="I431">
            <v>43751</v>
          </cell>
          <cell r="J431">
            <v>487</v>
          </cell>
          <cell r="K431" t="str">
            <v>a</v>
          </cell>
          <cell r="L431">
            <v>24</v>
          </cell>
          <cell r="M431">
            <v>0</v>
          </cell>
          <cell r="N431">
            <v>3</v>
          </cell>
          <cell r="O431">
            <v>4</v>
          </cell>
          <cell r="P431">
            <v>1</v>
          </cell>
          <cell r="Q431">
            <v>16</v>
          </cell>
          <cell r="R431">
            <v>0</v>
          </cell>
          <cell r="S431">
            <v>16</v>
          </cell>
          <cell r="T431">
            <v>3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43755</v>
          </cell>
          <cell r="J432">
            <v>815</v>
          </cell>
          <cell r="K432" t="str">
            <v>lv</v>
          </cell>
          <cell r="L432">
            <v>34</v>
          </cell>
          <cell r="M432">
            <v>0</v>
          </cell>
          <cell r="N432">
            <v>2</v>
          </cell>
          <cell r="O432">
            <v>3</v>
          </cell>
          <cell r="P432">
            <v>2</v>
          </cell>
          <cell r="Q432">
            <v>15</v>
          </cell>
          <cell r="R432">
            <v>2</v>
          </cell>
          <cell r="S432">
            <v>16</v>
          </cell>
          <cell r="T432">
            <v>2</v>
          </cell>
          <cell r="AL432">
            <v>5.257444014145435E-4</v>
          </cell>
        </row>
        <row r="433">
          <cell r="D433" t="str">
            <v>Swayable</v>
          </cell>
          <cell r="F433" t="str">
            <v>US</v>
          </cell>
          <cell r="G433">
            <v>0</v>
          </cell>
          <cell r="I433">
            <v>43746</v>
          </cell>
          <cell r="J433">
            <v>2077</v>
          </cell>
          <cell r="K433" t="str">
            <v>lv</v>
          </cell>
          <cell r="L433">
            <v>32.6</v>
          </cell>
          <cell r="M433">
            <v>0</v>
          </cell>
          <cell r="N433">
            <v>3</v>
          </cell>
          <cell r="O433">
            <v>3.8</v>
          </cell>
          <cell r="P433">
            <v>1.5</v>
          </cell>
          <cell r="Q433">
            <v>15.6</v>
          </cell>
          <cell r="R433">
            <v>0</v>
          </cell>
          <cell r="S433">
            <v>20.8</v>
          </cell>
          <cell r="T433">
            <v>3</v>
          </cell>
          <cell r="AL433">
            <v>2.4960800300190024E-2</v>
          </cell>
        </row>
        <row r="434">
          <cell r="D434" t="str">
            <v>Swayable</v>
          </cell>
          <cell r="F434" t="str">
            <v>US</v>
          </cell>
          <cell r="G434">
            <v>0</v>
          </cell>
          <cell r="I434">
            <v>43746</v>
          </cell>
          <cell r="J434">
            <v>4216</v>
          </cell>
          <cell r="K434" t="str">
            <v>a</v>
          </cell>
          <cell r="L434">
            <v>28.1</v>
          </cell>
          <cell r="M434">
            <v>0</v>
          </cell>
          <cell r="N434">
            <v>2.7</v>
          </cell>
          <cell r="O434">
            <v>4.2</v>
          </cell>
          <cell r="P434">
            <v>1.7</v>
          </cell>
          <cell r="Q434">
            <v>19.5</v>
          </cell>
          <cell r="R434">
            <v>1</v>
          </cell>
          <cell r="S434">
            <v>16.5</v>
          </cell>
          <cell r="T434">
            <v>3.8</v>
          </cell>
          <cell r="AL434">
            <v>0</v>
          </cell>
        </row>
        <row r="435">
          <cell r="D435" t="str">
            <v>Emerson College</v>
          </cell>
          <cell r="F435" t="str">
            <v>Iowa</v>
          </cell>
          <cell r="G435" t="str">
            <v>B-</v>
          </cell>
          <cell r="I435">
            <v>43754</v>
          </cell>
          <cell r="J435">
            <v>317</v>
          </cell>
          <cell r="K435" t="str">
            <v>lv</v>
          </cell>
          <cell r="L435">
            <v>22.8</v>
          </cell>
          <cell r="M435">
            <v>0</v>
          </cell>
          <cell r="N435">
            <v>2.5</v>
          </cell>
          <cell r="O435">
            <v>16.100000000000001</v>
          </cell>
          <cell r="P435">
            <v>1.2</v>
          </cell>
          <cell r="Q435">
            <v>12.5</v>
          </cell>
          <cell r="R435">
            <v>2.4</v>
          </cell>
          <cell r="S435">
            <v>22.6</v>
          </cell>
          <cell r="T435">
            <v>4.5999999999999996</v>
          </cell>
          <cell r="AL435">
            <v>3.9921614431779544E-2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43754</v>
          </cell>
          <cell r="J436">
            <v>828</v>
          </cell>
          <cell r="K436" t="str">
            <v>lv</v>
          </cell>
          <cell r="L436">
            <v>34</v>
          </cell>
          <cell r="M436">
            <v>0</v>
          </cell>
          <cell r="N436">
            <v>2</v>
          </cell>
          <cell r="O436">
            <v>3</v>
          </cell>
          <cell r="P436">
            <v>1</v>
          </cell>
          <cell r="Q436">
            <v>15</v>
          </cell>
          <cell r="R436">
            <v>1</v>
          </cell>
          <cell r="S436">
            <v>18</v>
          </cell>
          <cell r="T436">
            <v>2</v>
          </cell>
          <cell r="AL436">
            <v>4.4664158816335971E-4</v>
          </cell>
        </row>
        <row r="437">
          <cell r="D437" t="str">
            <v>YouGov</v>
          </cell>
          <cell r="F437" t="str">
            <v>US</v>
          </cell>
          <cell r="G437" t="str">
            <v>B-</v>
          </cell>
          <cell r="I437">
            <v>43753</v>
          </cell>
          <cell r="J437">
            <v>623</v>
          </cell>
          <cell r="K437" t="str">
            <v>lv</v>
          </cell>
          <cell r="L437">
            <v>25</v>
          </cell>
          <cell r="M437">
            <v>0</v>
          </cell>
          <cell r="N437">
            <v>2</v>
          </cell>
          <cell r="O437">
            <v>6</v>
          </cell>
          <cell r="P437">
            <v>2</v>
          </cell>
          <cell r="Q437">
            <v>13</v>
          </cell>
          <cell r="R437">
            <v>1</v>
          </cell>
          <cell r="S437">
            <v>28</v>
          </cell>
          <cell r="T437">
            <v>2</v>
          </cell>
          <cell r="AL437">
            <v>6.708321035038771E-5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43753</v>
          </cell>
          <cell r="J438">
            <v>828</v>
          </cell>
          <cell r="K438" t="str">
            <v>lv</v>
          </cell>
          <cell r="L438">
            <v>35</v>
          </cell>
          <cell r="M438">
            <v>0</v>
          </cell>
          <cell r="N438">
            <v>2</v>
          </cell>
          <cell r="O438">
            <v>4</v>
          </cell>
          <cell r="P438">
            <v>1</v>
          </cell>
          <cell r="Q438">
            <v>14</v>
          </cell>
          <cell r="R438">
            <v>1</v>
          </cell>
          <cell r="S438">
            <v>17</v>
          </cell>
          <cell r="T438">
            <v>2</v>
          </cell>
          <cell r="AL438">
            <v>3.8039431612250512E-4</v>
          </cell>
        </row>
        <row r="439">
          <cell r="D439" t="str">
            <v>Capitol Weekly</v>
          </cell>
          <cell r="F439" t="str">
            <v>California</v>
          </cell>
          <cell r="G439">
            <v>0</v>
          </cell>
          <cell r="I439">
            <v>43752</v>
          </cell>
          <cell r="J439">
            <v>590</v>
          </cell>
          <cell r="K439" t="str">
            <v>lv</v>
          </cell>
          <cell r="L439">
            <v>21</v>
          </cell>
          <cell r="M439">
            <v>0</v>
          </cell>
          <cell r="N439">
            <v>2</v>
          </cell>
          <cell r="O439">
            <v>6</v>
          </cell>
          <cell r="P439">
            <v>1</v>
          </cell>
          <cell r="Q439">
            <v>15</v>
          </cell>
          <cell r="R439">
            <v>1</v>
          </cell>
          <cell r="S439">
            <v>35</v>
          </cell>
          <cell r="T439">
            <v>3</v>
          </cell>
          <cell r="AL439">
            <v>9.6112977214987492E-3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43752</v>
          </cell>
          <cell r="J440">
            <v>789</v>
          </cell>
          <cell r="K440" t="str">
            <v>lv</v>
          </cell>
          <cell r="L440">
            <v>34</v>
          </cell>
          <cell r="M440">
            <v>0</v>
          </cell>
          <cell r="N440">
            <v>2</v>
          </cell>
          <cell r="O440">
            <v>4</v>
          </cell>
          <cell r="P440">
            <v>1</v>
          </cell>
          <cell r="Q440">
            <v>15</v>
          </cell>
          <cell r="R440">
            <v>0</v>
          </cell>
          <cell r="S440">
            <v>20</v>
          </cell>
          <cell r="T440">
            <v>3</v>
          </cell>
          <cell r="AL440">
            <v>3.20288296129518E-4</v>
          </cell>
        </row>
        <row r="441">
          <cell r="D441" t="str">
            <v>Public Policy Polling</v>
          </cell>
          <cell r="F441" t="str">
            <v>Maine</v>
          </cell>
          <cell r="G441" t="str">
            <v>B</v>
          </cell>
          <cell r="I441">
            <v>43751</v>
          </cell>
          <cell r="J441">
            <v>366</v>
          </cell>
          <cell r="K441" t="str">
            <v>v</v>
          </cell>
          <cell r="L441">
            <v>19</v>
          </cell>
          <cell r="M441">
            <v>0</v>
          </cell>
          <cell r="N441">
            <v>2</v>
          </cell>
          <cell r="O441">
            <v>9</v>
          </cell>
          <cell r="P441">
            <v>0</v>
          </cell>
          <cell r="Q441">
            <v>12</v>
          </cell>
          <cell r="R441">
            <v>0</v>
          </cell>
          <cell r="S441">
            <v>31</v>
          </cell>
          <cell r="T441">
            <v>3</v>
          </cell>
          <cell r="AL441">
            <v>2.6564847268610028</v>
          </cell>
        </row>
        <row r="442">
          <cell r="D442" t="str">
            <v>Morning Consult</v>
          </cell>
          <cell r="F442" t="str">
            <v>US</v>
          </cell>
          <cell r="G442" t="str">
            <v>B/C</v>
          </cell>
          <cell r="I442">
            <v>43751</v>
          </cell>
          <cell r="J442">
            <v>15683</v>
          </cell>
          <cell r="K442" t="str">
            <v>lv</v>
          </cell>
          <cell r="L442">
            <v>32</v>
          </cell>
          <cell r="M442">
            <v>0</v>
          </cell>
          <cell r="N442">
            <v>2</v>
          </cell>
          <cell r="O442">
            <v>5</v>
          </cell>
          <cell r="P442">
            <v>1</v>
          </cell>
          <cell r="Q442">
            <v>19</v>
          </cell>
          <cell r="R442">
            <v>1</v>
          </cell>
          <cell r="S442">
            <v>21</v>
          </cell>
          <cell r="T442">
            <v>3</v>
          </cell>
          <cell r="AL442">
            <v>1.202485593334189E-3</v>
          </cell>
        </row>
        <row r="443">
          <cell r="D443" t="str">
            <v>Quinnipiac University</v>
          </cell>
          <cell r="F443" t="str">
            <v>US</v>
          </cell>
          <cell r="G443" t="str">
            <v>A</v>
          </cell>
          <cell r="I443">
            <v>43751</v>
          </cell>
          <cell r="J443">
            <v>505</v>
          </cell>
          <cell r="K443" t="str">
            <v>rv</v>
          </cell>
          <cell r="L443">
            <v>27</v>
          </cell>
          <cell r="M443">
            <v>0</v>
          </cell>
          <cell r="N443">
            <v>2</v>
          </cell>
          <cell r="O443">
            <v>8</v>
          </cell>
          <cell r="P443">
            <v>2</v>
          </cell>
          <cell r="Q443">
            <v>11</v>
          </cell>
          <cell r="R443">
            <v>2</v>
          </cell>
          <cell r="S443">
            <v>30</v>
          </cell>
          <cell r="T443">
            <v>2</v>
          </cell>
          <cell r="AL443">
            <v>1.2456709963227156E-2</v>
          </cell>
        </row>
        <row r="444">
          <cell r="D444" t="str">
            <v>RKM Research and Communications Inc.</v>
          </cell>
          <cell r="F444" t="str">
            <v>New Hampshire</v>
          </cell>
          <cell r="G444" t="str">
            <v>A/B</v>
          </cell>
          <cell r="I444">
            <v>43751</v>
          </cell>
          <cell r="J444">
            <v>422</v>
          </cell>
          <cell r="K444" t="str">
            <v>lv</v>
          </cell>
          <cell r="L444">
            <v>19.7</v>
          </cell>
          <cell r="M444">
            <v>0</v>
          </cell>
          <cell r="N444">
            <v>1.9</v>
          </cell>
          <cell r="O444">
            <v>4.5</v>
          </cell>
          <cell r="P444">
            <v>2.4</v>
          </cell>
          <cell r="Q444">
            <v>14.7</v>
          </cell>
          <cell r="R444">
            <v>0.5</v>
          </cell>
          <cell r="S444">
            <v>20.100000000000001</v>
          </cell>
          <cell r="T444">
            <v>0.9</v>
          </cell>
          <cell r="AL444">
            <v>0</v>
          </cell>
        </row>
        <row r="445">
          <cell r="D445" t="str">
            <v>RKM Research and Communications Inc.</v>
          </cell>
          <cell r="F445" t="str">
            <v>New Hampshire</v>
          </cell>
          <cell r="G445" t="str">
            <v>A/B</v>
          </cell>
          <cell r="I445">
            <v>43751</v>
          </cell>
          <cell r="J445">
            <v>422</v>
          </cell>
          <cell r="K445" t="str">
            <v>lv</v>
          </cell>
          <cell r="L445">
            <v>23.9</v>
          </cell>
          <cell r="M445">
            <v>0</v>
          </cell>
          <cell r="N445">
            <v>1.9</v>
          </cell>
          <cell r="O445">
            <v>9</v>
          </cell>
          <cell r="P445">
            <v>2.4</v>
          </cell>
          <cell r="Q445">
            <v>21.6</v>
          </cell>
          <cell r="R445">
            <v>1.2</v>
          </cell>
          <cell r="S445">
            <v>24.6</v>
          </cell>
          <cell r="T445">
            <v>0.9</v>
          </cell>
          <cell r="AL445">
            <v>3.7273690917296584E-2</v>
          </cell>
        </row>
        <row r="446">
          <cell r="D446" t="str">
            <v>YouGov</v>
          </cell>
          <cell r="F446" t="str">
            <v>South Carolina</v>
          </cell>
          <cell r="G446" t="str">
            <v>B-</v>
          </cell>
          <cell r="I446">
            <v>43749</v>
          </cell>
          <cell r="J446">
            <v>846</v>
          </cell>
          <cell r="K446" t="str">
            <v>lv</v>
          </cell>
          <cell r="L446">
            <v>43</v>
          </cell>
          <cell r="M446">
            <v>0</v>
          </cell>
          <cell r="N446">
            <v>3</v>
          </cell>
          <cell r="O446">
            <v>4</v>
          </cell>
          <cell r="P446">
            <v>1</v>
          </cell>
          <cell r="Q446">
            <v>16</v>
          </cell>
          <cell r="R446">
            <v>2</v>
          </cell>
          <cell r="S446">
            <v>18</v>
          </cell>
          <cell r="T446">
            <v>1</v>
          </cell>
          <cell r="AL446">
            <v>2.9605675565120379E-2</v>
          </cell>
        </row>
        <row r="447">
          <cell r="D447" t="str">
            <v>YouGov</v>
          </cell>
          <cell r="F447" t="str">
            <v>New Hampshire</v>
          </cell>
          <cell r="G447" t="str">
            <v>B-</v>
          </cell>
          <cell r="I447">
            <v>43749</v>
          </cell>
          <cell r="J447">
            <v>488</v>
          </cell>
          <cell r="K447" t="str">
            <v>lv</v>
          </cell>
          <cell r="L447">
            <v>24</v>
          </cell>
          <cell r="M447">
            <v>0</v>
          </cell>
          <cell r="N447">
            <v>1</v>
          </cell>
          <cell r="O447">
            <v>7</v>
          </cell>
          <cell r="P447">
            <v>2</v>
          </cell>
          <cell r="Q447">
            <v>17</v>
          </cell>
          <cell r="R447">
            <v>4</v>
          </cell>
          <cell r="S447">
            <v>32</v>
          </cell>
          <cell r="T447">
            <v>5</v>
          </cell>
          <cell r="AL447">
            <v>2.3406841843909471E-2</v>
          </cell>
        </row>
        <row r="448">
          <cell r="D448" t="str">
            <v>YouGov</v>
          </cell>
          <cell r="F448" t="str">
            <v>Iowa</v>
          </cell>
          <cell r="G448" t="str">
            <v>B-</v>
          </cell>
          <cell r="I448">
            <v>43749</v>
          </cell>
          <cell r="J448">
            <v>597</v>
          </cell>
          <cell r="K448" t="str">
            <v>lv</v>
          </cell>
          <cell r="L448">
            <v>22</v>
          </cell>
          <cell r="M448">
            <v>0</v>
          </cell>
          <cell r="N448">
            <v>2</v>
          </cell>
          <cell r="O448">
            <v>14</v>
          </cell>
          <cell r="P448">
            <v>2</v>
          </cell>
          <cell r="Q448">
            <v>21</v>
          </cell>
          <cell r="R448">
            <v>3</v>
          </cell>
          <cell r="S448">
            <v>22</v>
          </cell>
          <cell r="T448">
            <v>0</v>
          </cell>
          <cell r="AL448">
            <v>4.9826268183920913E-2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43749</v>
          </cell>
          <cell r="J449">
            <v>1841</v>
          </cell>
          <cell r="K449" t="str">
            <v>lv</v>
          </cell>
          <cell r="L449">
            <v>35</v>
          </cell>
          <cell r="M449">
            <v>0</v>
          </cell>
          <cell r="N449">
            <v>2</v>
          </cell>
          <cell r="O449">
            <v>5</v>
          </cell>
          <cell r="P449">
            <v>1</v>
          </cell>
          <cell r="Q449">
            <v>15</v>
          </cell>
          <cell r="R449">
            <v>1</v>
          </cell>
          <cell r="S449">
            <v>18</v>
          </cell>
          <cell r="T449">
            <v>2</v>
          </cell>
          <cell r="AL449">
            <v>1.8253994073151467E-4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43749</v>
          </cell>
          <cell r="J450">
            <v>812</v>
          </cell>
          <cell r="K450" t="str">
            <v>lv</v>
          </cell>
          <cell r="L450">
            <v>36</v>
          </cell>
          <cell r="M450">
            <v>0</v>
          </cell>
          <cell r="N450">
            <v>2</v>
          </cell>
          <cell r="O450">
            <v>6</v>
          </cell>
          <cell r="P450">
            <v>1</v>
          </cell>
          <cell r="Q450">
            <v>14</v>
          </cell>
          <cell r="R450">
            <v>1</v>
          </cell>
          <cell r="S450">
            <v>16</v>
          </cell>
          <cell r="T450">
            <v>2</v>
          </cell>
          <cell r="AL450">
            <v>0</v>
          </cell>
        </row>
        <row r="451">
          <cell r="D451" t="str">
            <v>Siena College</v>
          </cell>
          <cell r="F451" t="str">
            <v>New York</v>
          </cell>
          <cell r="G451" t="str">
            <v>A-</v>
          </cell>
          <cell r="I451">
            <v>43748</v>
          </cell>
          <cell r="J451">
            <v>340</v>
          </cell>
          <cell r="K451" t="str">
            <v>rv</v>
          </cell>
          <cell r="L451">
            <v>21</v>
          </cell>
          <cell r="M451">
            <v>0</v>
          </cell>
          <cell r="N451">
            <v>1</v>
          </cell>
          <cell r="O451">
            <v>4</v>
          </cell>
          <cell r="P451">
            <v>1</v>
          </cell>
          <cell r="Q451">
            <v>16</v>
          </cell>
          <cell r="R451">
            <v>0</v>
          </cell>
          <cell r="S451">
            <v>21</v>
          </cell>
          <cell r="T451">
            <v>3</v>
          </cell>
          <cell r="AL451">
            <v>0.48799129198501573</v>
          </cell>
        </row>
        <row r="452">
          <cell r="D452" t="str">
            <v>Optimus</v>
          </cell>
          <cell r="F452" t="str">
            <v>South Carolina</v>
          </cell>
          <cell r="G452" t="str">
            <v>C/D</v>
          </cell>
          <cell r="I452">
            <v>43748</v>
          </cell>
          <cell r="J452">
            <v>607</v>
          </cell>
          <cell r="K452" t="str">
            <v>lv</v>
          </cell>
          <cell r="L452">
            <v>32.1</v>
          </cell>
          <cell r="M452">
            <v>0</v>
          </cell>
          <cell r="N452">
            <v>2.2000000000000002</v>
          </cell>
          <cell r="O452">
            <v>4</v>
          </cell>
          <cell r="P452">
            <v>0</v>
          </cell>
          <cell r="Q452">
            <v>8.1</v>
          </cell>
          <cell r="R452">
            <v>0</v>
          </cell>
          <cell r="S452">
            <v>16</v>
          </cell>
          <cell r="T452">
            <v>1.9</v>
          </cell>
          <cell r="AL452">
            <v>1.383068225293852</v>
          </cell>
        </row>
        <row r="453">
          <cell r="D453" t="str">
            <v>Optimus</v>
          </cell>
          <cell r="F453" t="str">
            <v>New Hampshire</v>
          </cell>
          <cell r="G453" t="str">
            <v>C/D</v>
          </cell>
          <cell r="I453">
            <v>43748</v>
          </cell>
          <cell r="J453">
            <v>610</v>
          </cell>
          <cell r="K453" t="str">
            <v>lv</v>
          </cell>
          <cell r="L453">
            <v>18.2</v>
          </cell>
          <cell r="M453">
            <v>0</v>
          </cell>
          <cell r="N453">
            <v>2.4</v>
          </cell>
          <cell r="O453">
            <v>7.4</v>
          </cell>
          <cell r="P453">
            <v>0</v>
          </cell>
          <cell r="Q453">
            <v>9.3000000000000007</v>
          </cell>
          <cell r="R453">
            <v>0</v>
          </cell>
          <cell r="S453">
            <v>25.4</v>
          </cell>
          <cell r="T453">
            <v>2.4</v>
          </cell>
          <cell r="AL453">
            <v>1.3851827711106683</v>
          </cell>
        </row>
        <row r="454">
          <cell r="D454" t="str">
            <v>Optimus</v>
          </cell>
          <cell r="F454" t="str">
            <v>Iowa</v>
          </cell>
          <cell r="G454" t="str">
            <v>C/D</v>
          </cell>
          <cell r="I454">
            <v>43748</v>
          </cell>
          <cell r="J454">
            <v>548</v>
          </cell>
          <cell r="K454" t="str">
            <v>lv</v>
          </cell>
          <cell r="L454">
            <v>21.5</v>
          </cell>
          <cell r="M454">
            <v>0</v>
          </cell>
          <cell r="N454">
            <v>1.9</v>
          </cell>
          <cell r="O454">
            <v>16.600000000000001</v>
          </cell>
          <cell r="P454">
            <v>0</v>
          </cell>
          <cell r="Q454">
            <v>5</v>
          </cell>
          <cell r="R454">
            <v>0</v>
          </cell>
          <cell r="S454">
            <v>24.6</v>
          </cell>
          <cell r="T454">
            <v>0.9</v>
          </cell>
          <cell r="AL454">
            <v>1.3399127758079843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43748</v>
          </cell>
          <cell r="J455">
            <v>813</v>
          </cell>
          <cell r="K455" t="str">
            <v>lv</v>
          </cell>
          <cell r="L455">
            <v>35</v>
          </cell>
          <cell r="M455">
            <v>0</v>
          </cell>
          <cell r="N455">
            <v>2</v>
          </cell>
          <cell r="O455">
            <v>6</v>
          </cell>
          <cell r="P455">
            <v>0</v>
          </cell>
          <cell r="Q455">
            <v>14</v>
          </cell>
          <cell r="R455">
            <v>1</v>
          </cell>
          <cell r="S455">
            <v>17</v>
          </cell>
          <cell r="T455">
            <v>2</v>
          </cell>
          <cell r="AL455">
            <v>2.1156278906258902E-4</v>
          </cell>
        </row>
        <row r="456">
          <cell r="D456" t="str">
            <v>East Carolina University</v>
          </cell>
          <cell r="F456" t="str">
            <v>North Carolina</v>
          </cell>
          <cell r="G456">
            <v>0</v>
          </cell>
          <cell r="I456">
            <v>43747</v>
          </cell>
          <cell r="J456">
            <v>291</v>
          </cell>
          <cell r="K456" t="str">
            <v>lv</v>
          </cell>
          <cell r="L456">
            <v>29</v>
          </cell>
          <cell r="M456">
            <v>0</v>
          </cell>
          <cell r="N456">
            <v>1</v>
          </cell>
          <cell r="O456">
            <v>4</v>
          </cell>
          <cell r="P456">
            <v>3</v>
          </cell>
          <cell r="Q456">
            <v>19</v>
          </cell>
          <cell r="R456">
            <v>0</v>
          </cell>
          <cell r="S456">
            <v>17</v>
          </cell>
          <cell r="T456">
            <v>9</v>
          </cell>
          <cell r="AL456">
            <v>1.509878842771337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43747</v>
          </cell>
          <cell r="J457">
            <v>784</v>
          </cell>
          <cell r="K457" t="str">
            <v>lv</v>
          </cell>
          <cell r="L457">
            <v>36</v>
          </cell>
          <cell r="M457">
            <v>0</v>
          </cell>
          <cell r="N457">
            <v>2</v>
          </cell>
          <cell r="O457">
            <v>5</v>
          </cell>
          <cell r="P457">
            <v>1</v>
          </cell>
          <cell r="Q457">
            <v>15</v>
          </cell>
          <cell r="R457">
            <v>2</v>
          </cell>
          <cell r="S457">
            <v>17</v>
          </cell>
          <cell r="T457">
            <v>2</v>
          </cell>
          <cell r="AL457">
            <v>1.8334157026337749E-4</v>
          </cell>
        </row>
        <row r="458">
          <cell r="D458" t="str">
            <v>Fox News/Beacon Research/Shaw &amp; Co. Research</v>
          </cell>
          <cell r="F458" t="str">
            <v>US</v>
          </cell>
          <cell r="G458" t="str">
            <v>A-</v>
          </cell>
          <cell r="I458">
            <v>43746</v>
          </cell>
          <cell r="J458">
            <v>484</v>
          </cell>
          <cell r="K458" t="str">
            <v>lv</v>
          </cell>
          <cell r="L458">
            <v>32</v>
          </cell>
          <cell r="M458">
            <v>0</v>
          </cell>
          <cell r="N458">
            <v>2</v>
          </cell>
          <cell r="O458">
            <v>4</v>
          </cell>
          <cell r="P458">
            <v>2</v>
          </cell>
          <cell r="Q458">
            <v>17</v>
          </cell>
          <cell r="R458">
            <v>1</v>
          </cell>
          <cell r="S458">
            <v>22</v>
          </cell>
          <cell r="T458">
            <v>2</v>
          </cell>
          <cell r="AL458">
            <v>8.4530526312375301E-2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43746</v>
          </cell>
          <cell r="J459">
            <v>598</v>
          </cell>
          <cell r="K459" t="str">
            <v>lv</v>
          </cell>
          <cell r="L459">
            <v>25</v>
          </cell>
          <cell r="M459">
            <v>0</v>
          </cell>
          <cell r="N459">
            <v>1</v>
          </cell>
          <cell r="O459">
            <v>5</v>
          </cell>
          <cell r="P459">
            <v>2</v>
          </cell>
          <cell r="Q459">
            <v>13</v>
          </cell>
          <cell r="R459">
            <v>1</v>
          </cell>
          <cell r="S459">
            <v>28</v>
          </cell>
          <cell r="T459">
            <v>3</v>
          </cell>
          <cell r="AL459">
            <v>5.814442588300683E-5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43746</v>
          </cell>
          <cell r="J460">
            <v>759</v>
          </cell>
          <cell r="K460" t="str">
            <v>lv</v>
          </cell>
          <cell r="L460">
            <v>36</v>
          </cell>
          <cell r="M460">
            <v>0</v>
          </cell>
          <cell r="N460">
            <v>2</v>
          </cell>
          <cell r="O460">
            <v>5</v>
          </cell>
          <cell r="P460">
            <v>0</v>
          </cell>
          <cell r="Q460">
            <v>15</v>
          </cell>
          <cell r="R460">
            <v>2</v>
          </cell>
          <cell r="S460">
            <v>18</v>
          </cell>
          <cell r="T460">
            <v>2</v>
          </cell>
          <cell r="AL460">
            <v>1.4278329039910914E-4</v>
          </cell>
        </row>
        <row r="461">
          <cell r="D461" t="str">
            <v>Gravis Marketing</v>
          </cell>
          <cell r="F461" t="str">
            <v>South Carolina</v>
          </cell>
          <cell r="G461" t="str">
            <v>C+</v>
          </cell>
          <cell r="I461">
            <v>43745</v>
          </cell>
          <cell r="J461">
            <v>516</v>
          </cell>
          <cell r="K461" t="str">
            <v>lv</v>
          </cell>
          <cell r="L461">
            <v>34</v>
          </cell>
          <cell r="M461">
            <v>0</v>
          </cell>
          <cell r="N461">
            <v>6</v>
          </cell>
          <cell r="O461">
            <v>0</v>
          </cell>
          <cell r="P461">
            <v>2</v>
          </cell>
          <cell r="Q461">
            <v>10</v>
          </cell>
          <cell r="R461">
            <v>7</v>
          </cell>
          <cell r="S461">
            <v>9</v>
          </cell>
          <cell r="T461">
            <v>2</v>
          </cell>
          <cell r="AL461">
            <v>2.3931941814272846</v>
          </cell>
        </row>
        <row r="462">
          <cell r="D462" t="str">
            <v>Climate Nexus</v>
          </cell>
          <cell r="F462" t="str">
            <v>Ohio</v>
          </cell>
          <cell r="G462">
            <v>0</v>
          </cell>
          <cell r="I462">
            <v>43745</v>
          </cell>
          <cell r="J462">
            <v>443</v>
          </cell>
          <cell r="K462" t="str">
            <v>lv</v>
          </cell>
          <cell r="L462">
            <v>32</v>
          </cell>
          <cell r="M462">
            <v>0</v>
          </cell>
          <cell r="N462">
            <v>3</v>
          </cell>
          <cell r="O462">
            <v>5</v>
          </cell>
          <cell r="P462">
            <v>0</v>
          </cell>
          <cell r="Q462">
            <v>13</v>
          </cell>
          <cell r="R462">
            <v>1</v>
          </cell>
          <cell r="S462">
            <v>21</v>
          </cell>
          <cell r="T462">
            <v>3</v>
          </cell>
          <cell r="AL462">
            <v>1.8317869185283613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43745</v>
          </cell>
          <cell r="J463">
            <v>446</v>
          </cell>
          <cell r="K463" t="str">
            <v>rv</v>
          </cell>
          <cell r="L463">
            <v>31</v>
          </cell>
          <cell r="M463">
            <v>0</v>
          </cell>
          <cell r="N463">
            <v>1</v>
          </cell>
          <cell r="O463">
            <v>4</v>
          </cell>
          <cell r="P463">
            <v>2</v>
          </cell>
          <cell r="Q463">
            <v>17</v>
          </cell>
          <cell r="R463">
            <v>2</v>
          </cell>
          <cell r="S463">
            <v>15</v>
          </cell>
          <cell r="T463">
            <v>2</v>
          </cell>
          <cell r="AL463">
            <v>0</v>
          </cell>
        </row>
        <row r="464">
          <cell r="D464" t="str">
            <v>Quinnipiac University</v>
          </cell>
          <cell r="F464" t="str">
            <v>US</v>
          </cell>
          <cell r="G464" t="str">
            <v>A</v>
          </cell>
          <cell r="I464">
            <v>43745</v>
          </cell>
          <cell r="J464">
            <v>646</v>
          </cell>
          <cell r="K464" t="str">
            <v>rv</v>
          </cell>
          <cell r="L464">
            <v>26</v>
          </cell>
          <cell r="M464">
            <v>0</v>
          </cell>
          <cell r="N464">
            <v>2</v>
          </cell>
          <cell r="O464">
            <v>4</v>
          </cell>
          <cell r="P464">
            <v>2</v>
          </cell>
          <cell r="Q464">
            <v>16</v>
          </cell>
          <cell r="R464">
            <v>0</v>
          </cell>
          <cell r="S464">
            <v>29</v>
          </cell>
          <cell r="T464">
            <v>3</v>
          </cell>
          <cell r="AL464">
            <v>9.6320749946927787E-3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43745</v>
          </cell>
          <cell r="J465">
            <v>774</v>
          </cell>
          <cell r="K465" t="str">
            <v>lv</v>
          </cell>
          <cell r="L465">
            <v>33</v>
          </cell>
          <cell r="M465">
            <v>0</v>
          </cell>
          <cell r="N465">
            <v>3</v>
          </cell>
          <cell r="O465">
            <v>4</v>
          </cell>
          <cell r="P465">
            <v>1</v>
          </cell>
          <cell r="Q465">
            <v>16</v>
          </cell>
          <cell r="R465">
            <v>1</v>
          </cell>
          <cell r="S465">
            <v>19</v>
          </cell>
          <cell r="T465">
            <v>2</v>
          </cell>
          <cell r="AL465">
            <v>1.2820292742700168E-4</v>
          </cell>
        </row>
        <row r="466">
          <cell r="D466" t="str">
            <v>Public Policy Polling</v>
          </cell>
          <cell r="F466" t="str">
            <v>North Carolina</v>
          </cell>
          <cell r="G466" t="str">
            <v>B</v>
          </cell>
          <cell r="I466">
            <v>43744</v>
          </cell>
          <cell r="J466">
            <v>410</v>
          </cell>
          <cell r="K466" t="str">
            <v>v</v>
          </cell>
          <cell r="L466">
            <v>39</v>
          </cell>
          <cell r="M466">
            <v>0</v>
          </cell>
          <cell r="N466">
            <v>2</v>
          </cell>
          <cell r="O466">
            <v>9</v>
          </cell>
          <cell r="P466">
            <v>0</v>
          </cell>
          <cell r="Q466">
            <v>6</v>
          </cell>
          <cell r="R466">
            <v>0</v>
          </cell>
          <cell r="S466">
            <v>22</v>
          </cell>
          <cell r="T466">
            <v>3</v>
          </cell>
          <cell r="AL466">
            <v>9.9118573859989442E-2</v>
          </cell>
        </row>
        <row r="467">
          <cell r="D467" t="str">
            <v>Susquehanna Polling &amp; Research Inc.</v>
          </cell>
          <cell r="F467" t="str">
            <v>Pennsylvania</v>
          </cell>
          <cell r="G467" t="str">
            <v>C</v>
          </cell>
          <cell r="I467">
            <v>43744</v>
          </cell>
          <cell r="J467">
            <v>307</v>
          </cell>
          <cell r="K467" t="str">
            <v>rv</v>
          </cell>
          <cell r="L467">
            <v>17</v>
          </cell>
          <cell r="M467">
            <v>0</v>
          </cell>
          <cell r="N467">
            <v>0</v>
          </cell>
          <cell r="O467">
            <v>8</v>
          </cell>
          <cell r="P467">
            <v>1</v>
          </cell>
          <cell r="Q467">
            <v>6</v>
          </cell>
          <cell r="R467">
            <v>0</v>
          </cell>
          <cell r="S467">
            <v>9</v>
          </cell>
          <cell r="T467">
            <v>0</v>
          </cell>
          <cell r="AL467">
            <v>1.4499602813707113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43744</v>
          </cell>
          <cell r="J468">
            <v>526</v>
          </cell>
          <cell r="K468" t="str">
            <v>lv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39</v>
          </cell>
          <cell r="T468">
            <v>0</v>
          </cell>
          <cell r="AL468">
            <v>0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43744</v>
          </cell>
          <cell r="J469">
            <v>888</v>
          </cell>
          <cell r="K469" t="str">
            <v>rv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36</v>
          </cell>
          <cell r="T469">
            <v>0</v>
          </cell>
          <cell r="AL469">
            <v>0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43744</v>
          </cell>
          <cell r="J470">
            <v>526</v>
          </cell>
          <cell r="K470" t="str">
            <v>lv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44</v>
          </cell>
          <cell r="R470">
            <v>0</v>
          </cell>
          <cell r="S470">
            <v>42</v>
          </cell>
          <cell r="T470">
            <v>0</v>
          </cell>
          <cell r="AL470">
            <v>0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43744</v>
          </cell>
          <cell r="J471">
            <v>888</v>
          </cell>
          <cell r="K471" t="str">
            <v>rv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41</v>
          </cell>
          <cell r="R471">
            <v>0</v>
          </cell>
          <cell r="S471">
            <v>39</v>
          </cell>
          <cell r="T471">
            <v>0</v>
          </cell>
          <cell r="AL471">
            <v>0</v>
          </cell>
        </row>
        <row r="472">
          <cell r="D472" t="str">
            <v>Harris Insights &amp; Analytics</v>
          </cell>
          <cell r="F472" t="str">
            <v>US</v>
          </cell>
          <cell r="G472" t="str">
            <v>C+</v>
          </cell>
          <cell r="I472">
            <v>43744</v>
          </cell>
          <cell r="J472">
            <v>526</v>
          </cell>
          <cell r="K472" t="str">
            <v>lv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43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43744</v>
          </cell>
          <cell r="J473">
            <v>888</v>
          </cell>
          <cell r="K473" t="str">
            <v>rv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42</v>
          </cell>
          <cell r="R473">
            <v>0</v>
          </cell>
          <cell r="S473">
            <v>0</v>
          </cell>
          <cell r="T473">
            <v>0</v>
          </cell>
          <cell r="AL473">
            <v>0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43744</v>
          </cell>
          <cell r="J474">
            <v>526</v>
          </cell>
          <cell r="K474" t="str">
            <v>lv</v>
          </cell>
          <cell r="L474">
            <v>43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41</v>
          </cell>
          <cell r="T474">
            <v>0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43744</v>
          </cell>
          <cell r="J475">
            <v>888</v>
          </cell>
          <cell r="K475" t="str">
            <v>rv</v>
          </cell>
          <cell r="L475">
            <v>41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38</v>
          </cell>
          <cell r="T475">
            <v>0</v>
          </cell>
          <cell r="AL475">
            <v>0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43744</v>
          </cell>
          <cell r="J476">
            <v>526</v>
          </cell>
          <cell r="K476" t="str">
            <v>lv</v>
          </cell>
          <cell r="L476">
            <v>39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</row>
        <row r="477">
          <cell r="D477" t="str">
            <v>Harris Insights &amp; Analytics</v>
          </cell>
          <cell r="F477" t="str">
            <v>US</v>
          </cell>
          <cell r="G477" t="str">
            <v>C+</v>
          </cell>
          <cell r="I477">
            <v>43744</v>
          </cell>
          <cell r="J477">
            <v>888</v>
          </cell>
          <cell r="K477" t="str">
            <v>rv</v>
          </cell>
          <cell r="L477">
            <v>39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43744</v>
          </cell>
          <cell r="J478">
            <v>526</v>
          </cell>
          <cell r="K478" t="str">
            <v>lv</v>
          </cell>
          <cell r="L478">
            <v>42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42</v>
          </cell>
          <cell r="R478">
            <v>0</v>
          </cell>
          <cell r="S478">
            <v>0</v>
          </cell>
          <cell r="T478">
            <v>0</v>
          </cell>
          <cell r="AL478">
            <v>0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43744</v>
          </cell>
          <cell r="J479">
            <v>888</v>
          </cell>
          <cell r="K479" t="str">
            <v>rv</v>
          </cell>
          <cell r="L479">
            <v>41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38</v>
          </cell>
          <cell r="R479">
            <v>0</v>
          </cell>
          <cell r="S479">
            <v>0</v>
          </cell>
          <cell r="T479">
            <v>0</v>
          </cell>
          <cell r="AL479">
            <v>0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43744</v>
          </cell>
          <cell r="J480">
            <v>16529</v>
          </cell>
          <cell r="K480" t="str">
            <v>lv</v>
          </cell>
          <cell r="L480">
            <v>33</v>
          </cell>
          <cell r="M480">
            <v>0</v>
          </cell>
          <cell r="N480">
            <v>2</v>
          </cell>
          <cell r="O480">
            <v>5</v>
          </cell>
          <cell r="P480">
            <v>1</v>
          </cell>
          <cell r="Q480">
            <v>19</v>
          </cell>
          <cell r="R480">
            <v>1</v>
          </cell>
          <cell r="S480">
            <v>21</v>
          </cell>
          <cell r="T480">
            <v>3</v>
          </cell>
          <cell r="AL480">
            <v>1.0223070310642743E-3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43734</v>
          </cell>
          <cell r="J481">
            <v>3491</v>
          </cell>
          <cell r="K481" t="str">
            <v>lv</v>
          </cell>
          <cell r="L481">
            <v>33.200000000000003</v>
          </cell>
          <cell r="M481">
            <v>0</v>
          </cell>
          <cell r="N481">
            <v>2.1</v>
          </cell>
          <cell r="O481">
            <v>5</v>
          </cell>
          <cell r="P481">
            <v>1.4</v>
          </cell>
          <cell r="Q481">
            <v>16.399999999999999</v>
          </cell>
          <cell r="R481">
            <v>1.3</v>
          </cell>
          <cell r="S481">
            <v>19.600000000000001</v>
          </cell>
          <cell r="T481">
            <v>2.2999999999999998</v>
          </cell>
          <cell r="AL481">
            <v>1.0724572295164155E-2</v>
          </cell>
        </row>
        <row r="482">
          <cell r="D482" t="str">
            <v>Swayable</v>
          </cell>
          <cell r="F482" t="str">
            <v>US</v>
          </cell>
          <cell r="G482">
            <v>0</v>
          </cell>
          <cell r="I482">
            <v>43734</v>
          </cell>
          <cell r="J482">
            <v>7120</v>
          </cell>
          <cell r="K482" t="str">
            <v>a</v>
          </cell>
          <cell r="L482">
            <v>28</v>
          </cell>
          <cell r="M482">
            <v>0</v>
          </cell>
          <cell r="N482">
            <v>1.9</v>
          </cell>
          <cell r="O482">
            <v>4</v>
          </cell>
          <cell r="P482">
            <v>1.7</v>
          </cell>
          <cell r="Q482">
            <v>19.2</v>
          </cell>
          <cell r="R482">
            <v>1.7</v>
          </cell>
          <cell r="S482">
            <v>15.3</v>
          </cell>
          <cell r="T482">
            <v>3.1</v>
          </cell>
          <cell r="AL482">
            <v>0</v>
          </cell>
        </row>
        <row r="483">
          <cell r="D483" t="str">
            <v>Avalanche Strategy</v>
          </cell>
          <cell r="F483" t="str">
            <v>US</v>
          </cell>
          <cell r="G483">
            <v>0</v>
          </cell>
          <cell r="I483">
            <v>43742</v>
          </cell>
          <cell r="J483">
            <v>1043</v>
          </cell>
          <cell r="K483" t="str">
            <v>lv</v>
          </cell>
          <cell r="L483">
            <v>27</v>
          </cell>
          <cell r="M483">
            <v>0</v>
          </cell>
          <cell r="N483">
            <v>0</v>
          </cell>
          <cell r="O483">
            <v>7</v>
          </cell>
          <cell r="P483">
            <v>0</v>
          </cell>
          <cell r="Q483">
            <v>12</v>
          </cell>
          <cell r="R483">
            <v>0</v>
          </cell>
          <cell r="S483">
            <v>29</v>
          </cell>
          <cell r="T483">
            <v>0</v>
          </cell>
          <cell r="AL483">
            <v>1.9763125097909662</v>
          </cell>
        </row>
        <row r="484">
          <cell r="D484" t="str">
            <v>YouGov Blue/Data for Progress</v>
          </cell>
          <cell r="F484" t="str">
            <v>US</v>
          </cell>
          <cell r="G484">
            <v>0</v>
          </cell>
          <cell r="I484">
            <v>43742</v>
          </cell>
          <cell r="J484">
            <v>1276</v>
          </cell>
          <cell r="K484" t="str">
            <v>lv</v>
          </cell>
          <cell r="L484">
            <v>23</v>
          </cell>
          <cell r="M484">
            <v>0</v>
          </cell>
          <cell r="N484">
            <v>2</v>
          </cell>
          <cell r="O484">
            <v>6</v>
          </cell>
          <cell r="P484">
            <v>1</v>
          </cell>
          <cell r="Q484">
            <v>15</v>
          </cell>
          <cell r="R484">
            <v>0</v>
          </cell>
          <cell r="S484">
            <v>36</v>
          </cell>
          <cell r="T484">
            <v>3</v>
          </cell>
          <cell r="AL484">
            <v>2.0740190296383982E-2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43742</v>
          </cell>
          <cell r="J485">
            <v>1840</v>
          </cell>
          <cell r="K485" t="str">
            <v>lv</v>
          </cell>
          <cell r="L485">
            <v>35</v>
          </cell>
          <cell r="M485">
            <v>0</v>
          </cell>
          <cell r="N485">
            <v>2</v>
          </cell>
          <cell r="O485">
            <v>4</v>
          </cell>
          <cell r="P485">
            <v>1</v>
          </cell>
          <cell r="Q485">
            <v>13</v>
          </cell>
          <cell r="R485">
            <v>1</v>
          </cell>
          <cell r="S485">
            <v>19</v>
          </cell>
          <cell r="T485">
            <v>2</v>
          </cell>
          <cell r="AL485">
            <v>3.9402702102562321E-5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43742</v>
          </cell>
          <cell r="J486">
            <v>782</v>
          </cell>
          <cell r="K486" t="str">
            <v>lv</v>
          </cell>
          <cell r="L486">
            <v>35</v>
          </cell>
          <cell r="M486">
            <v>0</v>
          </cell>
          <cell r="N486">
            <v>2</v>
          </cell>
          <cell r="O486">
            <v>3</v>
          </cell>
          <cell r="P486">
            <v>1</v>
          </cell>
          <cell r="Q486">
            <v>12</v>
          </cell>
          <cell r="R486">
            <v>1</v>
          </cell>
          <cell r="S486">
            <v>17</v>
          </cell>
          <cell r="T486">
            <v>2</v>
          </cell>
          <cell r="AL486">
            <v>0</v>
          </cell>
        </row>
        <row r="487">
          <cell r="D487" t="str">
            <v>IBD/TIPP</v>
          </cell>
          <cell r="F487" t="str">
            <v>US</v>
          </cell>
          <cell r="G487" t="str">
            <v>A/B</v>
          </cell>
          <cell r="I487">
            <v>43741</v>
          </cell>
          <cell r="J487">
            <v>341</v>
          </cell>
          <cell r="K487" t="str">
            <v>rv</v>
          </cell>
          <cell r="L487">
            <v>26</v>
          </cell>
          <cell r="M487">
            <v>0</v>
          </cell>
          <cell r="N487">
            <v>0</v>
          </cell>
          <cell r="O487">
            <v>7</v>
          </cell>
          <cell r="P487">
            <v>1</v>
          </cell>
          <cell r="Q487">
            <v>10</v>
          </cell>
          <cell r="R487">
            <v>0</v>
          </cell>
          <cell r="S487">
            <v>27</v>
          </cell>
          <cell r="T487">
            <v>3</v>
          </cell>
          <cell r="AL487">
            <v>2.8281873162825696E-2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43741</v>
          </cell>
          <cell r="J488">
            <v>783</v>
          </cell>
          <cell r="K488" t="str">
            <v>lv</v>
          </cell>
          <cell r="L488">
            <v>33</v>
          </cell>
          <cell r="M488">
            <v>0</v>
          </cell>
          <cell r="N488">
            <v>2</v>
          </cell>
          <cell r="O488">
            <v>3</v>
          </cell>
          <cell r="P488">
            <v>2</v>
          </cell>
          <cell r="Q488">
            <v>12</v>
          </cell>
          <cell r="R488">
            <v>1</v>
          </cell>
          <cell r="S488">
            <v>22</v>
          </cell>
          <cell r="T488">
            <v>3</v>
          </cell>
          <cell r="AL488">
            <v>3.4689228689943026E-5</v>
          </cell>
        </row>
        <row r="489">
          <cell r="D489" t="str">
            <v>Change Research</v>
          </cell>
          <cell r="F489" t="str">
            <v>Wisconsin</v>
          </cell>
          <cell r="G489" t="str">
            <v>C</v>
          </cell>
          <cell r="I489">
            <v>43740</v>
          </cell>
          <cell r="J489">
            <v>663</v>
          </cell>
          <cell r="K489" t="str">
            <v>lv</v>
          </cell>
          <cell r="L489">
            <v>11</v>
          </cell>
          <cell r="M489">
            <v>0</v>
          </cell>
          <cell r="N489">
            <v>1</v>
          </cell>
          <cell r="O489">
            <v>6</v>
          </cell>
          <cell r="P489">
            <v>1</v>
          </cell>
          <cell r="Q489">
            <v>25</v>
          </cell>
          <cell r="R489">
            <v>0</v>
          </cell>
          <cell r="S489">
            <v>34</v>
          </cell>
          <cell r="T489">
            <v>3</v>
          </cell>
          <cell r="AL489">
            <v>2.0724879235732296</v>
          </cell>
        </row>
        <row r="490">
          <cell r="D490" t="str">
            <v>Fox News/Beacon Research/Shaw &amp; Co. Research</v>
          </cell>
          <cell r="F490" t="str">
            <v>Wisconsin</v>
          </cell>
          <cell r="G490" t="str">
            <v>A-</v>
          </cell>
          <cell r="I490">
            <v>43740</v>
          </cell>
          <cell r="J490">
            <v>663</v>
          </cell>
          <cell r="K490" t="str">
            <v>lv</v>
          </cell>
          <cell r="L490">
            <v>28</v>
          </cell>
          <cell r="M490">
            <v>0</v>
          </cell>
          <cell r="N490">
            <v>2</v>
          </cell>
          <cell r="O490">
            <v>7</v>
          </cell>
          <cell r="P490">
            <v>2</v>
          </cell>
          <cell r="Q490">
            <v>17</v>
          </cell>
          <cell r="R490">
            <v>0</v>
          </cell>
          <cell r="S490">
            <v>22</v>
          </cell>
          <cell r="T490">
            <v>2</v>
          </cell>
          <cell r="AL490">
            <v>0.76661054786377203</v>
          </cell>
        </row>
        <row r="491">
          <cell r="D491" t="str">
            <v>Fox News/Beacon Research/Shaw &amp; Co. Research</v>
          </cell>
          <cell r="F491" t="str">
            <v>South Carolina</v>
          </cell>
          <cell r="G491" t="str">
            <v>A-</v>
          </cell>
          <cell r="I491">
            <v>43740</v>
          </cell>
          <cell r="J491">
            <v>803</v>
          </cell>
          <cell r="K491" t="str">
            <v>lv</v>
          </cell>
          <cell r="L491">
            <v>41</v>
          </cell>
          <cell r="M491">
            <v>0</v>
          </cell>
          <cell r="N491">
            <v>3</v>
          </cell>
          <cell r="O491">
            <v>2</v>
          </cell>
          <cell r="P491">
            <v>0</v>
          </cell>
          <cell r="Q491">
            <v>10</v>
          </cell>
          <cell r="R491">
            <v>4</v>
          </cell>
          <cell r="S491">
            <v>12</v>
          </cell>
          <cell r="T491">
            <v>1</v>
          </cell>
          <cell r="AL491">
            <v>0.84805103852067609</v>
          </cell>
        </row>
        <row r="492">
          <cell r="D492" t="str">
            <v>Emerson College</v>
          </cell>
          <cell r="F492" t="str">
            <v>Ohio</v>
          </cell>
          <cell r="G492" t="str">
            <v>B-</v>
          </cell>
          <cell r="I492">
            <v>43740</v>
          </cell>
          <cell r="J492">
            <v>353</v>
          </cell>
          <cell r="K492" t="str">
            <v>lv</v>
          </cell>
          <cell r="L492">
            <v>29.2</v>
          </cell>
          <cell r="M492">
            <v>0</v>
          </cell>
          <cell r="N492">
            <v>0.3</v>
          </cell>
          <cell r="O492">
            <v>5</v>
          </cell>
          <cell r="P492">
            <v>0.2</v>
          </cell>
          <cell r="Q492">
            <v>26.6</v>
          </cell>
          <cell r="R492">
            <v>0.2</v>
          </cell>
          <cell r="S492">
            <v>20.6</v>
          </cell>
          <cell r="T492">
            <v>3.3</v>
          </cell>
          <cell r="AL492">
            <v>2.4468670737051119</v>
          </cell>
        </row>
        <row r="493">
          <cell r="D493" t="str">
            <v>Denno Research</v>
          </cell>
          <cell r="F493" t="str">
            <v>Michigan</v>
          </cell>
          <cell r="G493">
            <v>0</v>
          </cell>
          <cell r="I493">
            <v>43732</v>
          </cell>
          <cell r="J493">
            <v>217</v>
          </cell>
          <cell r="K493" t="str">
            <v>lv</v>
          </cell>
          <cell r="L493">
            <v>27</v>
          </cell>
          <cell r="M493">
            <v>0</v>
          </cell>
          <cell r="N493">
            <v>1</v>
          </cell>
          <cell r="O493">
            <v>4</v>
          </cell>
          <cell r="P493">
            <v>1</v>
          </cell>
          <cell r="Q493">
            <v>12</v>
          </cell>
          <cell r="R493">
            <v>0</v>
          </cell>
          <cell r="S493">
            <v>23</v>
          </cell>
          <cell r="T493">
            <v>1</v>
          </cell>
          <cell r="AL493">
            <v>1.3282923673688878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43740</v>
          </cell>
          <cell r="J494">
            <v>783</v>
          </cell>
          <cell r="K494" t="str">
            <v>lv</v>
          </cell>
          <cell r="L494">
            <v>32</v>
          </cell>
          <cell r="M494">
            <v>0</v>
          </cell>
          <cell r="N494">
            <v>2</v>
          </cell>
          <cell r="O494">
            <v>4</v>
          </cell>
          <cell r="P494">
            <v>2</v>
          </cell>
          <cell r="Q494">
            <v>14</v>
          </cell>
          <cell r="R494">
            <v>1</v>
          </cell>
          <cell r="S494">
            <v>22</v>
          </cell>
          <cell r="T494">
            <v>2</v>
          </cell>
          <cell r="AL494">
            <v>3.2179348710107486E-5</v>
          </cell>
        </row>
        <row r="495">
          <cell r="D495" t="str">
            <v>YouGov</v>
          </cell>
          <cell r="F495" t="str">
            <v>US</v>
          </cell>
          <cell r="G495" t="str">
            <v>B-</v>
          </cell>
          <cell r="I495">
            <v>43739</v>
          </cell>
          <cell r="J495">
            <v>602</v>
          </cell>
          <cell r="K495" t="str">
            <v>lv</v>
          </cell>
          <cell r="L495">
            <v>22</v>
          </cell>
          <cell r="M495">
            <v>0</v>
          </cell>
          <cell r="N495">
            <v>2</v>
          </cell>
          <cell r="O495">
            <v>7</v>
          </cell>
          <cell r="P495">
            <v>1</v>
          </cell>
          <cell r="Q495">
            <v>14</v>
          </cell>
          <cell r="R495">
            <v>1</v>
          </cell>
          <cell r="S495">
            <v>26</v>
          </cell>
          <cell r="T495">
            <v>3</v>
          </cell>
          <cell r="AL495">
            <v>5.1491178311430541E-5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43739</v>
          </cell>
          <cell r="J496">
            <v>766</v>
          </cell>
          <cell r="K496" t="str">
            <v>lv</v>
          </cell>
          <cell r="L496">
            <v>35</v>
          </cell>
          <cell r="M496">
            <v>0</v>
          </cell>
          <cell r="N496">
            <v>2</v>
          </cell>
          <cell r="O496">
            <v>4</v>
          </cell>
          <cell r="P496">
            <v>2</v>
          </cell>
          <cell r="Q496">
            <v>13</v>
          </cell>
          <cell r="R496">
            <v>1</v>
          </cell>
          <cell r="S496">
            <v>21</v>
          </cell>
          <cell r="T496">
            <v>3</v>
          </cell>
          <cell r="AL496">
            <v>2.96402512186445E-5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43738</v>
          </cell>
          <cell r="J497">
            <v>600</v>
          </cell>
          <cell r="K497" t="str">
            <v>rv</v>
          </cell>
          <cell r="L497">
            <v>18.399999999999999</v>
          </cell>
          <cell r="M497">
            <v>0</v>
          </cell>
          <cell r="N497">
            <v>1</v>
          </cell>
          <cell r="O497">
            <v>5</v>
          </cell>
          <cell r="P497">
            <v>1.9</v>
          </cell>
          <cell r="Q497">
            <v>21</v>
          </cell>
          <cell r="R497">
            <v>0.7</v>
          </cell>
          <cell r="S497">
            <v>27.8</v>
          </cell>
          <cell r="T497">
            <v>2.8</v>
          </cell>
          <cell r="AL497">
            <v>4.2959569008606962E-5</v>
          </cell>
        </row>
        <row r="498">
          <cell r="D498" t="str">
            <v>Winthrop University</v>
          </cell>
          <cell r="F498" t="str">
            <v>South Carolina</v>
          </cell>
          <cell r="G498" t="str">
            <v>A/B</v>
          </cell>
          <cell r="I498">
            <v>43738</v>
          </cell>
          <cell r="J498">
            <v>462</v>
          </cell>
          <cell r="K498" t="str">
            <v>rv</v>
          </cell>
          <cell r="L498">
            <v>37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8</v>
          </cell>
          <cell r="R498">
            <v>2</v>
          </cell>
          <cell r="S498">
            <v>17</v>
          </cell>
          <cell r="T498">
            <v>2</v>
          </cell>
          <cell r="AL498">
            <v>0.50369778375720853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43738</v>
          </cell>
          <cell r="J499">
            <v>1136</v>
          </cell>
          <cell r="K499" t="str">
            <v>rv</v>
          </cell>
          <cell r="L499">
            <v>21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16</v>
          </cell>
          <cell r="R499">
            <v>0</v>
          </cell>
          <cell r="S499">
            <v>15</v>
          </cell>
          <cell r="T499">
            <v>3</v>
          </cell>
          <cell r="AL499">
            <v>3.674448747437003E-4</v>
          </cell>
        </row>
        <row r="500">
          <cell r="D500" t="str">
            <v>Ipsos</v>
          </cell>
          <cell r="F500" t="str">
            <v>US</v>
          </cell>
          <cell r="G500" t="str">
            <v>B+</v>
          </cell>
          <cell r="I500">
            <v>43738</v>
          </cell>
          <cell r="J500">
            <v>1379</v>
          </cell>
          <cell r="K500" t="str">
            <v>a</v>
          </cell>
          <cell r="L500">
            <v>17.7</v>
          </cell>
          <cell r="M500">
            <v>0</v>
          </cell>
          <cell r="N500">
            <v>1.1000000000000001</v>
          </cell>
          <cell r="O500">
            <v>3.1</v>
          </cell>
          <cell r="P500">
            <v>1.1000000000000001</v>
          </cell>
          <cell r="Q500">
            <v>15.1</v>
          </cell>
          <cell r="R500">
            <v>0.4</v>
          </cell>
          <cell r="S500">
            <v>13.8</v>
          </cell>
          <cell r="T500">
            <v>3</v>
          </cell>
          <cell r="AL500">
            <v>0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43738</v>
          </cell>
          <cell r="J501">
            <v>769</v>
          </cell>
          <cell r="K501" t="str">
            <v>lv</v>
          </cell>
          <cell r="L501">
            <v>35</v>
          </cell>
          <cell r="M501">
            <v>0</v>
          </cell>
          <cell r="N501">
            <v>2</v>
          </cell>
          <cell r="O501">
            <v>4</v>
          </cell>
          <cell r="P501">
            <v>0</v>
          </cell>
          <cell r="Q501">
            <v>15</v>
          </cell>
          <cell r="R501">
            <v>1</v>
          </cell>
          <cell r="S501">
            <v>19</v>
          </cell>
          <cell r="T501">
            <v>2</v>
          </cell>
          <cell r="AL501">
            <v>2.7624540385458991E-5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43738</v>
          </cell>
          <cell r="J502">
            <v>1322</v>
          </cell>
          <cell r="K502" t="str">
            <v>rv</v>
          </cell>
          <cell r="L502">
            <v>30</v>
          </cell>
          <cell r="M502">
            <v>0</v>
          </cell>
          <cell r="N502">
            <v>2</v>
          </cell>
          <cell r="O502">
            <v>4</v>
          </cell>
          <cell r="P502">
            <v>0</v>
          </cell>
          <cell r="Q502">
            <v>16</v>
          </cell>
          <cell r="R502">
            <v>1</v>
          </cell>
          <cell r="S502">
            <v>15</v>
          </cell>
          <cell r="T502">
            <v>2</v>
          </cell>
          <cell r="AL502">
            <v>0</v>
          </cell>
        </row>
        <row r="503">
          <cell r="D503" t="str">
            <v>Monmouth University</v>
          </cell>
          <cell r="F503" t="str">
            <v>US</v>
          </cell>
          <cell r="G503" t="str">
            <v>A+</v>
          </cell>
          <cell r="I503">
            <v>43737</v>
          </cell>
          <cell r="J503">
            <v>434</v>
          </cell>
          <cell r="K503" t="str">
            <v>rv</v>
          </cell>
          <cell r="L503">
            <v>25</v>
          </cell>
          <cell r="M503">
            <v>0</v>
          </cell>
          <cell r="N503">
            <v>1</v>
          </cell>
          <cell r="O503">
            <v>5</v>
          </cell>
          <cell r="P503">
            <v>1</v>
          </cell>
          <cell r="Q503">
            <v>15</v>
          </cell>
          <cell r="R503">
            <v>1</v>
          </cell>
          <cell r="S503">
            <v>28</v>
          </cell>
          <cell r="T503">
            <v>2</v>
          </cell>
          <cell r="AL503">
            <v>5.1848433174663741E-2</v>
          </cell>
        </row>
        <row r="504">
          <cell r="D504" t="str">
            <v>St. Anselm</v>
          </cell>
          <cell r="F504" t="str">
            <v>New Hampshire</v>
          </cell>
          <cell r="G504">
            <v>0</v>
          </cell>
          <cell r="I504">
            <v>43737</v>
          </cell>
          <cell r="J504">
            <v>423</v>
          </cell>
          <cell r="K504" t="str">
            <v>lv</v>
          </cell>
          <cell r="L504">
            <v>24</v>
          </cell>
          <cell r="M504">
            <v>0</v>
          </cell>
          <cell r="N504">
            <v>1</v>
          </cell>
          <cell r="O504">
            <v>10</v>
          </cell>
          <cell r="P504">
            <v>3</v>
          </cell>
          <cell r="Q504">
            <v>11</v>
          </cell>
          <cell r="R504">
            <v>2</v>
          </cell>
          <cell r="S504">
            <v>25</v>
          </cell>
          <cell r="T504">
            <v>2</v>
          </cell>
          <cell r="AL504">
            <v>6.392201882259356E-2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43737</v>
          </cell>
          <cell r="J505">
            <v>16274</v>
          </cell>
          <cell r="K505" t="str">
            <v>lv</v>
          </cell>
          <cell r="L505">
            <v>32</v>
          </cell>
          <cell r="M505">
            <v>0</v>
          </cell>
          <cell r="N505">
            <v>3</v>
          </cell>
          <cell r="O505">
            <v>5</v>
          </cell>
          <cell r="P505">
            <v>1</v>
          </cell>
          <cell r="Q505">
            <v>19</v>
          </cell>
          <cell r="R505">
            <v>1</v>
          </cell>
          <cell r="S505">
            <v>21</v>
          </cell>
          <cell r="T505">
            <v>3</v>
          </cell>
          <cell r="AL505">
            <v>8.5208433236089946E-4</v>
          </cell>
        </row>
        <row r="506">
          <cell r="D506" t="str">
            <v>Change Research</v>
          </cell>
          <cell r="F506" t="str">
            <v>Arizona</v>
          </cell>
          <cell r="G506" t="str">
            <v>C</v>
          </cell>
          <cell r="I506">
            <v>43736</v>
          </cell>
          <cell r="J506">
            <v>396</v>
          </cell>
          <cell r="K506" t="str">
            <v>lv</v>
          </cell>
          <cell r="L506">
            <v>15</v>
          </cell>
          <cell r="M506">
            <v>0</v>
          </cell>
          <cell r="N506">
            <v>1</v>
          </cell>
          <cell r="O506">
            <v>13</v>
          </cell>
          <cell r="P506">
            <v>1</v>
          </cell>
          <cell r="Q506">
            <v>19</v>
          </cell>
          <cell r="R506">
            <v>0</v>
          </cell>
          <cell r="S506">
            <v>35</v>
          </cell>
          <cell r="T506">
            <v>8</v>
          </cell>
          <cell r="AL506">
            <v>1.6906078004838057</v>
          </cell>
        </row>
        <row r="507">
          <cell r="D507" t="str">
            <v>Swayable</v>
          </cell>
          <cell r="F507" t="str">
            <v>US</v>
          </cell>
          <cell r="G507">
            <v>0</v>
          </cell>
          <cell r="I507">
            <v>43726</v>
          </cell>
          <cell r="J507">
            <v>3140</v>
          </cell>
          <cell r="K507" t="str">
            <v>lv</v>
          </cell>
          <cell r="L507">
            <v>32.9</v>
          </cell>
          <cell r="M507">
            <v>0</v>
          </cell>
          <cell r="N507">
            <v>2.2999999999999998</v>
          </cell>
          <cell r="O507">
            <v>5.7</v>
          </cell>
          <cell r="P507">
            <v>1.1000000000000001</v>
          </cell>
          <cell r="Q507">
            <v>18.399999999999999</v>
          </cell>
          <cell r="R507">
            <v>1</v>
          </cell>
          <cell r="S507">
            <v>16.399999999999999</v>
          </cell>
          <cell r="T507">
            <v>2.1</v>
          </cell>
          <cell r="AL507">
            <v>4.6247394614106372E-3</v>
          </cell>
        </row>
        <row r="508">
          <cell r="D508" t="str">
            <v>Swayable</v>
          </cell>
          <cell r="F508" t="str">
            <v>US</v>
          </cell>
          <cell r="G508">
            <v>0</v>
          </cell>
          <cell r="I508">
            <v>43726</v>
          </cell>
          <cell r="J508">
            <v>6341</v>
          </cell>
          <cell r="K508" t="str">
            <v>a</v>
          </cell>
          <cell r="L508">
            <v>28.5</v>
          </cell>
          <cell r="M508">
            <v>0</v>
          </cell>
          <cell r="N508">
            <v>2.2000000000000002</v>
          </cell>
          <cell r="O508">
            <v>5.2</v>
          </cell>
          <cell r="P508">
            <v>1.3</v>
          </cell>
          <cell r="Q508">
            <v>21.4</v>
          </cell>
          <cell r="R508">
            <v>1.5</v>
          </cell>
          <cell r="S508">
            <v>13.4</v>
          </cell>
          <cell r="T508">
            <v>2.7</v>
          </cell>
          <cell r="AL508">
            <v>0</v>
          </cell>
        </row>
        <row r="509">
          <cell r="D509" t="str">
            <v>Pew Research Center</v>
          </cell>
          <cell r="F509" t="str">
            <v>US</v>
          </cell>
          <cell r="G509" t="str">
            <v>B/C</v>
          </cell>
          <cell r="I509">
            <v>43723</v>
          </cell>
          <cell r="J509">
            <v>4655</v>
          </cell>
          <cell r="K509" t="str">
            <v>rv</v>
          </cell>
          <cell r="L509">
            <v>27</v>
          </cell>
          <cell r="M509">
            <v>0</v>
          </cell>
          <cell r="N509">
            <v>1</v>
          </cell>
          <cell r="O509">
            <v>5</v>
          </cell>
          <cell r="P509">
            <v>1</v>
          </cell>
          <cell r="Q509">
            <v>15</v>
          </cell>
          <cell r="R509">
            <v>0</v>
          </cell>
          <cell r="S509">
            <v>22</v>
          </cell>
          <cell r="T509">
            <v>2</v>
          </cell>
          <cell r="AL509">
            <v>0.645439126891589</v>
          </cell>
        </row>
        <row r="510">
          <cell r="D510" t="str">
            <v>Ipsos</v>
          </cell>
          <cell r="F510" t="str">
            <v>US</v>
          </cell>
          <cell r="G510" t="str">
            <v>B+</v>
          </cell>
          <cell r="I510">
            <v>43728</v>
          </cell>
          <cell r="J510">
            <v>2692</v>
          </cell>
          <cell r="K510" t="str">
            <v>a</v>
          </cell>
          <cell r="L510">
            <v>19</v>
          </cell>
          <cell r="M510">
            <v>0</v>
          </cell>
          <cell r="N510">
            <v>2</v>
          </cell>
          <cell r="O510">
            <v>3</v>
          </cell>
          <cell r="P510">
            <v>1</v>
          </cell>
          <cell r="Q510">
            <v>17</v>
          </cell>
          <cell r="R510">
            <v>0</v>
          </cell>
          <cell r="S510">
            <v>12</v>
          </cell>
          <cell r="T510">
            <v>3</v>
          </cell>
          <cell r="AL510">
            <v>3.4138474231366336E-4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43735</v>
          </cell>
          <cell r="J511">
            <v>1840</v>
          </cell>
          <cell r="K511" t="str">
            <v>lv</v>
          </cell>
          <cell r="L511">
            <v>33</v>
          </cell>
          <cell r="M511">
            <v>0</v>
          </cell>
          <cell r="N511">
            <v>2</v>
          </cell>
          <cell r="O511">
            <v>5</v>
          </cell>
          <cell r="P511">
            <v>1</v>
          </cell>
          <cell r="Q511">
            <v>15</v>
          </cell>
          <cell r="R511">
            <v>0</v>
          </cell>
          <cell r="S511">
            <v>19</v>
          </cell>
          <cell r="T511">
            <v>2</v>
          </cell>
          <cell r="AL511">
            <v>0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43735</v>
          </cell>
          <cell r="J512">
            <v>3100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4</v>
          </cell>
          <cell r="P512">
            <v>1</v>
          </cell>
          <cell r="Q512">
            <v>15</v>
          </cell>
          <cell r="R512">
            <v>1</v>
          </cell>
          <cell r="S512">
            <v>15</v>
          </cell>
          <cell r="T512">
            <v>2</v>
          </cell>
          <cell r="AL512">
            <v>0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43735</v>
          </cell>
          <cell r="J513">
            <v>772</v>
          </cell>
          <cell r="K513" t="str">
            <v>lv</v>
          </cell>
          <cell r="L513">
            <v>33</v>
          </cell>
          <cell r="M513">
            <v>0</v>
          </cell>
          <cell r="N513">
            <v>3</v>
          </cell>
          <cell r="O513">
            <v>5</v>
          </cell>
          <cell r="P513">
            <v>2</v>
          </cell>
          <cell r="Q513">
            <v>13</v>
          </cell>
          <cell r="R513">
            <v>1</v>
          </cell>
          <cell r="S513">
            <v>19</v>
          </cell>
          <cell r="T513">
            <v>1</v>
          </cell>
          <cell r="AL513">
            <v>0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43735</v>
          </cell>
          <cell r="J514">
            <v>1309</v>
          </cell>
          <cell r="K514" t="str">
            <v>rv</v>
          </cell>
          <cell r="L514">
            <v>28</v>
          </cell>
          <cell r="M514">
            <v>0</v>
          </cell>
          <cell r="N514">
            <v>3</v>
          </cell>
          <cell r="O514">
            <v>4</v>
          </cell>
          <cell r="P514">
            <v>2</v>
          </cell>
          <cell r="Q514">
            <v>13</v>
          </cell>
          <cell r="R514">
            <v>1</v>
          </cell>
          <cell r="S514">
            <v>15</v>
          </cell>
          <cell r="T514">
            <v>2</v>
          </cell>
          <cell r="AL514">
            <v>0</v>
          </cell>
        </row>
        <row r="515">
          <cell r="D515" t="str">
            <v>SSRS</v>
          </cell>
          <cell r="F515" t="str">
            <v>Nevada</v>
          </cell>
          <cell r="G515" t="str">
            <v>A/B</v>
          </cell>
          <cell r="I515">
            <v>43734</v>
          </cell>
          <cell r="J515">
            <v>324</v>
          </cell>
          <cell r="K515" t="str">
            <v>lv</v>
          </cell>
          <cell r="L515">
            <v>22</v>
          </cell>
          <cell r="M515">
            <v>0</v>
          </cell>
          <cell r="N515">
            <v>2</v>
          </cell>
          <cell r="O515">
            <v>4</v>
          </cell>
          <cell r="P515">
            <v>1</v>
          </cell>
          <cell r="Q515">
            <v>22</v>
          </cell>
          <cell r="R515">
            <v>4</v>
          </cell>
          <cell r="S515">
            <v>18</v>
          </cell>
          <cell r="T515">
            <v>3</v>
          </cell>
          <cell r="AL515">
            <v>3.6663457057353028</v>
          </cell>
        </row>
        <row r="516">
          <cell r="D516" t="str">
            <v>SSRS</v>
          </cell>
          <cell r="F516" t="str">
            <v>South Carolina</v>
          </cell>
          <cell r="G516" t="str">
            <v>A/B</v>
          </cell>
          <cell r="I516">
            <v>43734</v>
          </cell>
          <cell r="J516">
            <v>406</v>
          </cell>
          <cell r="K516" t="str">
            <v>lv</v>
          </cell>
          <cell r="L516">
            <v>37</v>
          </cell>
          <cell r="M516">
            <v>0</v>
          </cell>
          <cell r="N516">
            <v>2</v>
          </cell>
          <cell r="O516">
            <v>4</v>
          </cell>
          <cell r="P516">
            <v>1</v>
          </cell>
          <cell r="Q516">
            <v>11</v>
          </cell>
          <cell r="R516">
            <v>3</v>
          </cell>
          <cell r="S516">
            <v>16</v>
          </cell>
          <cell r="T516">
            <v>0</v>
          </cell>
          <cell r="AL516">
            <v>4.1134240393886836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43734</v>
          </cell>
          <cell r="J517">
            <v>801</v>
          </cell>
          <cell r="K517" t="str">
            <v>lv</v>
          </cell>
          <cell r="L517">
            <v>31</v>
          </cell>
          <cell r="M517">
            <v>0</v>
          </cell>
          <cell r="N517">
            <v>3</v>
          </cell>
          <cell r="O517">
            <v>5</v>
          </cell>
          <cell r="P517">
            <v>2</v>
          </cell>
          <cell r="Q517">
            <v>13</v>
          </cell>
          <cell r="R517">
            <v>0</v>
          </cell>
          <cell r="S517">
            <v>20</v>
          </cell>
          <cell r="T517">
            <v>2</v>
          </cell>
          <cell r="AL517">
            <v>2.0115531108609149E-5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43734</v>
          </cell>
          <cell r="J518">
            <v>1335</v>
          </cell>
          <cell r="K518" t="str">
            <v>rv</v>
          </cell>
          <cell r="L518">
            <v>28</v>
          </cell>
          <cell r="M518">
            <v>0</v>
          </cell>
          <cell r="N518">
            <v>3</v>
          </cell>
          <cell r="O518">
            <v>3</v>
          </cell>
          <cell r="P518">
            <v>1</v>
          </cell>
          <cell r="Q518">
            <v>14</v>
          </cell>
          <cell r="R518">
            <v>0</v>
          </cell>
          <cell r="S518">
            <v>15</v>
          </cell>
          <cell r="T518">
            <v>2</v>
          </cell>
          <cell r="AL518">
            <v>0</v>
          </cell>
        </row>
        <row r="519">
          <cell r="D519" t="str">
            <v>Public Policy Institute of California</v>
          </cell>
          <cell r="F519" t="str">
            <v>California</v>
          </cell>
          <cell r="G519" t="str">
            <v>A/B</v>
          </cell>
          <cell r="I519">
            <v>43733</v>
          </cell>
          <cell r="J519">
            <v>692</v>
          </cell>
          <cell r="K519" t="str">
            <v>lv</v>
          </cell>
          <cell r="L519">
            <v>22</v>
          </cell>
          <cell r="M519">
            <v>0</v>
          </cell>
          <cell r="N519">
            <v>2</v>
          </cell>
          <cell r="O519">
            <v>6</v>
          </cell>
          <cell r="P519">
            <v>1</v>
          </cell>
          <cell r="Q519">
            <v>21</v>
          </cell>
          <cell r="R519">
            <v>1</v>
          </cell>
          <cell r="S519">
            <v>23</v>
          </cell>
          <cell r="T519">
            <v>3</v>
          </cell>
          <cell r="AL519">
            <v>8.2685670837313138E-2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43733</v>
          </cell>
          <cell r="J520">
            <v>816</v>
          </cell>
          <cell r="K520" t="str">
            <v>lv</v>
          </cell>
          <cell r="L520">
            <v>32</v>
          </cell>
          <cell r="M520">
            <v>0</v>
          </cell>
          <cell r="N520">
            <v>3</v>
          </cell>
          <cell r="O520">
            <v>4</v>
          </cell>
          <cell r="P520">
            <v>2</v>
          </cell>
          <cell r="Q520">
            <v>13</v>
          </cell>
          <cell r="R520">
            <v>0</v>
          </cell>
          <cell r="S520">
            <v>21</v>
          </cell>
          <cell r="T520">
            <v>2</v>
          </cell>
          <cell r="AL520">
            <v>1.794917639356083E-5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43733</v>
          </cell>
          <cell r="J521">
            <v>1332</v>
          </cell>
          <cell r="K521" t="str">
            <v>rv</v>
          </cell>
          <cell r="L521">
            <v>29</v>
          </cell>
          <cell r="M521">
            <v>0</v>
          </cell>
          <cell r="N521">
            <v>2</v>
          </cell>
          <cell r="O521">
            <v>3</v>
          </cell>
          <cell r="P521">
            <v>1</v>
          </cell>
          <cell r="Q521">
            <v>15</v>
          </cell>
          <cell r="R521">
            <v>0</v>
          </cell>
          <cell r="S521">
            <v>16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43732</v>
          </cell>
          <cell r="J522">
            <v>693</v>
          </cell>
          <cell r="K522" t="str">
            <v>rv</v>
          </cell>
          <cell r="L522">
            <v>28</v>
          </cell>
          <cell r="M522">
            <v>0</v>
          </cell>
          <cell r="N522">
            <v>2</v>
          </cell>
          <cell r="O522">
            <v>3</v>
          </cell>
          <cell r="P522">
            <v>1</v>
          </cell>
          <cell r="Q522">
            <v>16</v>
          </cell>
          <cell r="R522">
            <v>2</v>
          </cell>
          <cell r="S522">
            <v>17</v>
          </cell>
          <cell r="T522">
            <v>3</v>
          </cell>
          <cell r="AL522">
            <v>0</v>
          </cell>
        </row>
        <row r="523">
          <cell r="D523" t="str">
            <v>YouGov</v>
          </cell>
          <cell r="F523" t="str">
            <v>US</v>
          </cell>
          <cell r="G523" t="str">
            <v>B-</v>
          </cell>
          <cell r="I523">
            <v>43732</v>
          </cell>
          <cell r="J523">
            <v>608</v>
          </cell>
          <cell r="K523" t="str">
            <v>lv</v>
          </cell>
          <cell r="L523">
            <v>25</v>
          </cell>
          <cell r="M523">
            <v>0</v>
          </cell>
          <cell r="N523">
            <v>0</v>
          </cell>
          <cell r="O523">
            <v>7</v>
          </cell>
          <cell r="P523">
            <v>1</v>
          </cell>
          <cell r="Q523">
            <v>16</v>
          </cell>
          <cell r="R523">
            <v>0</v>
          </cell>
          <cell r="S523">
            <v>25</v>
          </cell>
          <cell r="T523">
            <v>2</v>
          </cell>
          <cell r="AL523">
            <v>4.2822206295148157E-5</v>
          </cell>
        </row>
        <row r="524">
          <cell r="D524" t="str">
            <v>Ipsos</v>
          </cell>
          <cell r="F524" t="str">
            <v>US</v>
          </cell>
          <cell r="G524" t="str">
            <v>B+</v>
          </cell>
          <cell r="I524">
            <v>43732</v>
          </cell>
          <cell r="J524">
            <v>495</v>
          </cell>
          <cell r="K524" t="str">
            <v>rv</v>
          </cell>
          <cell r="L524">
            <v>22</v>
          </cell>
          <cell r="M524">
            <v>0</v>
          </cell>
          <cell r="N524">
            <v>1</v>
          </cell>
          <cell r="O524">
            <v>4</v>
          </cell>
          <cell r="P524">
            <v>1</v>
          </cell>
          <cell r="Q524">
            <v>14</v>
          </cell>
          <cell r="R524">
            <v>2</v>
          </cell>
          <cell r="S524">
            <v>17</v>
          </cell>
          <cell r="T524">
            <v>1</v>
          </cell>
          <cell r="AL524">
            <v>1.8857323647665896E-4</v>
          </cell>
        </row>
        <row r="525">
          <cell r="D525" t="str">
            <v>Ipsos</v>
          </cell>
          <cell r="F525" t="str">
            <v>US</v>
          </cell>
          <cell r="G525" t="str">
            <v>B+</v>
          </cell>
          <cell r="I525">
            <v>43732</v>
          </cell>
          <cell r="J525">
            <v>589</v>
          </cell>
          <cell r="K525" t="str">
            <v>a</v>
          </cell>
          <cell r="L525">
            <v>20</v>
          </cell>
          <cell r="M525">
            <v>0</v>
          </cell>
          <cell r="N525">
            <v>1</v>
          </cell>
          <cell r="O525">
            <v>4</v>
          </cell>
          <cell r="P525">
            <v>1</v>
          </cell>
          <cell r="Q525">
            <v>13</v>
          </cell>
          <cell r="R525">
            <v>2</v>
          </cell>
          <cell r="S525">
            <v>14</v>
          </cell>
          <cell r="T525">
            <v>1</v>
          </cell>
          <cell r="AL525">
            <v>0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43732</v>
          </cell>
          <cell r="J526">
            <v>812</v>
          </cell>
          <cell r="K526" t="str">
            <v>lv</v>
          </cell>
          <cell r="L526">
            <v>34</v>
          </cell>
          <cell r="M526">
            <v>0</v>
          </cell>
          <cell r="N526">
            <v>1</v>
          </cell>
          <cell r="O526">
            <v>4</v>
          </cell>
          <cell r="P526">
            <v>1</v>
          </cell>
          <cell r="Q526">
            <v>15</v>
          </cell>
          <cell r="R526">
            <v>0</v>
          </cell>
          <cell r="S526">
            <v>19</v>
          </cell>
          <cell r="T526">
            <v>2</v>
          </cell>
          <cell r="AL526">
            <v>1.5097294148952523E-5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43732</v>
          </cell>
          <cell r="J527">
            <v>1352</v>
          </cell>
          <cell r="K527" t="str">
            <v>rv</v>
          </cell>
          <cell r="L527">
            <v>29</v>
          </cell>
          <cell r="M527">
            <v>0</v>
          </cell>
          <cell r="N527">
            <v>1</v>
          </cell>
          <cell r="O527">
            <v>4</v>
          </cell>
          <cell r="P527">
            <v>1</v>
          </cell>
          <cell r="Q527">
            <v>16</v>
          </cell>
          <cell r="R527">
            <v>1</v>
          </cell>
          <cell r="S527">
            <v>16</v>
          </cell>
          <cell r="T527">
            <v>2</v>
          </cell>
          <cell r="AL527">
            <v>0</v>
          </cell>
        </row>
        <row r="528">
          <cell r="D528" t="str">
            <v>Quinnipiac University</v>
          </cell>
          <cell r="F528" t="str">
            <v>US</v>
          </cell>
          <cell r="G528" t="str">
            <v>A</v>
          </cell>
          <cell r="I528">
            <v>43731</v>
          </cell>
          <cell r="J528">
            <v>561</v>
          </cell>
          <cell r="K528" t="str">
            <v>rv</v>
          </cell>
          <cell r="L528">
            <v>25</v>
          </cell>
          <cell r="M528">
            <v>0</v>
          </cell>
          <cell r="N528">
            <v>0</v>
          </cell>
          <cell r="O528">
            <v>7</v>
          </cell>
          <cell r="P528">
            <v>2</v>
          </cell>
          <cell r="Q528">
            <v>16</v>
          </cell>
          <cell r="R528">
            <v>0</v>
          </cell>
          <cell r="S528">
            <v>27</v>
          </cell>
          <cell r="T528">
            <v>2</v>
          </cell>
          <cell r="AL528">
            <v>5.946984088602285E-3</v>
          </cell>
        </row>
        <row r="529">
          <cell r="D529" t="str">
            <v>Emerson College</v>
          </cell>
          <cell r="F529" t="str">
            <v>US</v>
          </cell>
          <cell r="G529" t="str">
            <v>B-</v>
          </cell>
          <cell r="I529">
            <v>43731</v>
          </cell>
          <cell r="J529">
            <v>462</v>
          </cell>
          <cell r="K529" t="str">
            <v>lv</v>
          </cell>
          <cell r="L529">
            <v>25</v>
          </cell>
          <cell r="M529">
            <v>0</v>
          </cell>
          <cell r="N529">
            <v>2.2999999999999998</v>
          </cell>
          <cell r="O529">
            <v>6.4</v>
          </cell>
          <cell r="P529">
            <v>0.4</v>
          </cell>
          <cell r="Q529">
            <v>21.7</v>
          </cell>
          <cell r="R529">
            <v>0</v>
          </cell>
          <cell r="S529">
            <v>22.9</v>
          </cell>
          <cell r="T529">
            <v>8.1</v>
          </cell>
          <cell r="AL529">
            <v>1.2080502421471183E-2</v>
          </cell>
        </row>
        <row r="530">
          <cell r="D530" t="str">
            <v>Suffolk University</v>
          </cell>
          <cell r="F530" t="str">
            <v>Nevada</v>
          </cell>
          <cell r="G530" t="str">
            <v>A-</v>
          </cell>
          <cell r="I530">
            <v>43731</v>
          </cell>
          <cell r="J530">
            <v>500</v>
          </cell>
          <cell r="K530" t="str">
            <v>lv</v>
          </cell>
          <cell r="L530">
            <v>23.2</v>
          </cell>
          <cell r="M530">
            <v>0</v>
          </cell>
          <cell r="N530">
            <v>2.4</v>
          </cell>
          <cell r="O530">
            <v>3.4</v>
          </cell>
          <cell r="P530">
            <v>0.4</v>
          </cell>
          <cell r="Q530">
            <v>14.2</v>
          </cell>
          <cell r="R530">
            <v>2.8</v>
          </cell>
          <cell r="S530">
            <v>19.399999999999999</v>
          </cell>
          <cell r="T530">
            <v>3</v>
          </cell>
          <cell r="AL530">
            <v>0.62446718238188637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43731</v>
          </cell>
          <cell r="J531">
            <v>789</v>
          </cell>
          <cell r="K531" t="str">
            <v>lv</v>
          </cell>
          <cell r="L531">
            <v>33</v>
          </cell>
          <cell r="M531">
            <v>0</v>
          </cell>
          <cell r="N531">
            <v>2</v>
          </cell>
          <cell r="O531">
            <v>5</v>
          </cell>
          <cell r="P531">
            <v>1</v>
          </cell>
          <cell r="Q531">
            <v>17</v>
          </cell>
          <cell r="R531">
            <v>0</v>
          </cell>
          <cell r="S531">
            <v>19</v>
          </cell>
          <cell r="T531">
            <v>2</v>
          </cell>
          <cell r="AL531">
            <v>1.3358202708172984E-5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43731</v>
          </cell>
          <cell r="J532">
            <v>1331</v>
          </cell>
          <cell r="K532" t="str">
            <v>rv</v>
          </cell>
          <cell r="L532">
            <v>28</v>
          </cell>
          <cell r="M532">
            <v>0</v>
          </cell>
          <cell r="N532">
            <v>1</v>
          </cell>
          <cell r="O532">
            <v>4</v>
          </cell>
          <cell r="P532">
            <v>1</v>
          </cell>
          <cell r="Q532">
            <v>17</v>
          </cell>
          <cell r="R532">
            <v>1</v>
          </cell>
          <cell r="S532">
            <v>16</v>
          </cell>
          <cell r="T532">
            <v>2</v>
          </cell>
          <cell r="AL532">
            <v>0</v>
          </cell>
        </row>
        <row r="533">
          <cell r="D533" t="str">
            <v>David Binder Research</v>
          </cell>
          <cell r="F533" t="str">
            <v>US</v>
          </cell>
          <cell r="G533">
            <v>0</v>
          </cell>
          <cell r="I533">
            <v>43730</v>
          </cell>
          <cell r="J533">
            <v>1200</v>
          </cell>
          <cell r="K533" t="str">
            <v>lv</v>
          </cell>
          <cell r="L533">
            <v>34</v>
          </cell>
          <cell r="M533">
            <v>0</v>
          </cell>
          <cell r="N533">
            <v>3</v>
          </cell>
          <cell r="O533">
            <v>5</v>
          </cell>
          <cell r="P533">
            <v>1</v>
          </cell>
          <cell r="Q533">
            <v>15</v>
          </cell>
          <cell r="R533">
            <v>1</v>
          </cell>
          <cell r="S533">
            <v>17</v>
          </cell>
          <cell r="T533">
            <v>2</v>
          </cell>
          <cell r="AL533">
            <v>0.30237151816764607</v>
          </cell>
        </row>
        <row r="534">
          <cell r="D534" t="str">
            <v>Morning Consult</v>
          </cell>
          <cell r="F534" t="str">
            <v>US</v>
          </cell>
          <cell r="G534" t="str">
            <v>B/C</v>
          </cell>
          <cell r="I534">
            <v>43730</v>
          </cell>
          <cell r="J534">
            <v>635</v>
          </cell>
          <cell r="K534" t="str">
            <v>lv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38</v>
          </cell>
          <cell r="R534">
            <v>0</v>
          </cell>
          <cell r="S534">
            <v>49</v>
          </cell>
          <cell r="T534">
            <v>0</v>
          </cell>
          <cell r="AL534">
            <v>0</v>
          </cell>
        </row>
        <row r="535">
          <cell r="D535" t="str">
            <v>Morning Consult</v>
          </cell>
          <cell r="F535" t="str">
            <v>US</v>
          </cell>
          <cell r="G535" t="str">
            <v>B/C</v>
          </cell>
          <cell r="I535">
            <v>43730</v>
          </cell>
          <cell r="J535">
            <v>726</v>
          </cell>
          <cell r="K535" t="str">
            <v>rv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37</v>
          </cell>
          <cell r="R535">
            <v>0</v>
          </cell>
          <cell r="S535">
            <v>46</v>
          </cell>
          <cell r="T535">
            <v>0</v>
          </cell>
          <cell r="AL535">
            <v>0</v>
          </cell>
        </row>
        <row r="536">
          <cell r="D536" t="str">
            <v>Morning Consult</v>
          </cell>
          <cell r="F536" t="str">
            <v>US</v>
          </cell>
          <cell r="G536" t="str">
            <v>B/C</v>
          </cell>
          <cell r="I536">
            <v>43730</v>
          </cell>
          <cell r="J536">
            <v>635</v>
          </cell>
          <cell r="K536" t="str">
            <v>lv</v>
          </cell>
          <cell r="L536">
            <v>52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37</v>
          </cell>
          <cell r="R536">
            <v>0</v>
          </cell>
          <cell r="S536">
            <v>0</v>
          </cell>
          <cell r="T536">
            <v>0</v>
          </cell>
          <cell r="AL536">
            <v>0</v>
          </cell>
        </row>
        <row r="537">
          <cell r="D537" t="str">
            <v>Morning Consult</v>
          </cell>
          <cell r="F537" t="str">
            <v>US</v>
          </cell>
          <cell r="G537" t="str">
            <v>B/C</v>
          </cell>
          <cell r="I537">
            <v>43730</v>
          </cell>
          <cell r="J537">
            <v>726</v>
          </cell>
          <cell r="K537" t="str">
            <v>rv</v>
          </cell>
          <cell r="L537">
            <v>48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35</v>
          </cell>
          <cell r="R537">
            <v>0</v>
          </cell>
          <cell r="S537">
            <v>0</v>
          </cell>
          <cell r="T537">
            <v>0</v>
          </cell>
          <cell r="AL537">
            <v>0</v>
          </cell>
        </row>
        <row r="538">
          <cell r="D538" t="str">
            <v>Morning Consult</v>
          </cell>
          <cell r="F538" t="str">
            <v>US</v>
          </cell>
          <cell r="G538" t="str">
            <v>B/C</v>
          </cell>
          <cell r="I538">
            <v>43730</v>
          </cell>
          <cell r="J538">
            <v>635</v>
          </cell>
          <cell r="K538" t="str">
            <v>lv</v>
          </cell>
          <cell r="L538">
            <v>45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38</v>
          </cell>
          <cell r="T538">
            <v>0</v>
          </cell>
          <cell r="AL538">
            <v>0</v>
          </cell>
        </row>
        <row r="539">
          <cell r="D539" t="str">
            <v>Morning Consult</v>
          </cell>
          <cell r="F539" t="str">
            <v>US</v>
          </cell>
          <cell r="G539" t="str">
            <v>B/C</v>
          </cell>
          <cell r="I539">
            <v>43730</v>
          </cell>
          <cell r="J539">
            <v>726</v>
          </cell>
          <cell r="K539" t="str">
            <v>rv</v>
          </cell>
          <cell r="L539">
            <v>43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36</v>
          </cell>
          <cell r="T539">
            <v>0</v>
          </cell>
          <cell r="AL539">
            <v>0</v>
          </cell>
        </row>
        <row r="540">
          <cell r="D540" t="str">
            <v>Morning Consult</v>
          </cell>
          <cell r="F540" t="str">
            <v>US</v>
          </cell>
          <cell r="G540" t="str">
            <v>B/C</v>
          </cell>
          <cell r="I540">
            <v>43730</v>
          </cell>
          <cell r="J540">
            <v>17377</v>
          </cell>
          <cell r="K540" t="str">
            <v>lv</v>
          </cell>
          <cell r="L540">
            <v>32</v>
          </cell>
          <cell r="M540">
            <v>0</v>
          </cell>
          <cell r="N540">
            <v>3</v>
          </cell>
          <cell r="O540">
            <v>5</v>
          </cell>
          <cell r="P540">
            <v>2</v>
          </cell>
          <cell r="Q540">
            <v>19</v>
          </cell>
          <cell r="R540">
            <v>1</v>
          </cell>
          <cell r="S540">
            <v>20</v>
          </cell>
          <cell r="T540">
            <v>3</v>
          </cell>
          <cell r="AL540">
            <v>3.7872004095604387E-4</v>
          </cell>
        </row>
        <row r="541">
          <cell r="D541" t="str">
            <v>Landmark Communications</v>
          </cell>
          <cell r="F541" t="str">
            <v>Georgia</v>
          </cell>
          <cell r="G541" t="str">
            <v>B</v>
          </cell>
          <cell r="I541">
            <v>43729</v>
          </cell>
          <cell r="J541">
            <v>500</v>
          </cell>
          <cell r="K541" t="str">
            <v>lv</v>
          </cell>
          <cell r="L541">
            <v>41.4</v>
          </cell>
          <cell r="M541">
            <v>0</v>
          </cell>
          <cell r="N541">
            <v>2</v>
          </cell>
          <cell r="O541">
            <v>4.9000000000000004</v>
          </cell>
          <cell r="P541">
            <v>1.1000000000000001</v>
          </cell>
          <cell r="Q541">
            <v>8.1</v>
          </cell>
          <cell r="R541">
            <v>0.1</v>
          </cell>
          <cell r="S541">
            <v>17.399999999999999</v>
          </cell>
          <cell r="T541">
            <v>1.9</v>
          </cell>
          <cell r="AL541">
            <v>0.4083079910362038</v>
          </cell>
        </row>
        <row r="542">
          <cell r="D542" t="str">
            <v>Monmouth University</v>
          </cell>
          <cell r="F542" t="str">
            <v>New Hampshire</v>
          </cell>
          <cell r="G542" t="str">
            <v>A+</v>
          </cell>
          <cell r="I542">
            <v>43729</v>
          </cell>
          <cell r="J542">
            <v>401</v>
          </cell>
          <cell r="K542" t="str">
            <v>lv</v>
          </cell>
          <cell r="L542">
            <v>25</v>
          </cell>
          <cell r="M542">
            <v>0</v>
          </cell>
          <cell r="N542">
            <v>2</v>
          </cell>
          <cell r="O542">
            <v>10</v>
          </cell>
          <cell r="P542">
            <v>2</v>
          </cell>
          <cell r="Q542">
            <v>12</v>
          </cell>
          <cell r="R542">
            <v>2</v>
          </cell>
          <cell r="S542">
            <v>27</v>
          </cell>
          <cell r="T542">
            <v>2</v>
          </cell>
          <cell r="AL542">
            <v>1.9040101829847059E-2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43729</v>
          </cell>
          <cell r="J543">
            <v>440</v>
          </cell>
          <cell r="K543" t="str">
            <v>rv</v>
          </cell>
          <cell r="L543">
            <v>31</v>
          </cell>
          <cell r="M543">
            <v>0</v>
          </cell>
          <cell r="N543">
            <v>2</v>
          </cell>
          <cell r="O543">
            <v>5</v>
          </cell>
          <cell r="P543">
            <v>2</v>
          </cell>
          <cell r="Q543">
            <v>16</v>
          </cell>
          <cell r="R543">
            <v>1</v>
          </cell>
          <cell r="S543">
            <v>14</v>
          </cell>
          <cell r="T543">
            <v>2</v>
          </cell>
          <cell r="AL543">
            <v>9.5982974322427199E-6</v>
          </cell>
        </row>
        <row r="544">
          <cell r="D544" t="str">
            <v>Tel Opinion Research</v>
          </cell>
          <cell r="F544" t="str">
            <v>South Carolina</v>
          </cell>
          <cell r="G544" t="str">
            <v>B/C</v>
          </cell>
          <cell r="I544">
            <v>43728</v>
          </cell>
          <cell r="J544">
            <v>600</v>
          </cell>
          <cell r="K544" t="str">
            <v>lv</v>
          </cell>
          <cell r="L544">
            <v>41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9</v>
          </cell>
          <cell r="R544">
            <v>0</v>
          </cell>
          <cell r="S544">
            <v>19</v>
          </cell>
          <cell r="T544">
            <v>0</v>
          </cell>
          <cell r="AL544">
            <v>0</v>
          </cell>
        </row>
        <row r="545">
          <cell r="D545" t="str">
            <v>Tel Opinion Research</v>
          </cell>
          <cell r="F545" t="str">
            <v>South Carolina</v>
          </cell>
          <cell r="G545" t="str">
            <v>B/C</v>
          </cell>
          <cell r="I545">
            <v>43728</v>
          </cell>
          <cell r="J545">
            <v>600</v>
          </cell>
          <cell r="K545" t="str">
            <v>lv</v>
          </cell>
          <cell r="L545">
            <v>36</v>
          </cell>
          <cell r="M545">
            <v>0</v>
          </cell>
          <cell r="N545">
            <v>0</v>
          </cell>
          <cell r="O545">
            <v>3</v>
          </cell>
          <cell r="P545">
            <v>0</v>
          </cell>
          <cell r="Q545">
            <v>7</v>
          </cell>
          <cell r="R545">
            <v>0</v>
          </cell>
          <cell r="S545">
            <v>14</v>
          </cell>
          <cell r="T545">
            <v>1</v>
          </cell>
          <cell r="AL545">
            <v>2.1867247706124173</v>
          </cell>
        </row>
        <row r="546">
          <cell r="D546" t="str">
            <v>Tel Opinion Research</v>
          </cell>
          <cell r="F546" t="str">
            <v>South Carolina</v>
          </cell>
          <cell r="G546" t="str">
            <v>B/C</v>
          </cell>
          <cell r="I546">
            <v>43728</v>
          </cell>
          <cell r="J546">
            <v>600</v>
          </cell>
          <cell r="K546" t="str">
            <v>lv</v>
          </cell>
          <cell r="L546">
            <v>19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3</v>
          </cell>
          <cell r="R546">
            <v>1</v>
          </cell>
          <cell r="S546">
            <v>9</v>
          </cell>
          <cell r="T546">
            <v>0</v>
          </cell>
          <cell r="AL546">
            <v>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43728</v>
          </cell>
          <cell r="J547">
            <v>1831</v>
          </cell>
          <cell r="K547" t="str">
            <v>lv</v>
          </cell>
          <cell r="L547">
            <v>32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15</v>
          </cell>
          <cell r="R547">
            <v>1</v>
          </cell>
          <cell r="S547">
            <v>17</v>
          </cell>
          <cell r="T547">
            <v>2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43728</v>
          </cell>
          <cell r="J548">
            <v>761</v>
          </cell>
          <cell r="K548" t="str">
            <v>lv</v>
          </cell>
          <cell r="L548">
            <v>32</v>
          </cell>
          <cell r="M548">
            <v>0</v>
          </cell>
          <cell r="N548">
            <v>3</v>
          </cell>
          <cell r="O548">
            <v>5</v>
          </cell>
          <cell r="P548">
            <v>1</v>
          </cell>
          <cell r="Q548">
            <v>15</v>
          </cell>
          <cell r="R548">
            <v>1</v>
          </cell>
          <cell r="S548">
            <v>20</v>
          </cell>
          <cell r="T548">
            <v>2</v>
          </cell>
          <cell r="AL548">
            <v>1.0102142244057701E-5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43728</v>
          </cell>
          <cell r="J549">
            <v>1340</v>
          </cell>
          <cell r="K549" t="str">
            <v>rv</v>
          </cell>
          <cell r="L549">
            <v>28</v>
          </cell>
          <cell r="M549">
            <v>0</v>
          </cell>
          <cell r="N549">
            <v>3</v>
          </cell>
          <cell r="O549">
            <v>4</v>
          </cell>
          <cell r="P549">
            <v>1</v>
          </cell>
          <cell r="Q549">
            <v>16</v>
          </cell>
          <cell r="R549">
            <v>1</v>
          </cell>
          <cell r="S549">
            <v>17</v>
          </cell>
          <cell r="T549">
            <v>2</v>
          </cell>
          <cell r="AL549">
            <v>0</v>
          </cell>
        </row>
        <row r="550">
          <cell r="D550" t="str">
            <v>High Point University</v>
          </cell>
          <cell r="F550" t="str">
            <v>North Carolina</v>
          </cell>
          <cell r="G550" t="str">
            <v>A/B</v>
          </cell>
          <cell r="I550">
            <v>43727</v>
          </cell>
          <cell r="J550">
            <v>348</v>
          </cell>
          <cell r="K550" t="str">
            <v>a</v>
          </cell>
          <cell r="L550">
            <v>31</v>
          </cell>
          <cell r="M550">
            <v>0</v>
          </cell>
          <cell r="N550">
            <v>4</v>
          </cell>
          <cell r="O550">
            <v>3</v>
          </cell>
          <cell r="P550">
            <v>1</v>
          </cell>
          <cell r="Q550">
            <v>20</v>
          </cell>
          <cell r="R550">
            <v>0</v>
          </cell>
          <cell r="S550">
            <v>15</v>
          </cell>
          <cell r="T550">
            <v>4</v>
          </cell>
          <cell r="AL550">
            <v>4.9026347750247508E-2</v>
          </cell>
        </row>
        <row r="551">
          <cell r="D551" t="str">
            <v>Tel Opinion Research</v>
          </cell>
          <cell r="F551" t="str">
            <v>New Hampshire</v>
          </cell>
          <cell r="G551" t="str">
            <v>B/C</v>
          </cell>
          <cell r="I551">
            <v>43727</v>
          </cell>
          <cell r="J551">
            <v>600</v>
          </cell>
          <cell r="K551" t="str">
            <v>lv</v>
          </cell>
          <cell r="L551">
            <v>28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14</v>
          </cell>
          <cell r="R551">
            <v>0</v>
          </cell>
          <cell r="S551">
            <v>39</v>
          </cell>
          <cell r="T551">
            <v>0</v>
          </cell>
          <cell r="AL551">
            <v>0</v>
          </cell>
        </row>
        <row r="552">
          <cell r="D552" t="str">
            <v>Tel Opinion Research</v>
          </cell>
          <cell r="F552" t="str">
            <v>New Hampshire</v>
          </cell>
          <cell r="G552" t="str">
            <v>B/C</v>
          </cell>
          <cell r="I552">
            <v>43727</v>
          </cell>
          <cell r="J552">
            <v>600</v>
          </cell>
          <cell r="K552" t="str">
            <v>lv</v>
          </cell>
          <cell r="L552">
            <v>24</v>
          </cell>
          <cell r="M552">
            <v>0</v>
          </cell>
          <cell r="N552">
            <v>0</v>
          </cell>
          <cell r="O552">
            <v>9</v>
          </cell>
          <cell r="P552">
            <v>0</v>
          </cell>
          <cell r="Q552">
            <v>13</v>
          </cell>
          <cell r="R552">
            <v>0</v>
          </cell>
          <cell r="S552">
            <v>29</v>
          </cell>
          <cell r="T552">
            <v>1</v>
          </cell>
          <cell r="AL552">
            <v>2.1744150402551381</v>
          </cell>
        </row>
        <row r="553">
          <cell r="D553" t="str">
            <v>Tel Opinion Research</v>
          </cell>
          <cell r="F553" t="str">
            <v>New Hampshire</v>
          </cell>
          <cell r="G553" t="str">
            <v>B/C</v>
          </cell>
          <cell r="I553">
            <v>43727</v>
          </cell>
          <cell r="J553">
            <v>600</v>
          </cell>
          <cell r="K553" t="str">
            <v>lv</v>
          </cell>
          <cell r="L553">
            <v>15</v>
          </cell>
          <cell r="M553">
            <v>0</v>
          </cell>
          <cell r="N553">
            <v>0</v>
          </cell>
          <cell r="O553">
            <v>4</v>
          </cell>
          <cell r="P553">
            <v>2</v>
          </cell>
          <cell r="Q553">
            <v>8</v>
          </cell>
          <cell r="R553">
            <v>0</v>
          </cell>
          <cell r="S553">
            <v>18</v>
          </cell>
          <cell r="T553">
            <v>0</v>
          </cell>
          <cell r="AL553">
            <v>0</v>
          </cell>
        </row>
        <row r="554">
          <cell r="D554" t="str">
            <v>Goucher College</v>
          </cell>
          <cell r="F554" t="str">
            <v>Maryland</v>
          </cell>
          <cell r="G554">
            <v>0</v>
          </cell>
          <cell r="I554">
            <v>43727</v>
          </cell>
          <cell r="J554">
            <v>300</v>
          </cell>
          <cell r="K554" t="str">
            <v>lv</v>
          </cell>
          <cell r="L554">
            <v>33</v>
          </cell>
          <cell r="M554">
            <v>0</v>
          </cell>
          <cell r="N554">
            <v>1</v>
          </cell>
          <cell r="O554">
            <v>5</v>
          </cell>
          <cell r="P554">
            <v>1</v>
          </cell>
          <cell r="Q554">
            <v>10</v>
          </cell>
          <cell r="R554">
            <v>0</v>
          </cell>
          <cell r="S554">
            <v>21</v>
          </cell>
          <cell r="T554">
            <v>1</v>
          </cell>
          <cell r="AL554">
            <v>1.4314379771430075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43727</v>
          </cell>
          <cell r="J555">
            <v>773</v>
          </cell>
          <cell r="K555" t="str">
            <v>lv</v>
          </cell>
          <cell r="L555">
            <v>31</v>
          </cell>
          <cell r="M555">
            <v>0</v>
          </cell>
          <cell r="N555">
            <v>3</v>
          </cell>
          <cell r="O555">
            <v>5</v>
          </cell>
          <cell r="P555">
            <v>1</v>
          </cell>
          <cell r="Q555">
            <v>16</v>
          </cell>
          <cell r="R555">
            <v>1</v>
          </cell>
          <cell r="S555">
            <v>19</v>
          </cell>
          <cell r="T555">
            <v>2</v>
          </cell>
          <cell r="AL555">
            <v>9.2028050881512301E-6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43727</v>
          </cell>
          <cell r="J556">
            <v>1343</v>
          </cell>
          <cell r="K556" t="str">
            <v>rv</v>
          </cell>
          <cell r="L556">
            <v>26</v>
          </cell>
          <cell r="M556">
            <v>0</v>
          </cell>
          <cell r="N556">
            <v>3</v>
          </cell>
          <cell r="O556">
            <v>4</v>
          </cell>
          <cell r="P556">
            <v>1</v>
          </cell>
          <cell r="Q556">
            <v>16</v>
          </cell>
          <cell r="R556">
            <v>1</v>
          </cell>
          <cell r="S556">
            <v>16</v>
          </cell>
          <cell r="T556">
            <v>2</v>
          </cell>
          <cell r="AL556">
            <v>0</v>
          </cell>
        </row>
        <row r="557">
          <cell r="D557" t="str">
            <v>University of California, Berkeley</v>
          </cell>
          <cell r="F557" t="str">
            <v>California</v>
          </cell>
          <cell r="G557" t="str">
            <v>B/C</v>
          </cell>
          <cell r="I557">
            <v>43726</v>
          </cell>
          <cell r="J557">
            <v>2272</v>
          </cell>
          <cell r="K557" t="str">
            <v>lv</v>
          </cell>
          <cell r="L557">
            <v>19.600000000000001</v>
          </cell>
          <cell r="M557">
            <v>0</v>
          </cell>
          <cell r="N557">
            <v>0.9</v>
          </cell>
          <cell r="O557">
            <v>6.1</v>
          </cell>
          <cell r="P557">
            <v>1.6</v>
          </cell>
          <cell r="Q557">
            <v>18.899999999999999</v>
          </cell>
          <cell r="R557">
            <v>0.1</v>
          </cell>
          <cell r="S557">
            <v>28.6</v>
          </cell>
          <cell r="T557">
            <v>1.8</v>
          </cell>
          <cell r="AL557">
            <v>0.16128318272782494</v>
          </cell>
        </row>
        <row r="558">
          <cell r="D558" t="str">
            <v>Tel Opinion Research</v>
          </cell>
          <cell r="F558" t="str">
            <v>Florida</v>
          </cell>
          <cell r="G558" t="str">
            <v>B/C</v>
          </cell>
          <cell r="I558">
            <v>43726</v>
          </cell>
          <cell r="J558">
            <v>800</v>
          </cell>
          <cell r="K558" t="str">
            <v>lv</v>
          </cell>
          <cell r="L558">
            <v>43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10</v>
          </cell>
          <cell r="R558">
            <v>0</v>
          </cell>
          <cell r="S558">
            <v>26</v>
          </cell>
          <cell r="T558">
            <v>0</v>
          </cell>
          <cell r="AL558">
            <v>0</v>
          </cell>
        </row>
        <row r="559">
          <cell r="D559" t="str">
            <v>Tel Opinion Research</v>
          </cell>
          <cell r="F559" t="str">
            <v>Florida</v>
          </cell>
          <cell r="G559" t="str">
            <v>B/C</v>
          </cell>
          <cell r="I559">
            <v>43726</v>
          </cell>
          <cell r="J559">
            <v>800</v>
          </cell>
          <cell r="K559" t="str">
            <v>lv</v>
          </cell>
          <cell r="L559">
            <v>37</v>
          </cell>
          <cell r="M559">
            <v>0</v>
          </cell>
          <cell r="N559">
            <v>0</v>
          </cell>
          <cell r="O559">
            <v>5</v>
          </cell>
          <cell r="P559">
            <v>0</v>
          </cell>
          <cell r="Q559">
            <v>9</v>
          </cell>
          <cell r="R559">
            <v>0</v>
          </cell>
          <cell r="S559">
            <v>18</v>
          </cell>
          <cell r="T559">
            <v>2</v>
          </cell>
          <cell r="AL559">
            <v>3.7908559606979905E-2</v>
          </cell>
        </row>
        <row r="560">
          <cell r="D560" t="str">
            <v>Tel Opinion Research</v>
          </cell>
          <cell r="F560" t="str">
            <v>Florida</v>
          </cell>
          <cell r="G560" t="str">
            <v>B/C</v>
          </cell>
          <cell r="I560">
            <v>43726</v>
          </cell>
          <cell r="J560">
            <v>800</v>
          </cell>
          <cell r="K560" t="str">
            <v>lv</v>
          </cell>
          <cell r="L560">
            <v>24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5</v>
          </cell>
          <cell r="R560">
            <v>0</v>
          </cell>
          <cell r="S560">
            <v>11</v>
          </cell>
          <cell r="T560">
            <v>1</v>
          </cell>
          <cell r="AL560">
            <v>0</v>
          </cell>
        </row>
        <row r="561">
          <cell r="D561" t="str">
            <v>Selzer &amp; Co.</v>
          </cell>
          <cell r="F561" t="str">
            <v>Iowa</v>
          </cell>
          <cell r="G561" t="str">
            <v>A+</v>
          </cell>
          <cell r="I561">
            <v>43726</v>
          </cell>
          <cell r="J561">
            <v>602</v>
          </cell>
          <cell r="K561" t="str">
            <v>lv</v>
          </cell>
          <cell r="L561">
            <v>20</v>
          </cell>
          <cell r="M561">
            <v>0</v>
          </cell>
          <cell r="N561">
            <v>3</v>
          </cell>
          <cell r="O561">
            <v>9</v>
          </cell>
          <cell r="P561">
            <v>3</v>
          </cell>
          <cell r="Q561">
            <v>11</v>
          </cell>
          <cell r="R561">
            <v>2</v>
          </cell>
          <cell r="S561">
            <v>22</v>
          </cell>
          <cell r="T561">
            <v>2</v>
          </cell>
          <cell r="AL561">
            <v>0.30262580642715636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43726</v>
          </cell>
          <cell r="J562">
            <v>768</v>
          </cell>
          <cell r="K562" t="str">
            <v>lv</v>
          </cell>
          <cell r="L562">
            <v>34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14</v>
          </cell>
          <cell r="R562">
            <v>1</v>
          </cell>
          <cell r="S562">
            <v>18</v>
          </cell>
          <cell r="T562">
            <v>2</v>
          </cell>
          <cell r="AL562">
            <v>8.3345331688107745E-6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43726</v>
          </cell>
          <cell r="J563">
            <v>1326</v>
          </cell>
          <cell r="K563" t="str">
            <v>rv</v>
          </cell>
          <cell r="L563">
            <v>27</v>
          </cell>
          <cell r="M563">
            <v>0</v>
          </cell>
          <cell r="N563">
            <v>2</v>
          </cell>
          <cell r="O563">
            <v>3</v>
          </cell>
          <cell r="P563">
            <v>1</v>
          </cell>
          <cell r="Q563">
            <v>15</v>
          </cell>
          <cell r="R563">
            <v>1</v>
          </cell>
          <cell r="S563">
            <v>16</v>
          </cell>
          <cell r="T563">
            <v>3</v>
          </cell>
          <cell r="AL563">
            <v>0</v>
          </cell>
        </row>
        <row r="564">
          <cell r="D564" t="str">
            <v>Zogby Interactive/JZ Analytics</v>
          </cell>
          <cell r="F564" t="str">
            <v>US</v>
          </cell>
          <cell r="G564" t="str">
            <v>C</v>
          </cell>
          <cell r="I564">
            <v>43725</v>
          </cell>
          <cell r="J564">
            <v>601</v>
          </cell>
          <cell r="K564" t="str">
            <v>lv</v>
          </cell>
          <cell r="L564">
            <v>31</v>
          </cell>
          <cell r="M564">
            <v>0</v>
          </cell>
          <cell r="N564">
            <v>4</v>
          </cell>
          <cell r="O564">
            <v>6</v>
          </cell>
          <cell r="P564">
            <v>3</v>
          </cell>
          <cell r="Q564">
            <v>17</v>
          </cell>
          <cell r="R564">
            <v>0</v>
          </cell>
          <cell r="S564">
            <v>17</v>
          </cell>
          <cell r="T564">
            <v>2</v>
          </cell>
          <cell r="AL564">
            <v>1.4011118436091973E-2</v>
          </cell>
        </row>
        <row r="565">
          <cell r="D565" t="str">
            <v>Fox News/Beacon Research/Shaw &amp; Co. Research</v>
          </cell>
          <cell r="F565" t="str">
            <v>US</v>
          </cell>
          <cell r="G565" t="str">
            <v>A-</v>
          </cell>
          <cell r="I565">
            <v>43725</v>
          </cell>
          <cell r="J565">
            <v>480</v>
          </cell>
          <cell r="K565" t="str">
            <v>lv</v>
          </cell>
          <cell r="L565">
            <v>29</v>
          </cell>
          <cell r="M565">
            <v>0</v>
          </cell>
          <cell r="N565">
            <v>3</v>
          </cell>
          <cell r="O565">
            <v>5</v>
          </cell>
          <cell r="P565">
            <v>2</v>
          </cell>
          <cell r="Q565">
            <v>18</v>
          </cell>
          <cell r="R565">
            <v>1</v>
          </cell>
          <cell r="S565">
            <v>16</v>
          </cell>
          <cell r="T565">
            <v>2</v>
          </cell>
          <cell r="AL565">
            <v>3.8023691096514982E-2</v>
          </cell>
        </row>
        <row r="566">
          <cell r="D566" t="str">
            <v>Fox News/Beacon Research/Shaw &amp; Co. Research</v>
          </cell>
          <cell r="F566" t="str">
            <v>US</v>
          </cell>
          <cell r="G566" t="str">
            <v>A-</v>
          </cell>
          <cell r="I566">
            <v>43725</v>
          </cell>
          <cell r="J566">
            <v>480</v>
          </cell>
          <cell r="K566" t="str">
            <v>lv</v>
          </cell>
          <cell r="L566">
            <v>53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37</v>
          </cell>
          <cell r="T566">
            <v>0</v>
          </cell>
          <cell r="AL566">
            <v>0</v>
          </cell>
        </row>
        <row r="567">
          <cell r="D567" t="str">
            <v>Civiqs</v>
          </cell>
          <cell r="F567" t="str">
            <v>Iowa</v>
          </cell>
          <cell r="G567">
            <v>0</v>
          </cell>
          <cell r="I567">
            <v>43725</v>
          </cell>
          <cell r="J567">
            <v>572</v>
          </cell>
          <cell r="K567" t="str">
            <v>lv</v>
          </cell>
          <cell r="L567">
            <v>16</v>
          </cell>
          <cell r="M567">
            <v>0</v>
          </cell>
          <cell r="N567">
            <v>2</v>
          </cell>
          <cell r="O567">
            <v>13</v>
          </cell>
          <cell r="P567">
            <v>3</v>
          </cell>
          <cell r="Q567">
            <v>16</v>
          </cell>
          <cell r="R567">
            <v>2</v>
          </cell>
          <cell r="S567">
            <v>24</v>
          </cell>
          <cell r="T567">
            <v>3</v>
          </cell>
          <cell r="AL567">
            <v>5.2348447849352511E-3</v>
          </cell>
        </row>
        <row r="568">
          <cell r="D568" t="str">
            <v>YouGov</v>
          </cell>
          <cell r="F568" t="str">
            <v>US</v>
          </cell>
          <cell r="G568" t="str">
            <v>B-</v>
          </cell>
          <cell r="I568">
            <v>43725</v>
          </cell>
          <cell r="J568">
            <v>603</v>
          </cell>
          <cell r="K568" t="str">
            <v>lv</v>
          </cell>
          <cell r="L568">
            <v>25</v>
          </cell>
          <cell r="M568">
            <v>0</v>
          </cell>
          <cell r="N568">
            <v>2</v>
          </cell>
          <cell r="O568">
            <v>8</v>
          </cell>
          <cell r="P568">
            <v>1</v>
          </cell>
          <cell r="Q568">
            <v>15</v>
          </cell>
          <cell r="R568">
            <v>0</v>
          </cell>
          <cell r="S568">
            <v>19</v>
          </cell>
          <cell r="T568">
            <v>3</v>
          </cell>
          <cell r="AL568">
            <v>3.8033520598414543E-5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43725</v>
          </cell>
          <cell r="J569">
            <v>799</v>
          </cell>
          <cell r="K569" t="str">
            <v>lv</v>
          </cell>
          <cell r="L569">
            <v>32</v>
          </cell>
          <cell r="M569">
            <v>0</v>
          </cell>
          <cell r="N569">
            <v>3</v>
          </cell>
          <cell r="O569">
            <v>5</v>
          </cell>
          <cell r="P569">
            <v>2</v>
          </cell>
          <cell r="Q569">
            <v>14</v>
          </cell>
          <cell r="R569">
            <v>1</v>
          </cell>
          <cell r="S569">
            <v>15</v>
          </cell>
          <cell r="T569">
            <v>2</v>
          </cell>
          <cell r="AL569">
            <v>7.7065839880610634E-6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43725</v>
          </cell>
          <cell r="J570">
            <v>1329</v>
          </cell>
          <cell r="K570" t="str">
            <v>rv</v>
          </cell>
          <cell r="L570">
            <v>27</v>
          </cell>
          <cell r="M570">
            <v>0</v>
          </cell>
          <cell r="N570">
            <v>3</v>
          </cell>
          <cell r="O570">
            <v>4</v>
          </cell>
          <cell r="P570">
            <v>1</v>
          </cell>
          <cell r="Q570">
            <v>14</v>
          </cell>
          <cell r="R570">
            <v>1</v>
          </cell>
          <cell r="S570">
            <v>13</v>
          </cell>
          <cell r="T570">
            <v>3</v>
          </cell>
          <cell r="AL570">
            <v>0</v>
          </cell>
        </row>
        <row r="571">
          <cell r="D571" t="str">
            <v>Show Me Victories</v>
          </cell>
          <cell r="F571" t="str">
            <v>Missouri</v>
          </cell>
          <cell r="G571">
            <v>0</v>
          </cell>
          <cell r="I571">
            <v>43724</v>
          </cell>
          <cell r="J571">
            <v>400</v>
          </cell>
          <cell r="K571" t="str">
            <v>lv</v>
          </cell>
          <cell r="L571">
            <v>34</v>
          </cell>
          <cell r="M571">
            <v>0</v>
          </cell>
          <cell r="N571">
            <v>1</v>
          </cell>
          <cell r="O571">
            <v>10</v>
          </cell>
          <cell r="P571">
            <v>1</v>
          </cell>
          <cell r="Q571">
            <v>14</v>
          </cell>
          <cell r="R571">
            <v>0</v>
          </cell>
          <cell r="S571">
            <v>22</v>
          </cell>
          <cell r="T571">
            <v>1</v>
          </cell>
          <cell r="AL571">
            <v>1.4959194187218881</v>
          </cell>
        </row>
        <row r="572">
          <cell r="D572" t="str">
            <v>Monmouth University</v>
          </cell>
          <cell r="F572" t="str">
            <v>New Jersey</v>
          </cell>
          <cell r="G572" t="str">
            <v>A+</v>
          </cell>
          <cell r="I572">
            <v>43724</v>
          </cell>
          <cell r="J572">
            <v>325</v>
          </cell>
          <cell r="K572" t="str">
            <v>rv</v>
          </cell>
          <cell r="L572">
            <v>26</v>
          </cell>
          <cell r="M572">
            <v>0</v>
          </cell>
          <cell r="N572">
            <v>9</v>
          </cell>
          <cell r="O572">
            <v>6</v>
          </cell>
          <cell r="P572">
            <v>1</v>
          </cell>
          <cell r="Q572">
            <v>18</v>
          </cell>
          <cell r="R572">
            <v>0</v>
          </cell>
          <cell r="S572">
            <v>20</v>
          </cell>
          <cell r="T572">
            <v>1</v>
          </cell>
          <cell r="AL572">
            <v>5.0969462442567828</v>
          </cell>
        </row>
        <row r="573">
          <cell r="D573" t="str">
            <v>Civiqs</v>
          </cell>
          <cell r="F573" t="str">
            <v>US</v>
          </cell>
          <cell r="G573">
            <v>0</v>
          </cell>
          <cell r="I573">
            <v>43724</v>
          </cell>
          <cell r="J573">
            <v>1291</v>
          </cell>
          <cell r="K573" t="str">
            <v>lv</v>
          </cell>
          <cell r="L573">
            <v>24</v>
          </cell>
          <cell r="M573">
            <v>0</v>
          </cell>
          <cell r="N573">
            <v>1</v>
          </cell>
          <cell r="O573">
            <v>7</v>
          </cell>
          <cell r="P573">
            <v>1</v>
          </cell>
          <cell r="Q573">
            <v>14</v>
          </cell>
          <cell r="R573">
            <v>1</v>
          </cell>
          <cell r="S573">
            <v>30</v>
          </cell>
          <cell r="T573">
            <v>2</v>
          </cell>
          <cell r="AL573">
            <v>2.4003327907273921</v>
          </cell>
        </row>
        <row r="574">
          <cell r="D574" t="str">
            <v>David Binder Research</v>
          </cell>
          <cell r="F574" t="str">
            <v>Iowa</v>
          </cell>
          <cell r="G574">
            <v>0</v>
          </cell>
          <cell r="I574">
            <v>43724</v>
          </cell>
          <cell r="J574">
            <v>500</v>
          </cell>
          <cell r="K574" t="str">
            <v>lv</v>
          </cell>
          <cell r="L574">
            <v>25</v>
          </cell>
          <cell r="M574">
            <v>0</v>
          </cell>
          <cell r="N574">
            <v>2</v>
          </cell>
          <cell r="O574">
            <v>12</v>
          </cell>
          <cell r="P574">
            <v>8</v>
          </cell>
          <cell r="Q574">
            <v>9</v>
          </cell>
          <cell r="R574">
            <v>3</v>
          </cell>
          <cell r="S574">
            <v>23</v>
          </cell>
          <cell r="T574">
            <v>2</v>
          </cell>
          <cell r="AL574">
            <v>2.6727503274500922E-2</v>
          </cell>
        </row>
        <row r="575">
          <cell r="D575" t="str">
            <v>SurveyUSA</v>
          </cell>
          <cell r="F575" t="str">
            <v>US</v>
          </cell>
          <cell r="G575" t="str">
            <v>A</v>
          </cell>
          <cell r="I575">
            <v>43724</v>
          </cell>
          <cell r="J575">
            <v>1017</v>
          </cell>
          <cell r="K575" t="str">
            <v>lv</v>
          </cell>
          <cell r="L575">
            <v>33</v>
          </cell>
          <cell r="M575">
            <v>0</v>
          </cell>
          <cell r="N575">
            <v>4</v>
          </cell>
          <cell r="O575">
            <v>5</v>
          </cell>
          <cell r="P575">
            <v>1</v>
          </cell>
          <cell r="Q575">
            <v>17</v>
          </cell>
          <cell r="R575">
            <v>0</v>
          </cell>
          <cell r="S575">
            <v>19</v>
          </cell>
          <cell r="T575">
            <v>3</v>
          </cell>
          <cell r="AL575">
            <v>3.8696881155183285E-2</v>
          </cell>
        </row>
        <row r="576">
          <cell r="D576" t="str">
            <v>NBC News/Wall Street Journal</v>
          </cell>
          <cell r="F576" t="str">
            <v>US</v>
          </cell>
          <cell r="G576" t="str">
            <v>A/B</v>
          </cell>
          <cell r="I576">
            <v>43724</v>
          </cell>
          <cell r="J576">
            <v>506</v>
          </cell>
          <cell r="K576" t="str">
            <v>lv</v>
          </cell>
          <cell r="L576">
            <v>31</v>
          </cell>
          <cell r="M576">
            <v>0</v>
          </cell>
          <cell r="N576">
            <v>2</v>
          </cell>
          <cell r="O576">
            <v>7</v>
          </cell>
          <cell r="P576">
            <v>2</v>
          </cell>
          <cell r="Q576">
            <v>14</v>
          </cell>
          <cell r="R576">
            <v>1</v>
          </cell>
          <cell r="S576">
            <v>25</v>
          </cell>
          <cell r="T576">
            <v>4</v>
          </cell>
          <cell r="AL576">
            <v>1.2709488159344565E-2</v>
          </cell>
        </row>
        <row r="577">
          <cell r="D577" t="str">
            <v>Emerson College</v>
          </cell>
          <cell r="F577" t="str">
            <v>California</v>
          </cell>
          <cell r="G577" t="str">
            <v>B-</v>
          </cell>
          <cell r="I577">
            <v>43724</v>
          </cell>
          <cell r="J577">
            <v>424</v>
          </cell>
          <cell r="K577" t="str">
            <v>lv</v>
          </cell>
          <cell r="L577">
            <v>25.8</v>
          </cell>
          <cell r="M577">
            <v>0</v>
          </cell>
          <cell r="N577">
            <v>1.4</v>
          </cell>
          <cell r="O577">
            <v>4.3</v>
          </cell>
          <cell r="P577">
            <v>0.3</v>
          </cell>
          <cell r="Q577">
            <v>25.5</v>
          </cell>
          <cell r="R577">
            <v>0.6</v>
          </cell>
          <cell r="S577">
            <v>20.399999999999999</v>
          </cell>
          <cell r="T577">
            <v>6.7</v>
          </cell>
          <cell r="AL577">
            <v>2.4109528707833037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43724</v>
          </cell>
          <cell r="J578">
            <v>812</v>
          </cell>
          <cell r="K578" t="str">
            <v>lv</v>
          </cell>
          <cell r="L578">
            <v>33</v>
          </cell>
          <cell r="M578">
            <v>0</v>
          </cell>
          <cell r="N578">
            <v>4</v>
          </cell>
          <cell r="O578">
            <v>5</v>
          </cell>
          <cell r="P578">
            <v>1</v>
          </cell>
          <cell r="Q578">
            <v>14</v>
          </cell>
          <cell r="R578">
            <v>1</v>
          </cell>
          <cell r="S578">
            <v>14</v>
          </cell>
          <cell r="T578">
            <v>2</v>
          </cell>
          <cell r="AL578">
            <v>7.0789426940912426E-6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43724</v>
          </cell>
          <cell r="J579">
            <v>1332</v>
          </cell>
          <cell r="K579" t="str">
            <v>rv</v>
          </cell>
          <cell r="L579">
            <v>29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14</v>
          </cell>
          <cell r="R579">
            <v>1</v>
          </cell>
          <cell r="S579">
            <v>12</v>
          </cell>
          <cell r="T579">
            <v>2</v>
          </cell>
          <cell r="AL579">
            <v>0</v>
          </cell>
        </row>
        <row r="580">
          <cell r="D580" t="str">
            <v>Research America Inc.</v>
          </cell>
          <cell r="F580" t="str">
            <v>Virginia</v>
          </cell>
          <cell r="G580" t="str">
            <v>B/C</v>
          </cell>
          <cell r="I580">
            <v>43723</v>
          </cell>
          <cell r="J580">
            <v>882</v>
          </cell>
          <cell r="K580" t="str">
            <v>rv</v>
          </cell>
          <cell r="L580">
            <v>23</v>
          </cell>
          <cell r="M580">
            <v>0</v>
          </cell>
          <cell r="N580">
            <v>1</v>
          </cell>
          <cell r="O580">
            <v>4</v>
          </cell>
          <cell r="P580">
            <v>2</v>
          </cell>
          <cell r="Q580">
            <v>9</v>
          </cell>
          <cell r="R580">
            <v>0</v>
          </cell>
          <cell r="S580">
            <v>9</v>
          </cell>
          <cell r="T580">
            <v>2</v>
          </cell>
          <cell r="AL580">
            <v>2.4628663050087081</v>
          </cell>
        </row>
        <row r="581">
          <cell r="D581" t="str">
            <v>Research America Inc.</v>
          </cell>
          <cell r="F581" t="str">
            <v>Virginia</v>
          </cell>
          <cell r="G581" t="str">
            <v>B/C</v>
          </cell>
          <cell r="I581">
            <v>43723</v>
          </cell>
          <cell r="J581">
            <v>1009</v>
          </cell>
          <cell r="K581" t="str">
            <v>a</v>
          </cell>
          <cell r="L581">
            <v>23</v>
          </cell>
          <cell r="M581">
            <v>0</v>
          </cell>
          <cell r="N581">
            <v>1</v>
          </cell>
          <cell r="O581">
            <v>4</v>
          </cell>
          <cell r="P581">
            <v>2</v>
          </cell>
          <cell r="Q581">
            <v>10</v>
          </cell>
          <cell r="R581">
            <v>0</v>
          </cell>
          <cell r="S581">
            <v>10</v>
          </cell>
          <cell r="T581">
            <v>3</v>
          </cell>
          <cell r="AL581">
            <v>0</v>
          </cell>
        </row>
        <row r="582">
          <cell r="D582" t="str">
            <v>Change Research</v>
          </cell>
          <cell r="F582" t="str">
            <v>California</v>
          </cell>
          <cell r="G582" t="str">
            <v>C</v>
          </cell>
          <cell r="I582">
            <v>43723</v>
          </cell>
          <cell r="J582">
            <v>3325</v>
          </cell>
          <cell r="K582" t="str">
            <v>lv</v>
          </cell>
          <cell r="L582">
            <v>18</v>
          </cell>
          <cell r="M582">
            <v>0</v>
          </cell>
          <cell r="N582">
            <v>2</v>
          </cell>
          <cell r="O582">
            <v>10</v>
          </cell>
          <cell r="P582">
            <v>1</v>
          </cell>
          <cell r="Q582">
            <v>23</v>
          </cell>
          <cell r="R582">
            <v>0</v>
          </cell>
          <cell r="S582">
            <v>25</v>
          </cell>
          <cell r="T582">
            <v>3</v>
          </cell>
          <cell r="AL582">
            <v>5.2435951966591926E-2</v>
          </cell>
        </row>
        <row r="583">
          <cell r="D583" t="str">
            <v>University of Texas at Tyler</v>
          </cell>
          <cell r="F583" t="str">
            <v>Texas</v>
          </cell>
          <cell r="G583" t="str">
            <v>B/C</v>
          </cell>
          <cell r="I583">
            <v>43723</v>
          </cell>
          <cell r="J583">
            <v>474</v>
          </cell>
          <cell r="K583" t="str">
            <v>rv</v>
          </cell>
          <cell r="L583">
            <v>27.7</v>
          </cell>
          <cell r="M583">
            <v>0</v>
          </cell>
          <cell r="N583">
            <v>6.1</v>
          </cell>
          <cell r="O583">
            <v>3.6</v>
          </cell>
          <cell r="P583">
            <v>0.2</v>
          </cell>
          <cell r="Q583">
            <v>17</v>
          </cell>
          <cell r="R583">
            <v>0.6</v>
          </cell>
          <cell r="S583">
            <v>10.9</v>
          </cell>
          <cell r="T583">
            <v>0.8</v>
          </cell>
          <cell r="AL583">
            <v>3.2258984599780272E-2</v>
          </cell>
        </row>
        <row r="584">
          <cell r="D584" t="str">
            <v>Florida Atlantic University</v>
          </cell>
          <cell r="F584" t="str">
            <v>Florida</v>
          </cell>
          <cell r="G584" t="str">
            <v>B/C</v>
          </cell>
          <cell r="I584">
            <v>43723</v>
          </cell>
          <cell r="J584">
            <v>407</v>
          </cell>
          <cell r="K584" t="str">
            <v>lv</v>
          </cell>
          <cell r="L584">
            <v>34</v>
          </cell>
          <cell r="M584">
            <v>0</v>
          </cell>
          <cell r="N584">
            <v>0.9</v>
          </cell>
          <cell r="O584">
            <v>5.2</v>
          </cell>
          <cell r="P584">
            <v>0</v>
          </cell>
          <cell r="Q584">
            <v>14.4</v>
          </cell>
          <cell r="R584">
            <v>0.2</v>
          </cell>
          <cell r="S584">
            <v>23.8</v>
          </cell>
          <cell r="T584">
            <v>1.5</v>
          </cell>
          <cell r="AL584">
            <v>0.26594386809695403</v>
          </cell>
        </row>
        <row r="585">
          <cell r="D585" t="str">
            <v>SurveyUSA</v>
          </cell>
          <cell r="F585" t="str">
            <v>California</v>
          </cell>
          <cell r="G585" t="str">
            <v>A</v>
          </cell>
          <cell r="I585">
            <v>43723</v>
          </cell>
          <cell r="J585">
            <v>547</v>
          </cell>
          <cell r="K585" t="str">
            <v>lv</v>
          </cell>
          <cell r="L585">
            <v>27</v>
          </cell>
          <cell r="M585">
            <v>0</v>
          </cell>
          <cell r="N585">
            <v>2</v>
          </cell>
          <cell r="O585">
            <v>3</v>
          </cell>
          <cell r="P585">
            <v>1</v>
          </cell>
          <cell r="Q585">
            <v>18</v>
          </cell>
          <cell r="R585">
            <v>0</v>
          </cell>
          <cell r="S585">
            <v>16</v>
          </cell>
          <cell r="T585">
            <v>7</v>
          </cell>
          <cell r="AL585">
            <v>2.7267967874482019E-2</v>
          </cell>
        </row>
        <row r="586">
          <cell r="D586" t="str">
            <v>Morning Consult</v>
          </cell>
          <cell r="F586" t="str">
            <v>US</v>
          </cell>
          <cell r="G586" t="str">
            <v>B/C</v>
          </cell>
          <cell r="I586">
            <v>43723</v>
          </cell>
          <cell r="J586">
            <v>7487</v>
          </cell>
          <cell r="K586" t="str">
            <v>lv</v>
          </cell>
          <cell r="L586">
            <v>32</v>
          </cell>
          <cell r="M586">
            <v>0</v>
          </cell>
          <cell r="N586">
            <v>3</v>
          </cell>
          <cell r="O586">
            <v>5</v>
          </cell>
          <cell r="P586">
            <v>2</v>
          </cell>
          <cell r="Q586">
            <v>20</v>
          </cell>
          <cell r="R586">
            <v>1</v>
          </cell>
          <cell r="S586">
            <v>18</v>
          </cell>
          <cell r="T586">
            <v>3</v>
          </cell>
          <cell r="AL586">
            <v>2.3630152888450307E-4</v>
          </cell>
        </row>
        <row r="587">
          <cell r="D587" t="str">
            <v>Capitol Weekly</v>
          </cell>
          <cell r="F587" t="str">
            <v>California</v>
          </cell>
          <cell r="G587">
            <v>0</v>
          </cell>
          <cell r="I587">
            <v>43721</v>
          </cell>
          <cell r="J587">
            <v>599</v>
          </cell>
          <cell r="K587" t="str">
            <v>lv</v>
          </cell>
          <cell r="L587">
            <v>18</v>
          </cell>
          <cell r="M587">
            <v>0</v>
          </cell>
          <cell r="N587">
            <v>1</v>
          </cell>
          <cell r="O587">
            <v>7</v>
          </cell>
          <cell r="P587">
            <v>1</v>
          </cell>
          <cell r="Q587">
            <v>21</v>
          </cell>
          <cell r="R587">
            <v>0</v>
          </cell>
          <cell r="S587">
            <v>29</v>
          </cell>
          <cell r="T587">
            <v>4</v>
          </cell>
          <cell r="AL587">
            <v>5.0964845899603211E-3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43721</v>
          </cell>
          <cell r="J588">
            <v>1865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5</v>
          </cell>
          <cell r="P588">
            <v>1</v>
          </cell>
          <cell r="Q588">
            <v>15</v>
          </cell>
          <cell r="R588">
            <v>1</v>
          </cell>
          <cell r="S588">
            <v>15</v>
          </cell>
          <cell r="T588">
            <v>3</v>
          </cell>
          <cell r="AL588">
            <v>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43721</v>
          </cell>
          <cell r="J589">
            <v>3074</v>
          </cell>
          <cell r="K589" t="str">
            <v>rv</v>
          </cell>
          <cell r="L589">
            <v>29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16</v>
          </cell>
          <cell r="R589">
            <v>1</v>
          </cell>
          <cell r="S589">
            <v>12</v>
          </cell>
          <cell r="T589">
            <v>3</v>
          </cell>
          <cell r="AL589">
            <v>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43721</v>
          </cell>
          <cell r="J590">
            <v>799</v>
          </cell>
          <cell r="K590" t="str">
            <v>lv</v>
          </cell>
          <cell r="L590">
            <v>38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14</v>
          </cell>
          <cell r="R590">
            <v>2</v>
          </cell>
          <cell r="S590">
            <v>15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43721</v>
          </cell>
          <cell r="J591">
            <v>1302</v>
          </cell>
          <cell r="K591" t="str">
            <v>rv</v>
          </cell>
          <cell r="L591">
            <v>31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12</v>
          </cell>
          <cell r="T591">
            <v>2</v>
          </cell>
          <cell r="AL591">
            <v>0</v>
          </cell>
        </row>
        <row r="592">
          <cell r="D592" t="str">
            <v>Civiqs</v>
          </cell>
          <cell r="F592" t="str">
            <v>US</v>
          </cell>
          <cell r="G592">
            <v>0</v>
          </cell>
          <cell r="I592">
            <v>43720</v>
          </cell>
          <cell r="J592">
            <v>1784</v>
          </cell>
          <cell r="K592" t="str">
            <v>lv</v>
          </cell>
          <cell r="L592">
            <v>23</v>
          </cell>
          <cell r="M592">
            <v>0</v>
          </cell>
          <cell r="N592">
            <v>1</v>
          </cell>
          <cell r="O592">
            <v>7</v>
          </cell>
          <cell r="P592">
            <v>1</v>
          </cell>
          <cell r="Q592">
            <v>15</v>
          </cell>
          <cell r="R592">
            <v>0</v>
          </cell>
          <cell r="S592">
            <v>28</v>
          </cell>
          <cell r="T592">
            <v>2</v>
          </cell>
          <cell r="AL592">
            <v>0.33070561491761979</v>
          </cell>
        </row>
        <row r="593">
          <cell r="D593" t="str">
            <v>Bendixen &amp; Amandi International</v>
          </cell>
          <cell r="F593" t="str">
            <v>Arizona</v>
          </cell>
          <cell r="G593" t="str">
            <v>B/C</v>
          </cell>
          <cell r="I593">
            <v>43720</v>
          </cell>
          <cell r="J593">
            <v>250</v>
          </cell>
          <cell r="K593" t="str">
            <v>rv</v>
          </cell>
          <cell r="L593">
            <v>29</v>
          </cell>
          <cell r="M593">
            <v>0</v>
          </cell>
          <cell r="N593">
            <v>0</v>
          </cell>
          <cell r="O593">
            <v>5</v>
          </cell>
          <cell r="P593">
            <v>1</v>
          </cell>
          <cell r="Q593">
            <v>18</v>
          </cell>
          <cell r="R593">
            <v>0</v>
          </cell>
          <cell r="S593">
            <v>24</v>
          </cell>
          <cell r="T593">
            <v>2</v>
          </cell>
          <cell r="AL593">
            <v>1.4801718796886614</v>
          </cell>
        </row>
        <row r="594">
          <cell r="D594" t="str">
            <v>Siena College</v>
          </cell>
          <cell r="F594" t="str">
            <v>New York</v>
          </cell>
          <cell r="G594" t="str">
            <v>A-</v>
          </cell>
          <cell r="I594">
            <v>43720</v>
          </cell>
          <cell r="J594">
            <v>359</v>
          </cell>
          <cell r="K594" t="str">
            <v>rv</v>
          </cell>
          <cell r="L594">
            <v>22</v>
          </cell>
          <cell r="M594">
            <v>0</v>
          </cell>
          <cell r="N594">
            <v>0</v>
          </cell>
          <cell r="O594">
            <v>3</v>
          </cell>
          <cell r="P594">
            <v>1</v>
          </cell>
          <cell r="Q594">
            <v>15</v>
          </cell>
          <cell r="R594">
            <v>0</v>
          </cell>
          <cell r="S594">
            <v>17</v>
          </cell>
          <cell r="T594">
            <v>1</v>
          </cell>
          <cell r="AL594">
            <v>0.12622490007307308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43720</v>
          </cell>
          <cell r="J595">
            <v>801</v>
          </cell>
          <cell r="K595" t="str">
            <v>lv</v>
          </cell>
          <cell r="L595">
            <v>38</v>
          </cell>
          <cell r="M595">
            <v>0</v>
          </cell>
          <cell r="N595">
            <v>1</v>
          </cell>
          <cell r="O595">
            <v>4</v>
          </cell>
          <cell r="P595">
            <v>1</v>
          </cell>
          <cell r="Q595">
            <v>14</v>
          </cell>
          <cell r="R595">
            <v>1</v>
          </cell>
          <cell r="S595">
            <v>15</v>
          </cell>
          <cell r="T595">
            <v>2</v>
          </cell>
          <cell r="AL595">
            <v>5.6165542128721043E-6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43720</v>
          </cell>
          <cell r="J596">
            <v>1319</v>
          </cell>
          <cell r="K596" t="str">
            <v>rv</v>
          </cell>
          <cell r="L596">
            <v>32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15</v>
          </cell>
          <cell r="R596">
            <v>1</v>
          </cell>
          <cell r="S596">
            <v>11</v>
          </cell>
          <cell r="T596">
            <v>2</v>
          </cell>
          <cell r="AL596">
            <v>0</v>
          </cell>
        </row>
        <row r="597">
          <cell r="D597" t="str">
            <v>Change Research</v>
          </cell>
          <cell r="F597" t="str">
            <v>Georgia</v>
          </cell>
          <cell r="G597" t="str">
            <v>C</v>
          </cell>
          <cell r="I597">
            <v>43719</v>
          </cell>
          <cell r="J597">
            <v>755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7</v>
          </cell>
          <cell r="P597">
            <v>1</v>
          </cell>
          <cell r="Q597">
            <v>17</v>
          </cell>
          <cell r="R597">
            <v>0</v>
          </cell>
          <cell r="S597">
            <v>22</v>
          </cell>
          <cell r="T597">
            <v>3</v>
          </cell>
          <cell r="AL597">
            <v>1.9202816492481753</v>
          </cell>
        </row>
        <row r="598">
          <cell r="D598" t="str">
            <v>GQR Research (GQRR)</v>
          </cell>
          <cell r="F598" t="str">
            <v>US</v>
          </cell>
          <cell r="G598" t="str">
            <v>C+</v>
          </cell>
          <cell r="I598">
            <v>43719</v>
          </cell>
          <cell r="J598">
            <v>241</v>
          </cell>
          <cell r="K598" t="str">
            <v>lv</v>
          </cell>
          <cell r="L598">
            <v>30</v>
          </cell>
          <cell r="M598">
            <v>0</v>
          </cell>
          <cell r="N598">
            <v>4</v>
          </cell>
          <cell r="O598">
            <v>4</v>
          </cell>
          <cell r="P598">
            <v>2</v>
          </cell>
          <cell r="Q598">
            <v>21</v>
          </cell>
          <cell r="R598">
            <v>0</v>
          </cell>
          <cell r="S598">
            <v>19</v>
          </cell>
          <cell r="T598">
            <v>2</v>
          </cell>
          <cell r="AL598">
            <v>1.5255575183993526</v>
          </cell>
        </row>
        <row r="599">
          <cell r="D599" t="str">
            <v>Harris Insights &amp; Analytics</v>
          </cell>
          <cell r="F599" t="str">
            <v>New Hampshire</v>
          </cell>
          <cell r="G599" t="str">
            <v>C+</v>
          </cell>
          <cell r="I599">
            <v>43719</v>
          </cell>
          <cell r="J599">
            <v>595</v>
          </cell>
          <cell r="K599" t="str">
            <v>lv</v>
          </cell>
          <cell r="L599">
            <v>22</v>
          </cell>
          <cell r="M599">
            <v>0</v>
          </cell>
          <cell r="N599">
            <v>3</v>
          </cell>
          <cell r="O599">
            <v>5</v>
          </cell>
          <cell r="P599">
            <v>1</v>
          </cell>
          <cell r="Q599">
            <v>21</v>
          </cell>
          <cell r="R599">
            <v>2</v>
          </cell>
          <cell r="S599">
            <v>15</v>
          </cell>
          <cell r="T599">
            <v>2</v>
          </cell>
          <cell r="AL599">
            <v>2.1701699650445119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43719</v>
          </cell>
          <cell r="J600">
            <v>807</v>
          </cell>
          <cell r="K600" t="str">
            <v>lv</v>
          </cell>
          <cell r="L600">
            <v>35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17</v>
          </cell>
          <cell r="R600">
            <v>1</v>
          </cell>
          <cell r="S600">
            <v>15</v>
          </cell>
          <cell r="T600">
            <v>3</v>
          </cell>
          <cell r="AL600">
            <v>5.182614517717122E-6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43719</v>
          </cell>
          <cell r="J601">
            <v>1313</v>
          </cell>
          <cell r="K601" t="str">
            <v>rv</v>
          </cell>
          <cell r="L601">
            <v>30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18</v>
          </cell>
          <cell r="R601">
            <v>1</v>
          </cell>
          <cell r="S601">
            <v>11</v>
          </cell>
          <cell r="T601">
            <v>2</v>
          </cell>
          <cell r="AL601">
            <v>0</v>
          </cell>
        </row>
        <row r="602">
          <cell r="D602" t="str">
            <v>McLaughlin &amp; Associates</v>
          </cell>
          <cell r="F602" t="str">
            <v>US</v>
          </cell>
          <cell r="G602" t="str">
            <v>C/D</v>
          </cell>
          <cell r="I602">
            <v>43718</v>
          </cell>
          <cell r="J602">
            <v>454</v>
          </cell>
          <cell r="K602" t="str">
            <v>lv</v>
          </cell>
          <cell r="L602">
            <v>28</v>
          </cell>
          <cell r="M602">
            <v>0</v>
          </cell>
          <cell r="N602">
            <v>4</v>
          </cell>
          <cell r="O602">
            <v>6</v>
          </cell>
          <cell r="P602">
            <v>1</v>
          </cell>
          <cell r="Q602">
            <v>21</v>
          </cell>
          <cell r="R602">
            <v>0</v>
          </cell>
          <cell r="S602">
            <v>12</v>
          </cell>
          <cell r="T602">
            <v>2</v>
          </cell>
          <cell r="AL602">
            <v>5.4368951551991796E-3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43718</v>
          </cell>
          <cell r="J603">
            <v>557</v>
          </cell>
          <cell r="K603" t="str">
            <v>rv</v>
          </cell>
          <cell r="L603">
            <v>22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16</v>
          </cell>
          <cell r="R603">
            <v>1</v>
          </cell>
          <cell r="S603">
            <v>11</v>
          </cell>
          <cell r="T603">
            <v>3</v>
          </cell>
          <cell r="AL603">
            <v>1.3470469845223949E-4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43718</v>
          </cell>
          <cell r="J604">
            <v>615</v>
          </cell>
          <cell r="K604" t="str">
            <v>a</v>
          </cell>
          <cell r="L604">
            <v>22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16</v>
          </cell>
          <cell r="R604">
            <v>1</v>
          </cell>
          <cell r="S604">
            <v>11</v>
          </cell>
          <cell r="T604">
            <v>3</v>
          </cell>
          <cell r="AL604">
            <v>0</v>
          </cell>
        </row>
        <row r="605">
          <cell r="D605" t="str">
            <v>RKM Research and Communications Inc.</v>
          </cell>
          <cell r="F605" t="str">
            <v>New Hampshire</v>
          </cell>
          <cell r="G605" t="str">
            <v>A/B</v>
          </cell>
          <cell r="I605">
            <v>43718</v>
          </cell>
          <cell r="J605">
            <v>425</v>
          </cell>
          <cell r="K605" t="str">
            <v>lv</v>
          </cell>
          <cell r="L605">
            <v>21.2</v>
          </cell>
          <cell r="M605">
            <v>0</v>
          </cell>
          <cell r="N605">
            <v>0.5</v>
          </cell>
          <cell r="O605">
            <v>4.5</v>
          </cell>
          <cell r="P605">
            <v>0.5</v>
          </cell>
          <cell r="Q605">
            <v>28.5</v>
          </cell>
          <cell r="R605">
            <v>0</v>
          </cell>
          <cell r="S605">
            <v>17.2</v>
          </cell>
          <cell r="T605">
            <v>5.2</v>
          </cell>
          <cell r="AL605">
            <v>1.1164038819091771E-2</v>
          </cell>
        </row>
        <row r="606">
          <cell r="D606" t="str">
            <v>YouGov</v>
          </cell>
          <cell r="F606" t="str">
            <v>US</v>
          </cell>
          <cell r="G606" t="str">
            <v>B-</v>
          </cell>
          <cell r="I606">
            <v>43718</v>
          </cell>
          <cell r="J606">
            <v>632</v>
          </cell>
          <cell r="K606" t="str">
            <v>lv</v>
          </cell>
          <cell r="L606">
            <v>24</v>
          </cell>
          <cell r="M606">
            <v>0</v>
          </cell>
          <cell r="N606">
            <v>2</v>
          </cell>
          <cell r="O606">
            <v>5</v>
          </cell>
          <cell r="P606">
            <v>1</v>
          </cell>
          <cell r="Q606">
            <v>17</v>
          </cell>
          <cell r="R606">
            <v>0</v>
          </cell>
          <cell r="S606">
            <v>24</v>
          </cell>
          <cell r="T606">
            <v>2</v>
          </cell>
          <cell r="AL606">
            <v>3.4893544345400135E-5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43718</v>
          </cell>
          <cell r="J607">
            <v>815</v>
          </cell>
          <cell r="K607" t="str">
            <v>lv</v>
          </cell>
          <cell r="L607">
            <v>33</v>
          </cell>
          <cell r="M607">
            <v>0</v>
          </cell>
          <cell r="N607">
            <v>2</v>
          </cell>
          <cell r="O607">
            <v>4</v>
          </cell>
          <cell r="P607">
            <v>1</v>
          </cell>
          <cell r="Q607">
            <v>17</v>
          </cell>
          <cell r="R607">
            <v>1</v>
          </cell>
          <cell r="S607">
            <v>15</v>
          </cell>
          <cell r="T607">
            <v>3</v>
          </cell>
          <cell r="AL607">
            <v>4.7960445031892802E-6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43718</v>
          </cell>
          <cell r="J608">
            <v>1339</v>
          </cell>
          <cell r="K608" t="str">
            <v>rv</v>
          </cell>
          <cell r="L608">
            <v>29</v>
          </cell>
          <cell r="M608">
            <v>0</v>
          </cell>
          <cell r="N608">
            <v>2</v>
          </cell>
          <cell r="O608">
            <v>4</v>
          </cell>
          <cell r="P608">
            <v>2</v>
          </cell>
          <cell r="Q608">
            <v>17</v>
          </cell>
          <cell r="R608">
            <v>2</v>
          </cell>
          <cell r="S608">
            <v>12</v>
          </cell>
          <cell r="T608">
            <v>3</v>
          </cell>
          <cell r="AL608">
            <v>0</v>
          </cell>
        </row>
        <row r="609">
          <cell r="D609" t="str">
            <v>SSRS</v>
          </cell>
          <cell r="F609" t="str">
            <v>US</v>
          </cell>
          <cell r="G609" t="str">
            <v>A/B</v>
          </cell>
          <cell r="I609">
            <v>43717</v>
          </cell>
          <cell r="J609">
            <v>908</v>
          </cell>
          <cell r="K609" t="str">
            <v>rv</v>
          </cell>
          <cell r="L609">
            <v>24</v>
          </cell>
          <cell r="M609">
            <v>0</v>
          </cell>
          <cell r="N609">
            <v>2</v>
          </cell>
          <cell r="O609">
            <v>6</v>
          </cell>
          <cell r="P609">
            <v>1</v>
          </cell>
          <cell r="Q609">
            <v>17</v>
          </cell>
          <cell r="R609">
            <v>1</v>
          </cell>
          <cell r="S609">
            <v>18</v>
          </cell>
          <cell r="T609">
            <v>2</v>
          </cell>
          <cell r="AL609">
            <v>2.3736528944695297E-2</v>
          </cell>
        </row>
        <row r="610">
          <cell r="D610" t="str">
            <v>Quinnipiac University</v>
          </cell>
          <cell r="F610" t="str">
            <v>Texas</v>
          </cell>
          <cell r="G610" t="str">
            <v>A</v>
          </cell>
          <cell r="I610">
            <v>43717</v>
          </cell>
          <cell r="J610">
            <v>456</v>
          </cell>
          <cell r="K610" t="str">
            <v>rv</v>
          </cell>
          <cell r="L610">
            <v>28</v>
          </cell>
          <cell r="M610">
            <v>0</v>
          </cell>
          <cell r="N610">
            <v>1</v>
          </cell>
          <cell r="O610">
            <v>3</v>
          </cell>
          <cell r="P610">
            <v>2</v>
          </cell>
          <cell r="Q610">
            <v>12</v>
          </cell>
          <cell r="R610">
            <v>0</v>
          </cell>
          <cell r="S610">
            <v>18</v>
          </cell>
          <cell r="T610">
            <v>1</v>
          </cell>
          <cell r="AL610">
            <v>4.8874700340749646</v>
          </cell>
        </row>
        <row r="611">
          <cell r="D611" t="str">
            <v>Emerson College</v>
          </cell>
          <cell r="F611" t="str">
            <v>New Hampshire</v>
          </cell>
          <cell r="G611" t="str">
            <v>B-</v>
          </cell>
          <cell r="I611">
            <v>43717</v>
          </cell>
          <cell r="J611">
            <v>483</v>
          </cell>
          <cell r="K611" t="str">
            <v>lv</v>
          </cell>
          <cell r="L611">
            <v>24.1</v>
          </cell>
          <cell r="M611">
            <v>0</v>
          </cell>
          <cell r="N611">
            <v>4.3</v>
          </cell>
          <cell r="O611">
            <v>10.8</v>
          </cell>
          <cell r="P611">
            <v>1.1000000000000001</v>
          </cell>
          <cell r="Q611">
            <v>12.9</v>
          </cell>
          <cell r="R611">
            <v>1.2</v>
          </cell>
          <cell r="S611">
            <v>20.5</v>
          </cell>
          <cell r="T611">
            <v>3.1</v>
          </cell>
          <cell r="AL611">
            <v>1.8433480236711216E-3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43717</v>
          </cell>
          <cell r="J612">
            <v>788</v>
          </cell>
          <cell r="K612" t="str">
            <v>lv</v>
          </cell>
          <cell r="L612">
            <v>30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17</v>
          </cell>
          <cell r="R612">
            <v>1</v>
          </cell>
          <cell r="S612">
            <v>15</v>
          </cell>
          <cell r="T612">
            <v>3</v>
          </cell>
          <cell r="AL612">
            <v>4.2153516024373374E-6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43717</v>
          </cell>
          <cell r="J613">
            <v>1322</v>
          </cell>
          <cell r="K613" t="str">
            <v>rv</v>
          </cell>
          <cell r="L613">
            <v>26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17</v>
          </cell>
          <cell r="R613">
            <v>2</v>
          </cell>
          <cell r="S613">
            <v>13</v>
          </cell>
          <cell r="T613">
            <v>3</v>
          </cell>
          <cell r="AL613">
            <v>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43716</v>
          </cell>
          <cell r="J614">
            <v>454</v>
          </cell>
          <cell r="K614" t="str">
            <v>rv</v>
          </cell>
          <cell r="L614">
            <v>27</v>
          </cell>
          <cell r="M614">
            <v>0</v>
          </cell>
          <cell r="N614">
            <v>3</v>
          </cell>
          <cell r="O614">
            <v>4</v>
          </cell>
          <cell r="P614">
            <v>1</v>
          </cell>
          <cell r="Q614">
            <v>15</v>
          </cell>
          <cell r="R614">
            <v>1</v>
          </cell>
          <cell r="S614">
            <v>12</v>
          </cell>
          <cell r="T614">
            <v>5</v>
          </cell>
          <cell r="AL614">
            <v>0</v>
          </cell>
        </row>
        <row r="615">
          <cell r="D615" t="str">
            <v>USC Dornsife/LA Times</v>
          </cell>
          <cell r="F615" t="str">
            <v>US</v>
          </cell>
          <cell r="G615" t="str">
            <v>B/C</v>
          </cell>
          <cell r="I615">
            <v>43716</v>
          </cell>
          <cell r="J615">
            <v>2462</v>
          </cell>
          <cell r="K615" t="str">
            <v>lv</v>
          </cell>
          <cell r="L615">
            <v>28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13</v>
          </cell>
          <cell r="R615">
            <v>0</v>
          </cell>
          <cell r="S615">
            <v>11</v>
          </cell>
          <cell r="T615">
            <v>2</v>
          </cell>
          <cell r="AL615">
            <v>0.14922119645797041</v>
          </cell>
        </row>
        <row r="616">
          <cell r="D616" t="str">
            <v>YouGov</v>
          </cell>
          <cell r="F616" t="str">
            <v>Texas</v>
          </cell>
          <cell r="G616" t="str">
            <v>B-</v>
          </cell>
          <cell r="I616">
            <v>43716</v>
          </cell>
          <cell r="J616">
            <v>552</v>
          </cell>
          <cell r="K616" t="str">
            <v>lv</v>
          </cell>
          <cell r="L616">
            <v>26</v>
          </cell>
          <cell r="M616">
            <v>0</v>
          </cell>
          <cell r="N616">
            <v>1</v>
          </cell>
          <cell r="O616">
            <v>4</v>
          </cell>
          <cell r="P616">
            <v>1</v>
          </cell>
          <cell r="Q616">
            <v>12</v>
          </cell>
          <cell r="R616">
            <v>0</v>
          </cell>
          <cell r="S616">
            <v>18</v>
          </cell>
          <cell r="T616">
            <v>3</v>
          </cell>
          <cell r="AL616">
            <v>9.3959618395554029E-2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43716</v>
          </cell>
          <cell r="J617">
            <v>17824</v>
          </cell>
          <cell r="K617" t="str">
            <v>lv</v>
          </cell>
          <cell r="L617">
            <v>33</v>
          </cell>
          <cell r="M617">
            <v>0</v>
          </cell>
          <cell r="N617">
            <v>3</v>
          </cell>
          <cell r="O617">
            <v>5</v>
          </cell>
          <cell r="P617">
            <v>1</v>
          </cell>
          <cell r="Q617">
            <v>21</v>
          </cell>
          <cell r="R617">
            <v>1</v>
          </cell>
          <cell r="S617">
            <v>16</v>
          </cell>
          <cell r="T617">
            <v>3</v>
          </cell>
          <cell r="AL617">
            <v>2.9205686041377572E-4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43716</v>
          </cell>
          <cell r="J618">
            <v>1350</v>
          </cell>
          <cell r="K618" t="str">
            <v>rv</v>
          </cell>
          <cell r="L618">
            <v>27</v>
          </cell>
          <cell r="M618">
            <v>0</v>
          </cell>
          <cell r="N618">
            <v>3</v>
          </cell>
          <cell r="O618">
            <v>5</v>
          </cell>
          <cell r="P618">
            <v>1</v>
          </cell>
          <cell r="Q618">
            <v>17</v>
          </cell>
          <cell r="R618">
            <v>1</v>
          </cell>
          <cell r="S618">
            <v>13</v>
          </cell>
          <cell r="T618">
            <v>3</v>
          </cell>
          <cell r="AL618">
            <v>4.0898163198333455E-6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43715</v>
          </cell>
          <cell r="J619">
            <v>1350</v>
          </cell>
          <cell r="K619" t="str">
            <v>rv</v>
          </cell>
          <cell r="L619">
            <v>26</v>
          </cell>
          <cell r="M619">
            <v>0</v>
          </cell>
          <cell r="N619">
            <v>2</v>
          </cell>
          <cell r="O619">
            <v>5</v>
          </cell>
          <cell r="P619">
            <v>1</v>
          </cell>
          <cell r="Q619">
            <v>17</v>
          </cell>
          <cell r="R619">
            <v>1</v>
          </cell>
          <cell r="S619">
            <v>13</v>
          </cell>
          <cell r="T619">
            <v>2</v>
          </cell>
          <cell r="AL619">
            <v>3.9311967116930332E-6</v>
          </cell>
        </row>
        <row r="620">
          <cell r="D620" t="str">
            <v>Benenson Strategy Group</v>
          </cell>
          <cell r="F620" t="str">
            <v>US</v>
          </cell>
          <cell r="G620" t="str">
            <v>B/C</v>
          </cell>
          <cell r="I620">
            <v>43714</v>
          </cell>
          <cell r="J620">
            <v>762</v>
          </cell>
          <cell r="K620" t="str">
            <v>lv</v>
          </cell>
          <cell r="L620">
            <v>28</v>
          </cell>
          <cell r="M620">
            <v>0</v>
          </cell>
          <cell r="N620">
            <v>3</v>
          </cell>
          <cell r="O620">
            <v>8</v>
          </cell>
          <cell r="P620">
            <v>0</v>
          </cell>
          <cell r="Q620">
            <v>21</v>
          </cell>
          <cell r="R620">
            <v>0</v>
          </cell>
          <cell r="S620">
            <v>14</v>
          </cell>
          <cell r="T620">
            <v>2</v>
          </cell>
          <cell r="AL620">
            <v>2.5482071589675179</v>
          </cell>
        </row>
        <row r="621">
          <cell r="D621" t="str">
            <v>YouGov</v>
          </cell>
          <cell r="F621" t="str">
            <v>US</v>
          </cell>
          <cell r="G621" t="str">
            <v>B-</v>
          </cell>
          <cell r="I621">
            <v>43714</v>
          </cell>
          <cell r="J621">
            <v>1002</v>
          </cell>
          <cell r="K621" t="str">
            <v>lv</v>
          </cell>
          <cell r="L621">
            <v>27</v>
          </cell>
          <cell r="M621">
            <v>0</v>
          </cell>
          <cell r="N621">
            <v>2</v>
          </cell>
          <cell r="O621">
            <v>6</v>
          </cell>
          <cell r="P621">
            <v>1</v>
          </cell>
          <cell r="Q621">
            <v>15</v>
          </cell>
          <cell r="R621">
            <v>0</v>
          </cell>
          <cell r="S621">
            <v>24</v>
          </cell>
          <cell r="T621">
            <v>2</v>
          </cell>
          <cell r="AL621">
            <v>3.8619563646181965E-5</v>
          </cell>
        </row>
        <row r="622">
          <cell r="D622" t="str">
            <v>YouGov</v>
          </cell>
          <cell r="F622" t="str">
            <v>US</v>
          </cell>
          <cell r="G622" t="str">
            <v>B-</v>
          </cell>
          <cell r="I622">
            <v>43714</v>
          </cell>
          <cell r="J622">
            <v>1002</v>
          </cell>
          <cell r="K622" t="str">
            <v>lv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36</v>
          </cell>
          <cell r="R622">
            <v>0</v>
          </cell>
          <cell r="S622">
            <v>55</v>
          </cell>
          <cell r="T622">
            <v>0</v>
          </cell>
          <cell r="AL622">
            <v>0</v>
          </cell>
        </row>
        <row r="623">
          <cell r="D623" t="str">
            <v>YouGov</v>
          </cell>
          <cell r="F623" t="str">
            <v>US</v>
          </cell>
          <cell r="G623" t="str">
            <v>B-</v>
          </cell>
          <cell r="I623">
            <v>43714</v>
          </cell>
          <cell r="J623">
            <v>1002</v>
          </cell>
          <cell r="K623" t="str">
            <v>lv</v>
          </cell>
          <cell r="L623">
            <v>43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49</v>
          </cell>
          <cell r="T623">
            <v>0</v>
          </cell>
          <cell r="AL623">
            <v>0</v>
          </cell>
        </row>
        <row r="624">
          <cell r="D624" t="str">
            <v>YouGov</v>
          </cell>
          <cell r="F624" t="str">
            <v>US</v>
          </cell>
          <cell r="G624" t="str">
            <v>B-</v>
          </cell>
          <cell r="I624">
            <v>43714</v>
          </cell>
          <cell r="J624">
            <v>1002</v>
          </cell>
          <cell r="K624" t="str">
            <v>lv</v>
          </cell>
          <cell r="L624">
            <v>51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40</v>
          </cell>
          <cell r="R624">
            <v>0</v>
          </cell>
          <cell r="S624">
            <v>0</v>
          </cell>
          <cell r="T624">
            <v>0</v>
          </cell>
          <cell r="AL624">
            <v>0</v>
          </cell>
        </row>
        <row r="625">
          <cell r="D625" t="str">
            <v>Univision/University of Houston/Latino Decisions/North Star Opinion Research</v>
          </cell>
          <cell r="F625" t="str">
            <v>Texas</v>
          </cell>
          <cell r="G625">
            <v>0</v>
          </cell>
          <cell r="I625">
            <v>43714</v>
          </cell>
          <cell r="J625">
            <v>552</v>
          </cell>
          <cell r="K625" t="str">
            <v>lv</v>
          </cell>
          <cell r="L625">
            <v>20</v>
          </cell>
          <cell r="M625">
            <v>0</v>
          </cell>
          <cell r="N625">
            <v>3</v>
          </cell>
          <cell r="O625">
            <v>1</v>
          </cell>
          <cell r="P625">
            <v>0</v>
          </cell>
          <cell r="Q625">
            <v>13</v>
          </cell>
          <cell r="R625">
            <v>1</v>
          </cell>
          <cell r="S625">
            <v>12</v>
          </cell>
          <cell r="T625">
            <v>1</v>
          </cell>
          <cell r="AL625">
            <v>1.6618331960273935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43714</v>
          </cell>
          <cell r="J626">
            <v>1891</v>
          </cell>
          <cell r="K626" t="str">
            <v>lv</v>
          </cell>
          <cell r="L626">
            <v>33</v>
          </cell>
          <cell r="M626">
            <v>0</v>
          </cell>
          <cell r="N626">
            <v>2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15</v>
          </cell>
          <cell r="T626">
            <v>2</v>
          </cell>
          <cell r="AL626">
            <v>3.6288395773426657E-6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43714</v>
          </cell>
          <cell r="J627">
            <v>3137</v>
          </cell>
          <cell r="K627" t="str">
            <v>rv</v>
          </cell>
          <cell r="L627">
            <v>28</v>
          </cell>
          <cell r="M627">
            <v>0</v>
          </cell>
          <cell r="N627">
            <v>2</v>
          </cell>
          <cell r="O627">
            <v>5</v>
          </cell>
          <cell r="P627">
            <v>1</v>
          </cell>
          <cell r="Q627">
            <v>17</v>
          </cell>
          <cell r="R627">
            <v>1</v>
          </cell>
          <cell r="S627">
            <v>13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43714</v>
          </cell>
          <cell r="J628">
            <v>829</v>
          </cell>
          <cell r="K628" t="str">
            <v>lv</v>
          </cell>
          <cell r="L628">
            <v>33</v>
          </cell>
          <cell r="M628">
            <v>0</v>
          </cell>
          <cell r="N628">
            <v>2</v>
          </cell>
          <cell r="O628">
            <v>4</v>
          </cell>
          <cell r="P628">
            <v>1</v>
          </cell>
          <cell r="Q628">
            <v>15</v>
          </cell>
          <cell r="R628">
            <v>1</v>
          </cell>
          <cell r="S628">
            <v>14</v>
          </cell>
          <cell r="T628">
            <v>3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43714</v>
          </cell>
          <cell r="J629">
            <v>1352</v>
          </cell>
          <cell r="K629" t="str">
            <v>rv</v>
          </cell>
          <cell r="L629">
            <v>29</v>
          </cell>
          <cell r="M629">
            <v>0</v>
          </cell>
          <cell r="N629">
            <v>2</v>
          </cell>
          <cell r="O629">
            <v>4</v>
          </cell>
          <cell r="P629">
            <v>1</v>
          </cell>
          <cell r="Q629">
            <v>17</v>
          </cell>
          <cell r="R629">
            <v>1</v>
          </cell>
          <cell r="S629">
            <v>13</v>
          </cell>
          <cell r="T629">
            <v>2</v>
          </cell>
          <cell r="AL629">
            <v>0</v>
          </cell>
        </row>
        <row r="630">
          <cell r="D630" t="str">
            <v>Ragnar Research Partners</v>
          </cell>
          <cell r="F630" t="str">
            <v>Texas</v>
          </cell>
          <cell r="G630">
            <v>0</v>
          </cell>
          <cell r="I630">
            <v>43713</v>
          </cell>
          <cell r="J630">
            <v>600</v>
          </cell>
          <cell r="K630" t="str">
            <v>lv</v>
          </cell>
          <cell r="L630">
            <v>23</v>
          </cell>
          <cell r="M630">
            <v>0</v>
          </cell>
          <cell r="N630">
            <v>1</v>
          </cell>
          <cell r="O630">
            <v>6</v>
          </cell>
          <cell r="P630">
            <v>0</v>
          </cell>
          <cell r="Q630">
            <v>12</v>
          </cell>
          <cell r="R630">
            <v>0</v>
          </cell>
          <cell r="S630">
            <v>15</v>
          </cell>
          <cell r="T630">
            <v>0</v>
          </cell>
          <cell r="AL630">
            <v>1.4631769084744701</v>
          </cell>
        </row>
        <row r="631">
          <cell r="D631" t="str">
            <v>ABC News/Washington Post</v>
          </cell>
          <cell r="F631" t="str">
            <v>US</v>
          </cell>
          <cell r="G631" t="str">
            <v>A+</v>
          </cell>
          <cell r="I631">
            <v>43713</v>
          </cell>
          <cell r="J631">
            <v>437</v>
          </cell>
          <cell r="K631" t="str">
            <v>a</v>
          </cell>
          <cell r="L631">
            <v>27</v>
          </cell>
          <cell r="M631">
            <v>0</v>
          </cell>
          <cell r="N631">
            <v>1</v>
          </cell>
          <cell r="O631">
            <v>4</v>
          </cell>
          <cell r="P631">
            <v>1</v>
          </cell>
          <cell r="Q631">
            <v>19</v>
          </cell>
          <cell r="R631">
            <v>0</v>
          </cell>
          <cell r="S631">
            <v>17</v>
          </cell>
          <cell r="T631">
            <v>3</v>
          </cell>
          <cell r="AL631">
            <v>0</v>
          </cell>
        </row>
        <row r="632">
          <cell r="D632" t="str">
            <v>ABC News/Washington Post</v>
          </cell>
          <cell r="F632" t="str">
            <v>US</v>
          </cell>
          <cell r="G632" t="str">
            <v>A+</v>
          </cell>
          <cell r="I632">
            <v>43713</v>
          </cell>
          <cell r="J632">
            <v>391</v>
          </cell>
          <cell r="K632" t="str">
            <v>rv</v>
          </cell>
          <cell r="L632">
            <v>29</v>
          </cell>
          <cell r="M632">
            <v>0</v>
          </cell>
          <cell r="N632">
            <v>1</v>
          </cell>
          <cell r="O632">
            <v>4</v>
          </cell>
          <cell r="P632">
            <v>2</v>
          </cell>
          <cell r="Q632">
            <v>19</v>
          </cell>
          <cell r="R632">
            <v>1</v>
          </cell>
          <cell r="S632">
            <v>18</v>
          </cell>
          <cell r="T632">
            <v>3</v>
          </cell>
          <cell r="AL632">
            <v>7.3729103207120956E-3</v>
          </cell>
        </row>
        <row r="633">
          <cell r="D633" t="str">
            <v>Suffolk University</v>
          </cell>
          <cell r="F633" t="str">
            <v>Massachusetts</v>
          </cell>
          <cell r="G633" t="str">
            <v>A-</v>
          </cell>
          <cell r="I633">
            <v>43713</v>
          </cell>
          <cell r="J633">
            <v>500</v>
          </cell>
          <cell r="K633" t="str">
            <v>lv</v>
          </cell>
          <cell r="L633">
            <v>25.8</v>
          </cell>
          <cell r="M633">
            <v>0</v>
          </cell>
          <cell r="N633">
            <v>1.4</v>
          </cell>
          <cell r="O633">
            <v>5</v>
          </cell>
          <cell r="P633">
            <v>0</v>
          </cell>
          <cell r="Q633">
            <v>8.4</v>
          </cell>
          <cell r="R633">
            <v>0</v>
          </cell>
          <cell r="S633">
            <v>23.6</v>
          </cell>
          <cell r="T633">
            <v>0.6</v>
          </cell>
          <cell r="AL633">
            <v>4.5507738643944267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43713</v>
          </cell>
          <cell r="J634">
            <v>846</v>
          </cell>
          <cell r="K634" t="str">
            <v>lv</v>
          </cell>
          <cell r="L634">
            <v>33</v>
          </cell>
          <cell r="M634">
            <v>0</v>
          </cell>
          <cell r="N634">
            <v>1</v>
          </cell>
          <cell r="O634">
            <v>4</v>
          </cell>
          <cell r="P634">
            <v>1</v>
          </cell>
          <cell r="Q634">
            <v>15</v>
          </cell>
          <cell r="R634">
            <v>1</v>
          </cell>
          <cell r="S634">
            <v>15</v>
          </cell>
          <cell r="T634">
            <v>3</v>
          </cell>
          <cell r="AL634">
            <v>3.2205181738326369E-6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43713</v>
          </cell>
          <cell r="J635">
            <v>1372</v>
          </cell>
          <cell r="K635" t="str">
            <v>rv</v>
          </cell>
          <cell r="L635">
            <v>30</v>
          </cell>
          <cell r="M635">
            <v>0</v>
          </cell>
          <cell r="N635">
            <v>1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13</v>
          </cell>
          <cell r="T635">
            <v>2</v>
          </cell>
          <cell r="AL635">
            <v>0</v>
          </cell>
        </row>
        <row r="636">
          <cell r="D636" t="str">
            <v>TargetPoint/GQR Research</v>
          </cell>
          <cell r="F636" t="str">
            <v>US</v>
          </cell>
          <cell r="G636">
            <v>0</v>
          </cell>
          <cell r="I636">
            <v>43712</v>
          </cell>
          <cell r="J636">
            <v>600</v>
          </cell>
          <cell r="K636" t="str">
            <v>lv</v>
          </cell>
          <cell r="L636">
            <v>26</v>
          </cell>
          <cell r="M636">
            <v>0</v>
          </cell>
          <cell r="N636">
            <v>1</v>
          </cell>
          <cell r="O636">
            <v>5</v>
          </cell>
          <cell r="P636">
            <v>2</v>
          </cell>
          <cell r="Q636">
            <v>15</v>
          </cell>
          <cell r="R636">
            <v>0</v>
          </cell>
          <cell r="S636">
            <v>23</v>
          </cell>
          <cell r="T636">
            <v>0</v>
          </cell>
          <cell r="AL636">
            <v>1.5454366528110433</v>
          </cell>
        </row>
        <row r="637">
          <cell r="D637" t="str">
            <v>YouGov</v>
          </cell>
          <cell r="F637" t="str">
            <v>South Carolina</v>
          </cell>
          <cell r="G637" t="str">
            <v>B-</v>
          </cell>
          <cell r="I637">
            <v>43712</v>
          </cell>
          <cell r="J637">
            <v>785</v>
          </cell>
          <cell r="K637" t="str">
            <v>lv</v>
          </cell>
          <cell r="L637">
            <v>43</v>
          </cell>
          <cell r="M637">
            <v>0</v>
          </cell>
          <cell r="N637">
            <v>2</v>
          </cell>
          <cell r="O637">
            <v>4</v>
          </cell>
          <cell r="P637">
            <v>1</v>
          </cell>
          <cell r="Q637">
            <v>18</v>
          </cell>
          <cell r="R637">
            <v>1</v>
          </cell>
          <cell r="S637">
            <v>14</v>
          </cell>
          <cell r="T637">
            <v>1</v>
          </cell>
          <cell r="AL637">
            <v>1.3475107131082065E-2</v>
          </cell>
        </row>
        <row r="638">
          <cell r="D638" t="str">
            <v>YouGov</v>
          </cell>
          <cell r="F638" t="str">
            <v>Nevada</v>
          </cell>
          <cell r="G638" t="str">
            <v>B-</v>
          </cell>
          <cell r="I638">
            <v>43712</v>
          </cell>
          <cell r="J638">
            <v>563</v>
          </cell>
          <cell r="K638" t="str">
            <v>lv</v>
          </cell>
          <cell r="L638">
            <v>27</v>
          </cell>
          <cell r="M638">
            <v>0</v>
          </cell>
          <cell r="N638">
            <v>1</v>
          </cell>
          <cell r="O638">
            <v>4</v>
          </cell>
          <cell r="P638">
            <v>0</v>
          </cell>
          <cell r="Q638">
            <v>29</v>
          </cell>
          <cell r="R638">
            <v>2</v>
          </cell>
          <cell r="S638">
            <v>18</v>
          </cell>
          <cell r="T638">
            <v>1</v>
          </cell>
          <cell r="AL638">
            <v>0.31568468234740421</v>
          </cell>
        </row>
        <row r="639">
          <cell r="D639" t="str">
            <v>YouGov</v>
          </cell>
          <cell r="F639" t="str">
            <v>Iowa</v>
          </cell>
          <cell r="G639" t="str">
            <v>B-</v>
          </cell>
          <cell r="I639">
            <v>43712</v>
          </cell>
          <cell r="J639">
            <v>682</v>
          </cell>
          <cell r="K639" t="str">
            <v>lv</v>
          </cell>
          <cell r="L639">
            <v>29</v>
          </cell>
          <cell r="M639">
            <v>0</v>
          </cell>
          <cell r="N639">
            <v>2</v>
          </cell>
          <cell r="O639">
            <v>7</v>
          </cell>
          <cell r="P639">
            <v>2</v>
          </cell>
          <cell r="Q639">
            <v>26</v>
          </cell>
          <cell r="R639">
            <v>2</v>
          </cell>
          <cell r="S639">
            <v>17</v>
          </cell>
          <cell r="T639">
            <v>1</v>
          </cell>
          <cell r="AL639">
            <v>2.1927650704901713E-2</v>
          </cell>
        </row>
        <row r="640">
          <cell r="D640" t="str">
            <v>YouGov</v>
          </cell>
          <cell r="F640" t="str">
            <v>New Hampshire</v>
          </cell>
          <cell r="G640" t="str">
            <v>B-</v>
          </cell>
          <cell r="I640">
            <v>43712</v>
          </cell>
          <cell r="J640">
            <v>492</v>
          </cell>
          <cell r="K640" t="str">
            <v>lv</v>
          </cell>
          <cell r="L640">
            <v>26</v>
          </cell>
          <cell r="M640">
            <v>0</v>
          </cell>
          <cell r="N640">
            <v>2</v>
          </cell>
          <cell r="O640">
            <v>8</v>
          </cell>
          <cell r="P640">
            <v>1</v>
          </cell>
          <cell r="Q640">
            <v>25</v>
          </cell>
          <cell r="R640">
            <v>1</v>
          </cell>
          <cell r="S640">
            <v>27</v>
          </cell>
          <cell r="T640">
            <v>1</v>
          </cell>
          <cell r="AL640">
            <v>1.10380235134711E-2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43712</v>
          </cell>
          <cell r="J641">
            <v>842</v>
          </cell>
          <cell r="K641" t="str">
            <v>lv</v>
          </cell>
          <cell r="L641">
            <v>33</v>
          </cell>
          <cell r="M641">
            <v>0</v>
          </cell>
          <cell r="N641">
            <v>2</v>
          </cell>
          <cell r="O641">
            <v>6</v>
          </cell>
          <cell r="P641">
            <v>1</v>
          </cell>
          <cell r="Q641">
            <v>15</v>
          </cell>
          <cell r="R641">
            <v>1</v>
          </cell>
          <cell r="S641">
            <v>15</v>
          </cell>
          <cell r="T641">
            <v>2</v>
          </cell>
          <cell r="AL641">
            <v>2.9959734684367705E-6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43712</v>
          </cell>
          <cell r="J642">
            <v>1347</v>
          </cell>
          <cell r="K642" t="str">
            <v>rv</v>
          </cell>
          <cell r="L642">
            <v>30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16</v>
          </cell>
          <cell r="R642">
            <v>1</v>
          </cell>
          <cell r="S642">
            <v>12</v>
          </cell>
          <cell r="T642">
            <v>2</v>
          </cell>
          <cell r="AL642">
            <v>0</v>
          </cell>
        </row>
        <row r="643">
          <cell r="D643" t="str">
            <v>Swayable</v>
          </cell>
          <cell r="F643" t="str">
            <v>US</v>
          </cell>
          <cell r="G643">
            <v>0</v>
          </cell>
          <cell r="I643">
            <v>43700</v>
          </cell>
          <cell r="J643">
            <v>1849</v>
          </cell>
          <cell r="K643" t="str">
            <v>lv</v>
          </cell>
          <cell r="L643">
            <v>32.799999999999997</v>
          </cell>
          <cell r="M643">
            <v>0</v>
          </cell>
          <cell r="N643">
            <v>2.2000000000000002</v>
          </cell>
          <cell r="O643">
            <v>3.2</v>
          </cell>
          <cell r="P643">
            <v>1.4</v>
          </cell>
          <cell r="Q643">
            <v>17.899999999999999</v>
          </cell>
          <cell r="R643">
            <v>1.9</v>
          </cell>
          <cell r="S643">
            <v>15.6</v>
          </cell>
          <cell r="T643">
            <v>1.1000000000000001</v>
          </cell>
          <cell r="AL643">
            <v>1.8305901467830488E-3</v>
          </cell>
        </row>
        <row r="644">
          <cell r="D644" t="str">
            <v>Swayable</v>
          </cell>
          <cell r="F644" t="str">
            <v>US</v>
          </cell>
          <cell r="G644">
            <v>0</v>
          </cell>
          <cell r="I644">
            <v>43700</v>
          </cell>
          <cell r="J644">
            <v>3790</v>
          </cell>
          <cell r="K644" t="str">
            <v>a</v>
          </cell>
          <cell r="L644">
            <v>28.1</v>
          </cell>
          <cell r="M644">
            <v>0</v>
          </cell>
          <cell r="N644">
            <v>2</v>
          </cell>
          <cell r="O644">
            <v>3.1</v>
          </cell>
          <cell r="P644">
            <v>1.2</v>
          </cell>
          <cell r="Q644">
            <v>21</v>
          </cell>
          <cell r="R644">
            <v>1.3</v>
          </cell>
          <cell r="S644">
            <v>13.1</v>
          </cell>
          <cell r="T644">
            <v>3.3</v>
          </cell>
          <cell r="AL644">
            <v>0</v>
          </cell>
        </row>
        <row r="645">
          <cell r="D645" t="str">
            <v>YouGov</v>
          </cell>
          <cell r="F645" t="str">
            <v>US</v>
          </cell>
          <cell r="G645" t="str">
            <v>B-</v>
          </cell>
          <cell r="I645">
            <v>43711</v>
          </cell>
          <cell r="J645">
            <v>518</v>
          </cell>
          <cell r="K645" t="str">
            <v>lv</v>
          </cell>
          <cell r="L645">
            <v>26</v>
          </cell>
          <cell r="M645">
            <v>0</v>
          </cell>
          <cell r="N645">
            <v>1</v>
          </cell>
          <cell r="O645">
            <v>6</v>
          </cell>
          <cell r="P645">
            <v>0</v>
          </cell>
          <cell r="Q645">
            <v>14</v>
          </cell>
          <cell r="R645">
            <v>0</v>
          </cell>
          <cell r="S645">
            <v>21</v>
          </cell>
          <cell r="T645">
            <v>3</v>
          </cell>
          <cell r="AL645">
            <v>2.2206879357897419E-5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43711</v>
          </cell>
          <cell r="J646">
            <v>808</v>
          </cell>
          <cell r="K646" t="str">
            <v>lv</v>
          </cell>
          <cell r="L646">
            <v>34</v>
          </cell>
          <cell r="M646">
            <v>0</v>
          </cell>
          <cell r="N646">
            <v>1</v>
          </cell>
          <cell r="O646">
            <v>6</v>
          </cell>
          <cell r="P646">
            <v>1</v>
          </cell>
          <cell r="Q646">
            <v>16</v>
          </cell>
          <cell r="R646">
            <v>2</v>
          </cell>
          <cell r="S646">
            <v>15</v>
          </cell>
          <cell r="T646">
            <v>2</v>
          </cell>
          <cell r="AL646">
            <v>2.7511344988062235E-6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43711</v>
          </cell>
          <cell r="J647">
            <v>1346</v>
          </cell>
          <cell r="K647" t="str">
            <v>rv</v>
          </cell>
          <cell r="L647">
            <v>28</v>
          </cell>
          <cell r="M647">
            <v>0</v>
          </cell>
          <cell r="N647">
            <v>1</v>
          </cell>
          <cell r="O647">
            <v>5</v>
          </cell>
          <cell r="P647">
            <v>1</v>
          </cell>
          <cell r="Q647">
            <v>18</v>
          </cell>
          <cell r="R647">
            <v>1</v>
          </cell>
          <cell r="S647">
            <v>11</v>
          </cell>
          <cell r="T647">
            <v>2</v>
          </cell>
          <cell r="AL647">
            <v>0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43710</v>
          </cell>
          <cell r="J648">
            <v>1350</v>
          </cell>
          <cell r="K648" t="str">
            <v>rv</v>
          </cell>
          <cell r="L648">
            <v>27</v>
          </cell>
          <cell r="M648">
            <v>0</v>
          </cell>
          <cell r="N648">
            <v>2</v>
          </cell>
          <cell r="O648">
            <v>6</v>
          </cell>
          <cell r="P648">
            <v>1</v>
          </cell>
          <cell r="Q648">
            <v>18</v>
          </cell>
          <cell r="R648">
            <v>2</v>
          </cell>
          <cell r="S648">
            <v>12</v>
          </cell>
          <cell r="T648">
            <v>1</v>
          </cell>
          <cell r="AL648">
            <v>2.859922956883924E-6</v>
          </cell>
        </row>
        <row r="649">
          <cell r="D649" t="str">
            <v>Morning Consult</v>
          </cell>
          <cell r="F649" t="str">
            <v>US</v>
          </cell>
          <cell r="G649" t="str">
            <v>B/C</v>
          </cell>
          <cell r="I649">
            <v>43709</v>
          </cell>
          <cell r="J649">
            <v>16736</v>
          </cell>
          <cell r="K649" t="str">
            <v>lv</v>
          </cell>
          <cell r="L649">
            <v>32</v>
          </cell>
          <cell r="M649">
            <v>0</v>
          </cell>
          <cell r="N649">
            <v>3</v>
          </cell>
          <cell r="O649">
            <v>5</v>
          </cell>
          <cell r="P649">
            <v>1</v>
          </cell>
          <cell r="Q649">
            <v>20</v>
          </cell>
          <cell r="R649">
            <v>1</v>
          </cell>
          <cell r="S649">
            <v>16</v>
          </cell>
          <cell r="T649">
            <v>3</v>
          </cell>
          <cell r="AL649">
            <v>2.5030655286873473E-4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43709</v>
          </cell>
          <cell r="J650">
            <v>1350</v>
          </cell>
          <cell r="K650" t="str">
            <v>rv</v>
          </cell>
          <cell r="L650">
            <v>29</v>
          </cell>
          <cell r="M650">
            <v>0</v>
          </cell>
          <cell r="N650">
            <v>2</v>
          </cell>
          <cell r="O650">
            <v>4</v>
          </cell>
          <cell r="P650">
            <v>1</v>
          </cell>
          <cell r="Q650">
            <v>18</v>
          </cell>
          <cell r="R650">
            <v>2</v>
          </cell>
          <cell r="S650">
            <v>12</v>
          </cell>
          <cell r="T650">
            <v>1</v>
          </cell>
          <cell r="AL650">
            <v>2.5968753833190238E-6</v>
          </cell>
        </row>
        <row r="651">
          <cell r="D651" t="str">
            <v>Capitol Weekly</v>
          </cell>
          <cell r="F651" t="str">
            <v>California</v>
          </cell>
          <cell r="G651">
            <v>0</v>
          </cell>
          <cell r="I651">
            <v>43708</v>
          </cell>
          <cell r="J651">
            <v>728</v>
          </cell>
          <cell r="K651" t="str">
            <v>lv</v>
          </cell>
          <cell r="L651">
            <v>26.5</v>
          </cell>
          <cell r="M651">
            <v>0</v>
          </cell>
          <cell r="N651">
            <v>1.4</v>
          </cell>
          <cell r="O651">
            <v>8.6999999999999993</v>
          </cell>
          <cell r="P651">
            <v>1.1000000000000001</v>
          </cell>
          <cell r="Q651">
            <v>13.6</v>
          </cell>
          <cell r="R651">
            <v>0.8</v>
          </cell>
          <cell r="S651">
            <v>23.2</v>
          </cell>
          <cell r="T651">
            <v>2.9</v>
          </cell>
          <cell r="AL651">
            <v>3.28020498025847E-3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43708</v>
          </cell>
          <cell r="J652">
            <v>1350</v>
          </cell>
          <cell r="K652" t="str">
            <v>rv</v>
          </cell>
          <cell r="L652">
            <v>29</v>
          </cell>
          <cell r="M652">
            <v>0</v>
          </cell>
          <cell r="N652">
            <v>3</v>
          </cell>
          <cell r="O652">
            <v>4</v>
          </cell>
          <cell r="P652">
            <v>1</v>
          </cell>
          <cell r="Q652">
            <v>15</v>
          </cell>
          <cell r="R652">
            <v>1</v>
          </cell>
          <cell r="S652">
            <v>12</v>
          </cell>
          <cell r="T652">
            <v>1</v>
          </cell>
          <cell r="AL652">
            <v>2.5077245726592969E-6</v>
          </cell>
        </row>
        <row r="653">
          <cell r="D653" t="str">
            <v>IBD/TIPP</v>
          </cell>
          <cell r="F653" t="str">
            <v>US</v>
          </cell>
          <cell r="G653" t="str">
            <v>A/B</v>
          </cell>
          <cell r="I653">
            <v>43707</v>
          </cell>
          <cell r="J653">
            <v>360</v>
          </cell>
          <cell r="K653" t="str">
            <v>rv</v>
          </cell>
          <cell r="L653">
            <v>28</v>
          </cell>
          <cell r="M653">
            <v>0</v>
          </cell>
          <cell r="N653">
            <v>4</v>
          </cell>
          <cell r="O653">
            <v>5</v>
          </cell>
          <cell r="P653">
            <v>1</v>
          </cell>
          <cell r="Q653">
            <v>12</v>
          </cell>
          <cell r="R653">
            <v>0</v>
          </cell>
          <cell r="S653">
            <v>24</v>
          </cell>
          <cell r="T653">
            <v>1</v>
          </cell>
          <cell r="AL653">
            <v>1.3919897017318709E-2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43707</v>
          </cell>
          <cell r="J654">
            <v>816</v>
          </cell>
          <cell r="K654" t="str">
            <v>lv</v>
          </cell>
          <cell r="L654">
            <v>36</v>
          </cell>
          <cell r="M654">
            <v>0</v>
          </cell>
          <cell r="N654">
            <v>3</v>
          </cell>
          <cell r="O654">
            <v>4</v>
          </cell>
          <cell r="P654">
            <v>1</v>
          </cell>
          <cell r="Q654">
            <v>13</v>
          </cell>
          <cell r="R654">
            <v>0</v>
          </cell>
          <cell r="S654">
            <v>13</v>
          </cell>
          <cell r="T654">
            <v>1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43707</v>
          </cell>
          <cell r="J655">
            <v>1331</v>
          </cell>
          <cell r="K655" t="str">
            <v>rv</v>
          </cell>
          <cell r="L655">
            <v>31</v>
          </cell>
          <cell r="M655">
            <v>0</v>
          </cell>
          <cell r="N655">
            <v>3</v>
          </cell>
          <cell r="O655">
            <v>3</v>
          </cell>
          <cell r="P655">
            <v>1</v>
          </cell>
          <cell r="Q655">
            <v>14</v>
          </cell>
          <cell r="R655">
            <v>1</v>
          </cell>
          <cell r="S655">
            <v>11</v>
          </cell>
          <cell r="T655">
            <v>2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43707</v>
          </cell>
          <cell r="J656">
            <v>1870</v>
          </cell>
          <cell r="K656" t="str">
            <v>lv</v>
          </cell>
          <cell r="L656">
            <v>36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13</v>
          </cell>
          <cell r="R656">
            <v>1</v>
          </cell>
          <cell r="S656">
            <v>14</v>
          </cell>
          <cell r="T656">
            <v>2</v>
          </cell>
          <cell r="AL656">
            <v>2.3265508535245245E-6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43707</v>
          </cell>
          <cell r="J657">
            <v>3114</v>
          </cell>
          <cell r="K657" t="str">
            <v>rv</v>
          </cell>
          <cell r="L657">
            <v>31</v>
          </cell>
          <cell r="M657">
            <v>0</v>
          </cell>
          <cell r="N657">
            <v>3</v>
          </cell>
          <cell r="O657">
            <v>3</v>
          </cell>
          <cell r="P657">
            <v>1</v>
          </cell>
          <cell r="Q657">
            <v>15</v>
          </cell>
          <cell r="R657">
            <v>1</v>
          </cell>
          <cell r="S657">
            <v>11</v>
          </cell>
          <cell r="T657">
            <v>2</v>
          </cell>
          <cell r="AL657">
            <v>0</v>
          </cell>
        </row>
        <row r="658">
          <cell r="D658" t="str">
            <v>Claster Consulting</v>
          </cell>
          <cell r="F658" t="str">
            <v>US</v>
          </cell>
          <cell r="G658">
            <v>0</v>
          </cell>
          <cell r="I658">
            <v>43706</v>
          </cell>
          <cell r="J658">
            <v>752</v>
          </cell>
          <cell r="K658" t="str">
            <v>lv</v>
          </cell>
          <cell r="L658">
            <v>22</v>
          </cell>
          <cell r="M658">
            <v>0</v>
          </cell>
          <cell r="N658">
            <v>3</v>
          </cell>
          <cell r="O658">
            <v>3</v>
          </cell>
          <cell r="P658">
            <v>2</v>
          </cell>
          <cell r="Q658">
            <v>19</v>
          </cell>
          <cell r="R658">
            <v>0</v>
          </cell>
          <cell r="S658">
            <v>14</v>
          </cell>
          <cell r="T658">
            <v>2</v>
          </cell>
          <cell r="AL658">
            <v>1.8059014289910429</v>
          </cell>
        </row>
        <row r="659">
          <cell r="D659" t="str">
            <v>Marquette University Law School</v>
          </cell>
          <cell r="F659" t="str">
            <v>Wisconsin</v>
          </cell>
          <cell r="G659" t="str">
            <v>A/B</v>
          </cell>
          <cell r="I659">
            <v>43706</v>
          </cell>
          <cell r="J659">
            <v>444</v>
          </cell>
          <cell r="K659" t="str">
            <v>rv</v>
          </cell>
          <cell r="L659">
            <v>28</v>
          </cell>
          <cell r="M659">
            <v>0</v>
          </cell>
          <cell r="N659">
            <v>1</v>
          </cell>
          <cell r="O659">
            <v>6</v>
          </cell>
          <cell r="P659">
            <v>1</v>
          </cell>
          <cell r="Q659">
            <v>20</v>
          </cell>
          <cell r="R659">
            <v>1</v>
          </cell>
          <cell r="S659">
            <v>17</v>
          </cell>
          <cell r="T659">
            <v>2</v>
          </cell>
          <cell r="AL659">
            <v>2.6904840214227677E-2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43706</v>
          </cell>
          <cell r="J660">
            <v>809</v>
          </cell>
          <cell r="K660" t="str">
            <v>lv</v>
          </cell>
          <cell r="L660">
            <v>37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13</v>
          </cell>
          <cell r="R660">
            <v>1</v>
          </cell>
          <cell r="S660">
            <v>13</v>
          </cell>
          <cell r="T660">
            <v>1</v>
          </cell>
          <cell r="AL660">
            <v>2.0452228404816989E-6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43706</v>
          </cell>
          <cell r="J661">
            <v>1330</v>
          </cell>
          <cell r="K661" t="str">
            <v>rv</v>
          </cell>
          <cell r="L661">
            <v>32</v>
          </cell>
          <cell r="M661">
            <v>0</v>
          </cell>
          <cell r="N661">
            <v>3</v>
          </cell>
          <cell r="O661">
            <v>3</v>
          </cell>
          <cell r="P661">
            <v>1</v>
          </cell>
          <cell r="Q661">
            <v>14</v>
          </cell>
          <cell r="R661">
            <v>1</v>
          </cell>
          <cell r="S661">
            <v>11</v>
          </cell>
          <cell r="T661">
            <v>2</v>
          </cell>
          <cell r="AL661">
            <v>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43705</v>
          </cell>
          <cell r="J662">
            <v>985</v>
          </cell>
          <cell r="K662" t="str">
            <v>rv</v>
          </cell>
          <cell r="L662">
            <v>32</v>
          </cell>
          <cell r="M662">
            <v>0</v>
          </cell>
          <cell r="N662">
            <v>3</v>
          </cell>
          <cell r="O662">
            <v>4</v>
          </cell>
          <cell r="P662">
            <v>1</v>
          </cell>
          <cell r="Q662">
            <v>16</v>
          </cell>
          <cell r="R662">
            <v>1</v>
          </cell>
          <cell r="S662">
            <v>13</v>
          </cell>
          <cell r="T662">
            <v>2</v>
          </cell>
          <cell r="AL662">
            <v>0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43705</v>
          </cell>
          <cell r="J663">
            <v>813</v>
          </cell>
          <cell r="K663" t="str">
            <v>lv</v>
          </cell>
          <cell r="L663">
            <v>38</v>
          </cell>
          <cell r="M663">
            <v>0</v>
          </cell>
          <cell r="N663">
            <v>3</v>
          </cell>
          <cell r="O663">
            <v>4</v>
          </cell>
          <cell r="P663">
            <v>1</v>
          </cell>
          <cell r="Q663">
            <v>13</v>
          </cell>
          <cell r="R663">
            <v>1</v>
          </cell>
          <cell r="S663">
            <v>13</v>
          </cell>
          <cell r="T663">
            <v>2</v>
          </cell>
          <cell r="AL663">
            <v>1.8722139688971007E-6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43705</v>
          </cell>
          <cell r="J664">
            <v>1331</v>
          </cell>
          <cell r="K664" t="str">
            <v>rv</v>
          </cell>
          <cell r="L664">
            <v>33</v>
          </cell>
          <cell r="M664">
            <v>0</v>
          </cell>
          <cell r="N664">
            <v>3</v>
          </cell>
          <cell r="O664">
            <v>4</v>
          </cell>
          <cell r="P664">
            <v>1</v>
          </cell>
          <cell r="Q664">
            <v>14</v>
          </cell>
          <cell r="R664">
            <v>1</v>
          </cell>
          <cell r="S664">
            <v>11</v>
          </cell>
          <cell r="T664">
            <v>2</v>
          </cell>
          <cell r="AL664">
            <v>0</v>
          </cell>
        </row>
        <row r="665">
          <cell r="D665" t="str">
            <v>YouGov</v>
          </cell>
          <cell r="F665" t="str">
            <v>US</v>
          </cell>
          <cell r="G665" t="str">
            <v>B-</v>
          </cell>
          <cell r="I665">
            <v>43704</v>
          </cell>
          <cell r="J665">
            <v>570</v>
          </cell>
          <cell r="K665" t="str">
            <v>lv</v>
          </cell>
          <cell r="L665">
            <v>24</v>
          </cell>
          <cell r="M665">
            <v>0</v>
          </cell>
          <cell r="N665">
            <v>1</v>
          </cell>
          <cell r="O665">
            <v>5</v>
          </cell>
          <cell r="P665">
            <v>1</v>
          </cell>
          <cell r="Q665">
            <v>14</v>
          </cell>
          <cell r="R665">
            <v>1</v>
          </cell>
          <cell r="S665">
            <v>20</v>
          </cell>
          <cell r="T665">
            <v>2</v>
          </cell>
          <cell r="AL665">
            <v>2.0931999538873958E-5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43704</v>
          </cell>
          <cell r="J666">
            <v>775</v>
          </cell>
          <cell r="K666" t="str">
            <v>lv</v>
          </cell>
          <cell r="L666">
            <v>37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13</v>
          </cell>
          <cell r="R666">
            <v>2</v>
          </cell>
          <cell r="S666">
            <v>13</v>
          </cell>
          <cell r="T666">
            <v>2</v>
          </cell>
          <cell r="AL666">
            <v>1.729220709434718E-6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43704</v>
          </cell>
          <cell r="J667">
            <v>1318</v>
          </cell>
          <cell r="K667" t="str">
            <v>rv</v>
          </cell>
          <cell r="L667">
            <v>32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15</v>
          </cell>
          <cell r="R667">
            <v>2</v>
          </cell>
          <cell r="S667">
            <v>10</v>
          </cell>
          <cell r="T667">
            <v>2</v>
          </cell>
          <cell r="AL667">
            <v>0</v>
          </cell>
        </row>
        <row r="668">
          <cell r="D668" t="str">
            <v>Change Research</v>
          </cell>
          <cell r="F668" t="str">
            <v>US</v>
          </cell>
          <cell r="G668" t="str">
            <v>C</v>
          </cell>
          <cell r="I668">
            <v>43703</v>
          </cell>
          <cell r="J668">
            <v>874</v>
          </cell>
          <cell r="K668" t="str">
            <v>lv</v>
          </cell>
          <cell r="L668">
            <v>19</v>
          </cell>
          <cell r="M668">
            <v>0</v>
          </cell>
          <cell r="N668">
            <v>3</v>
          </cell>
          <cell r="O668">
            <v>9</v>
          </cell>
          <cell r="P668">
            <v>1</v>
          </cell>
          <cell r="Q668">
            <v>22</v>
          </cell>
          <cell r="R668">
            <v>1</v>
          </cell>
          <cell r="S668">
            <v>29</v>
          </cell>
          <cell r="T668">
            <v>2</v>
          </cell>
          <cell r="AL668">
            <v>6.9203393491009124E-2</v>
          </cell>
        </row>
        <row r="669">
          <cell r="D669" t="str">
            <v>Quinnipiac University</v>
          </cell>
          <cell r="F669" t="str">
            <v>US</v>
          </cell>
          <cell r="G669" t="str">
            <v>A</v>
          </cell>
          <cell r="I669">
            <v>43703</v>
          </cell>
          <cell r="J669">
            <v>648</v>
          </cell>
          <cell r="K669" t="str">
            <v>rv</v>
          </cell>
          <cell r="L669">
            <v>32</v>
          </cell>
          <cell r="M669">
            <v>0</v>
          </cell>
          <cell r="N669">
            <v>1</v>
          </cell>
          <cell r="O669">
            <v>5</v>
          </cell>
          <cell r="P669">
            <v>1</v>
          </cell>
          <cell r="Q669">
            <v>15</v>
          </cell>
          <cell r="R669">
            <v>0</v>
          </cell>
          <cell r="S669">
            <v>19</v>
          </cell>
          <cell r="T669">
            <v>3</v>
          </cell>
          <cell r="AL669">
            <v>4.1615563699909349E-3</v>
          </cell>
        </row>
        <row r="670">
          <cell r="D670" t="str">
            <v>Emerson College</v>
          </cell>
          <cell r="F670" t="str">
            <v>US</v>
          </cell>
          <cell r="G670" t="str">
            <v>B-</v>
          </cell>
          <cell r="I670">
            <v>43703</v>
          </cell>
          <cell r="J670">
            <v>627</v>
          </cell>
          <cell r="K670" t="str">
            <v>lv</v>
          </cell>
          <cell r="L670">
            <v>31.2</v>
          </cell>
          <cell r="M670">
            <v>0</v>
          </cell>
          <cell r="N670">
            <v>2.9</v>
          </cell>
          <cell r="O670">
            <v>3.1</v>
          </cell>
          <cell r="P670">
            <v>0.8</v>
          </cell>
          <cell r="Q670">
            <v>24.3</v>
          </cell>
          <cell r="R670">
            <v>0</v>
          </cell>
          <cell r="S670">
            <v>15.1</v>
          </cell>
          <cell r="T670">
            <v>4.4000000000000004</v>
          </cell>
          <cell r="AL670">
            <v>7.4591934518379362E-3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43703</v>
          </cell>
          <cell r="J671">
            <v>786</v>
          </cell>
          <cell r="K671" t="str">
            <v>lv</v>
          </cell>
          <cell r="L671">
            <v>36</v>
          </cell>
          <cell r="M671">
            <v>0</v>
          </cell>
          <cell r="N671">
            <v>3</v>
          </cell>
          <cell r="O671">
            <v>5</v>
          </cell>
          <cell r="P671">
            <v>1</v>
          </cell>
          <cell r="Q671">
            <v>14</v>
          </cell>
          <cell r="R671">
            <v>1</v>
          </cell>
          <cell r="S671">
            <v>14</v>
          </cell>
          <cell r="T671">
            <v>2</v>
          </cell>
          <cell r="AL671">
            <v>1.6383594093101577E-6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43703</v>
          </cell>
          <cell r="J672">
            <v>1341</v>
          </cell>
          <cell r="K672" t="str">
            <v>rv</v>
          </cell>
          <cell r="L672">
            <v>31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16</v>
          </cell>
          <cell r="R672">
            <v>1</v>
          </cell>
          <cell r="S672">
            <v>10</v>
          </cell>
          <cell r="T672">
            <v>3</v>
          </cell>
          <cell r="AL672">
            <v>0</v>
          </cell>
        </row>
        <row r="673">
          <cell r="D673" t="str">
            <v>Climate Nexus</v>
          </cell>
          <cell r="F673" t="str">
            <v>Texas</v>
          </cell>
          <cell r="G673">
            <v>0</v>
          </cell>
          <cell r="I673">
            <v>43702</v>
          </cell>
          <cell r="J673">
            <v>639</v>
          </cell>
          <cell r="K673" t="str">
            <v>lv</v>
          </cell>
          <cell r="L673">
            <v>24</v>
          </cell>
          <cell r="M673">
            <v>0</v>
          </cell>
          <cell r="N673">
            <v>2</v>
          </cell>
          <cell r="O673">
            <v>3</v>
          </cell>
          <cell r="P673">
            <v>0</v>
          </cell>
          <cell r="Q673">
            <v>12</v>
          </cell>
          <cell r="R673">
            <v>1</v>
          </cell>
          <cell r="S673">
            <v>12</v>
          </cell>
          <cell r="T673">
            <v>1</v>
          </cell>
          <cell r="AL673">
            <v>1.6531821286868837</v>
          </cell>
        </row>
        <row r="674">
          <cell r="D674" t="str">
            <v>Texas Lyceum</v>
          </cell>
          <cell r="F674" t="str">
            <v>Texas</v>
          </cell>
          <cell r="G674">
            <v>0</v>
          </cell>
          <cell r="I674">
            <v>43702</v>
          </cell>
          <cell r="J674">
            <v>358</v>
          </cell>
          <cell r="K674" t="str">
            <v>lv</v>
          </cell>
          <cell r="L674">
            <v>24</v>
          </cell>
          <cell r="M674">
            <v>0</v>
          </cell>
          <cell r="N674">
            <v>2</v>
          </cell>
          <cell r="O674">
            <v>3</v>
          </cell>
          <cell r="P674">
            <v>3</v>
          </cell>
          <cell r="Q674">
            <v>13</v>
          </cell>
          <cell r="R674">
            <v>0</v>
          </cell>
          <cell r="S674">
            <v>15</v>
          </cell>
          <cell r="T674">
            <v>2</v>
          </cell>
          <cell r="AL674">
            <v>0.16610271090653783</v>
          </cell>
        </row>
        <row r="675">
          <cell r="D675" t="str">
            <v>Suffolk University</v>
          </cell>
          <cell r="F675" t="str">
            <v>US</v>
          </cell>
          <cell r="G675" t="str">
            <v>A-</v>
          </cell>
          <cell r="I675">
            <v>43702</v>
          </cell>
          <cell r="J675">
            <v>424</v>
          </cell>
          <cell r="K675" t="str">
            <v>lv</v>
          </cell>
          <cell r="L675">
            <v>32.31</v>
          </cell>
          <cell r="M675">
            <v>0</v>
          </cell>
          <cell r="N675">
            <v>1.65</v>
          </cell>
          <cell r="O675">
            <v>6.37</v>
          </cell>
          <cell r="P675">
            <v>0</v>
          </cell>
          <cell r="Q675">
            <v>12.26</v>
          </cell>
          <cell r="R675">
            <v>0.24</v>
          </cell>
          <cell r="S675">
            <v>13.68</v>
          </cell>
          <cell r="T675">
            <v>2.83</v>
          </cell>
          <cell r="AL675">
            <v>0.1450339974094717</v>
          </cell>
        </row>
        <row r="676">
          <cell r="D676" t="str">
            <v>Morning Consult</v>
          </cell>
          <cell r="F676" t="str">
            <v>US</v>
          </cell>
          <cell r="G676" t="str">
            <v>B/C</v>
          </cell>
          <cell r="I676">
            <v>43702</v>
          </cell>
          <cell r="J676">
            <v>17303</v>
          </cell>
          <cell r="K676" t="str">
            <v>lv</v>
          </cell>
          <cell r="L676">
            <v>33</v>
          </cell>
          <cell r="M676">
            <v>0</v>
          </cell>
          <cell r="N676">
            <v>3</v>
          </cell>
          <cell r="O676">
            <v>5</v>
          </cell>
          <cell r="P676">
            <v>1</v>
          </cell>
          <cell r="Q676">
            <v>20</v>
          </cell>
          <cell r="R676">
            <v>1</v>
          </cell>
          <cell r="S676">
            <v>15</v>
          </cell>
          <cell r="T676">
            <v>2</v>
          </cell>
          <cell r="AL676">
            <v>2.2404313220145047E-4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43702</v>
          </cell>
          <cell r="J677">
            <v>1350</v>
          </cell>
          <cell r="K677" t="str">
            <v>rv</v>
          </cell>
          <cell r="L677">
            <v>29</v>
          </cell>
          <cell r="M677">
            <v>0</v>
          </cell>
          <cell r="N677">
            <v>2</v>
          </cell>
          <cell r="O677">
            <v>3</v>
          </cell>
          <cell r="P677">
            <v>1</v>
          </cell>
          <cell r="Q677">
            <v>16</v>
          </cell>
          <cell r="R677">
            <v>1</v>
          </cell>
          <cell r="S677">
            <v>12</v>
          </cell>
          <cell r="T677">
            <v>2</v>
          </cell>
          <cell r="AL677">
            <v>1.6061291114139031E-6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43701</v>
          </cell>
          <cell r="J678">
            <v>465</v>
          </cell>
          <cell r="K678" t="str">
            <v>rv</v>
          </cell>
          <cell r="L678">
            <v>30</v>
          </cell>
          <cell r="M678">
            <v>0</v>
          </cell>
          <cell r="N678">
            <v>2</v>
          </cell>
          <cell r="O678">
            <v>4</v>
          </cell>
          <cell r="P678">
            <v>1</v>
          </cell>
          <cell r="Q678">
            <v>17</v>
          </cell>
          <cell r="R678">
            <v>1</v>
          </cell>
          <cell r="S678">
            <v>14</v>
          </cell>
          <cell r="T678">
            <v>2</v>
          </cell>
          <cell r="AL678">
            <v>1.2058372728489795E-6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43701</v>
          </cell>
          <cell r="J679">
            <v>1350</v>
          </cell>
          <cell r="K679" t="str">
            <v>rv</v>
          </cell>
          <cell r="L679">
            <v>30</v>
          </cell>
          <cell r="M679">
            <v>0</v>
          </cell>
          <cell r="N679">
            <v>2</v>
          </cell>
          <cell r="O679">
            <v>3</v>
          </cell>
          <cell r="P679">
            <v>1</v>
          </cell>
          <cell r="Q679">
            <v>16</v>
          </cell>
          <cell r="R679">
            <v>1</v>
          </cell>
          <cell r="S679">
            <v>13</v>
          </cell>
          <cell r="T679">
            <v>2</v>
          </cell>
          <cell r="AL679">
            <v>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43700</v>
          </cell>
          <cell r="J680">
            <v>3132</v>
          </cell>
          <cell r="K680" t="str">
            <v>rv</v>
          </cell>
          <cell r="L680">
            <v>28</v>
          </cell>
          <cell r="M680">
            <v>0</v>
          </cell>
          <cell r="N680">
            <v>2</v>
          </cell>
          <cell r="O680">
            <v>3</v>
          </cell>
          <cell r="P680">
            <v>1</v>
          </cell>
          <cell r="Q680">
            <v>17</v>
          </cell>
          <cell r="R680">
            <v>1</v>
          </cell>
          <cell r="S680">
            <v>10</v>
          </cell>
          <cell r="T680">
            <v>2</v>
          </cell>
          <cell r="AL680">
            <v>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43700</v>
          </cell>
          <cell r="J681">
            <v>1343</v>
          </cell>
          <cell r="K681" t="str">
            <v>rv</v>
          </cell>
          <cell r="L681">
            <v>28</v>
          </cell>
          <cell r="M681">
            <v>0</v>
          </cell>
          <cell r="N681">
            <v>2</v>
          </cell>
          <cell r="O681">
            <v>3</v>
          </cell>
          <cell r="P681">
            <v>1</v>
          </cell>
          <cell r="Q681">
            <v>18</v>
          </cell>
          <cell r="R681">
            <v>1</v>
          </cell>
          <cell r="S681">
            <v>12</v>
          </cell>
          <cell r="T681">
            <v>2</v>
          </cell>
          <cell r="AL681">
            <v>1.5078589472965092E-6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43699</v>
          </cell>
          <cell r="J682">
            <v>1356</v>
          </cell>
          <cell r="K682" t="str">
            <v>rv</v>
          </cell>
          <cell r="L682">
            <v>28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17</v>
          </cell>
          <cell r="R682">
            <v>1</v>
          </cell>
          <cell r="S682">
            <v>10</v>
          </cell>
          <cell r="T682">
            <v>2</v>
          </cell>
          <cell r="AL682">
            <v>1.4683092893795054E-6</v>
          </cell>
        </row>
        <row r="683">
          <cell r="D683" t="str">
            <v>Echelon Insights</v>
          </cell>
          <cell r="F683" t="str">
            <v>US</v>
          </cell>
          <cell r="G683">
            <v>0</v>
          </cell>
          <cell r="I683">
            <v>43698</v>
          </cell>
          <cell r="J683">
            <v>479</v>
          </cell>
          <cell r="K683" t="str">
            <v>rv</v>
          </cell>
          <cell r="L683">
            <v>30</v>
          </cell>
          <cell r="M683">
            <v>0</v>
          </cell>
          <cell r="N683">
            <v>4</v>
          </cell>
          <cell r="O683">
            <v>3</v>
          </cell>
          <cell r="P683">
            <v>0</v>
          </cell>
          <cell r="Q683">
            <v>19</v>
          </cell>
          <cell r="R683">
            <v>0</v>
          </cell>
          <cell r="S683">
            <v>11</v>
          </cell>
          <cell r="T683">
            <v>1</v>
          </cell>
          <cell r="AL683">
            <v>6.0900979626169534E-4</v>
          </cell>
        </row>
        <row r="684">
          <cell r="D684" t="str">
            <v>Echelon Insights</v>
          </cell>
          <cell r="F684" t="str">
            <v>US</v>
          </cell>
          <cell r="G684">
            <v>0</v>
          </cell>
          <cell r="I684">
            <v>43698</v>
          </cell>
          <cell r="J684">
            <v>479</v>
          </cell>
          <cell r="K684" t="str">
            <v>rv</v>
          </cell>
          <cell r="L684">
            <v>55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AL684">
            <v>0</v>
          </cell>
        </row>
        <row r="685">
          <cell r="D685" t="str">
            <v>Echelon Insights</v>
          </cell>
          <cell r="F685" t="str">
            <v>US</v>
          </cell>
          <cell r="G685">
            <v>0</v>
          </cell>
          <cell r="I685">
            <v>43698</v>
          </cell>
          <cell r="J685">
            <v>479</v>
          </cell>
          <cell r="K685" t="str">
            <v>rv</v>
          </cell>
          <cell r="L685">
            <v>52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32</v>
          </cell>
          <cell r="T685">
            <v>0</v>
          </cell>
          <cell r="AL685">
            <v>0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43698</v>
          </cell>
          <cell r="J686">
            <v>479</v>
          </cell>
          <cell r="K686" t="str">
            <v>rv</v>
          </cell>
          <cell r="L686">
            <v>55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35</v>
          </cell>
          <cell r="R686">
            <v>0</v>
          </cell>
          <cell r="S686">
            <v>0</v>
          </cell>
          <cell r="T686">
            <v>0</v>
          </cell>
          <cell r="AL686">
            <v>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43698</v>
          </cell>
          <cell r="J687">
            <v>1326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17</v>
          </cell>
          <cell r="R687">
            <v>1</v>
          </cell>
          <cell r="S687">
            <v>10</v>
          </cell>
          <cell r="T687">
            <v>2</v>
          </cell>
          <cell r="AL687">
            <v>1.4122916483824244E-6</v>
          </cell>
        </row>
        <row r="688">
          <cell r="D688" t="str">
            <v>Change Research</v>
          </cell>
          <cell r="F688" t="str">
            <v>New Jersey</v>
          </cell>
          <cell r="G688" t="str">
            <v>C</v>
          </cell>
          <cell r="I688">
            <v>43697</v>
          </cell>
          <cell r="J688">
            <v>635</v>
          </cell>
          <cell r="K688" t="str">
            <v>lv</v>
          </cell>
          <cell r="L688">
            <v>26</v>
          </cell>
          <cell r="M688">
            <v>0</v>
          </cell>
          <cell r="N688">
            <v>5</v>
          </cell>
          <cell r="O688">
            <v>12</v>
          </cell>
          <cell r="P688">
            <v>0</v>
          </cell>
          <cell r="Q688">
            <v>21</v>
          </cell>
          <cell r="R688">
            <v>1</v>
          </cell>
          <cell r="S688">
            <v>23</v>
          </cell>
          <cell r="T688">
            <v>1</v>
          </cell>
          <cell r="AL688">
            <v>1.6133660078040897</v>
          </cell>
        </row>
        <row r="689">
          <cell r="D689" t="str">
            <v>Monmouth University</v>
          </cell>
          <cell r="F689" t="str">
            <v>US</v>
          </cell>
          <cell r="G689" t="str">
            <v>A+</v>
          </cell>
          <cell r="I689">
            <v>43697</v>
          </cell>
          <cell r="J689">
            <v>298</v>
          </cell>
          <cell r="K689" t="str">
            <v>rv</v>
          </cell>
          <cell r="L689">
            <v>19</v>
          </cell>
          <cell r="M689">
            <v>0</v>
          </cell>
          <cell r="N689">
            <v>4</v>
          </cell>
          <cell r="O689">
            <v>4</v>
          </cell>
          <cell r="P689">
            <v>1</v>
          </cell>
          <cell r="Q689">
            <v>20</v>
          </cell>
          <cell r="R689">
            <v>0</v>
          </cell>
          <cell r="S689">
            <v>20</v>
          </cell>
          <cell r="T689">
            <v>3</v>
          </cell>
          <cell r="AL689">
            <v>1.9502639199902513E-2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43697</v>
          </cell>
          <cell r="J690">
            <v>559</v>
          </cell>
          <cell r="K690" t="str">
            <v>lv</v>
          </cell>
          <cell r="L690">
            <v>22</v>
          </cell>
          <cell r="M690">
            <v>0</v>
          </cell>
          <cell r="N690">
            <v>2</v>
          </cell>
          <cell r="O690">
            <v>7</v>
          </cell>
          <cell r="P690">
            <v>0</v>
          </cell>
          <cell r="Q690">
            <v>19</v>
          </cell>
          <cell r="R690">
            <v>0</v>
          </cell>
          <cell r="S690">
            <v>17</v>
          </cell>
          <cell r="T690">
            <v>1</v>
          </cell>
          <cell r="AL690">
            <v>1.8872389060857575E-5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43697</v>
          </cell>
          <cell r="J691">
            <v>1335</v>
          </cell>
          <cell r="K691" t="str">
            <v>rv</v>
          </cell>
          <cell r="L691">
            <v>28</v>
          </cell>
          <cell r="M691">
            <v>0</v>
          </cell>
          <cell r="N691">
            <v>3</v>
          </cell>
          <cell r="O691">
            <v>4</v>
          </cell>
          <cell r="P691">
            <v>1</v>
          </cell>
          <cell r="Q691">
            <v>17</v>
          </cell>
          <cell r="R691">
            <v>1</v>
          </cell>
          <cell r="S691">
            <v>9</v>
          </cell>
          <cell r="T691">
            <v>2</v>
          </cell>
          <cell r="AL691">
            <v>1.3745143130699798E-6</v>
          </cell>
        </row>
        <row r="692">
          <cell r="D692" t="str">
            <v>Emerson College</v>
          </cell>
          <cell r="F692" t="str">
            <v>Colorado</v>
          </cell>
          <cell r="G692" t="str">
            <v>B-</v>
          </cell>
          <cell r="I692">
            <v>43696</v>
          </cell>
          <cell r="J692">
            <v>403</v>
          </cell>
          <cell r="K692" t="str">
            <v>lv</v>
          </cell>
          <cell r="L692">
            <v>24.5</v>
          </cell>
          <cell r="M692">
            <v>0</v>
          </cell>
          <cell r="N692">
            <v>2.2999999999999998</v>
          </cell>
          <cell r="O692">
            <v>4.7</v>
          </cell>
          <cell r="P692">
            <v>0.1</v>
          </cell>
          <cell r="Q692">
            <v>25.7</v>
          </cell>
          <cell r="R692">
            <v>0</v>
          </cell>
          <cell r="S692">
            <v>20.399999999999999</v>
          </cell>
          <cell r="T692">
            <v>3.6</v>
          </cell>
          <cell r="AL692">
            <v>2.0415118950220177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43696</v>
          </cell>
          <cell r="J693">
            <v>1341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3</v>
          </cell>
          <cell r="P693">
            <v>1</v>
          </cell>
          <cell r="Q693">
            <v>17</v>
          </cell>
          <cell r="R693">
            <v>1</v>
          </cell>
          <cell r="S693">
            <v>9</v>
          </cell>
          <cell r="T693">
            <v>2</v>
          </cell>
          <cell r="AL693">
            <v>1.3368612026338902E-6</v>
          </cell>
        </row>
        <row r="694">
          <cell r="D694" t="str">
            <v>Swayable</v>
          </cell>
          <cell r="F694" t="str">
            <v>US</v>
          </cell>
          <cell r="G694">
            <v>0</v>
          </cell>
          <cell r="I694">
            <v>43683</v>
          </cell>
          <cell r="J694">
            <v>1958</v>
          </cell>
          <cell r="K694" t="str">
            <v>lv</v>
          </cell>
          <cell r="L694">
            <v>31</v>
          </cell>
          <cell r="M694">
            <v>0</v>
          </cell>
          <cell r="N694">
            <v>3.2</v>
          </cell>
          <cell r="O694">
            <v>4.5</v>
          </cell>
          <cell r="P694">
            <v>1.1000000000000001</v>
          </cell>
          <cell r="Q694">
            <v>16.8</v>
          </cell>
          <cell r="R694">
            <v>0</v>
          </cell>
          <cell r="S694">
            <v>14.5</v>
          </cell>
          <cell r="T694">
            <v>1.6</v>
          </cell>
          <cell r="AL694">
            <v>9.9247115004706828E-4</v>
          </cell>
        </row>
        <row r="695">
          <cell r="D695" t="str">
            <v>Swayable</v>
          </cell>
          <cell r="F695" t="str">
            <v>US</v>
          </cell>
          <cell r="G695">
            <v>0</v>
          </cell>
          <cell r="I695">
            <v>43683</v>
          </cell>
          <cell r="J695">
            <v>4016</v>
          </cell>
          <cell r="K695" t="str">
            <v>a</v>
          </cell>
          <cell r="L695">
            <v>26.6</v>
          </cell>
          <cell r="M695">
            <v>0</v>
          </cell>
          <cell r="N695">
            <v>2.7</v>
          </cell>
          <cell r="O695">
            <v>3.6</v>
          </cell>
          <cell r="P695">
            <v>1.4</v>
          </cell>
          <cell r="Q695">
            <v>19.600000000000001</v>
          </cell>
          <cell r="R695">
            <v>0</v>
          </cell>
          <cell r="S695">
            <v>12.1</v>
          </cell>
          <cell r="T695">
            <v>2.2000000000000002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43695</v>
          </cell>
          <cell r="J696">
            <v>1350</v>
          </cell>
          <cell r="K696" t="str">
            <v>rv</v>
          </cell>
          <cell r="L696">
            <v>26</v>
          </cell>
          <cell r="M696">
            <v>0</v>
          </cell>
          <cell r="N696">
            <v>2</v>
          </cell>
          <cell r="O696">
            <v>4</v>
          </cell>
          <cell r="P696">
            <v>1</v>
          </cell>
          <cell r="Q696">
            <v>17</v>
          </cell>
          <cell r="R696">
            <v>1</v>
          </cell>
          <cell r="S696">
            <v>10</v>
          </cell>
          <cell r="T696">
            <v>2</v>
          </cell>
          <cell r="AL696">
            <v>1.1026066450802722E-6</v>
          </cell>
        </row>
        <row r="697">
          <cell r="D697" t="str">
            <v>SSRS</v>
          </cell>
          <cell r="F697" t="str">
            <v>US</v>
          </cell>
          <cell r="G697" t="str">
            <v>A/B</v>
          </cell>
          <cell r="I697">
            <v>43695</v>
          </cell>
          <cell r="J697">
            <v>402</v>
          </cell>
          <cell r="K697" t="str">
            <v>rv</v>
          </cell>
          <cell r="L697">
            <v>29</v>
          </cell>
          <cell r="M697">
            <v>0</v>
          </cell>
          <cell r="N697">
            <v>2</v>
          </cell>
          <cell r="O697">
            <v>5</v>
          </cell>
          <cell r="P697">
            <v>1</v>
          </cell>
          <cell r="Q697">
            <v>15</v>
          </cell>
          <cell r="R697">
            <v>1</v>
          </cell>
          <cell r="S697">
            <v>14</v>
          </cell>
          <cell r="T697">
            <v>1</v>
          </cell>
          <cell r="AL697">
            <v>8.8488438333204755E-3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43695</v>
          </cell>
          <cell r="J698">
            <v>909</v>
          </cell>
          <cell r="K698" t="str">
            <v>rv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33</v>
          </cell>
          <cell r="T698">
            <v>0</v>
          </cell>
          <cell r="AL698">
            <v>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43695</v>
          </cell>
          <cell r="J699">
            <v>909</v>
          </cell>
          <cell r="K699" t="str">
            <v>rv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43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43695</v>
          </cell>
          <cell r="J700">
            <v>909</v>
          </cell>
          <cell r="K700" t="str">
            <v>rv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42</v>
          </cell>
          <cell r="R700">
            <v>0</v>
          </cell>
          <cell r="S700">
            <v>0</v>
          </cell>
          <cell r="T700">
            <v>0</v>
          </cell>
          <cell r="AL700">
            <v>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43695</v>
          </cell>
          <cell r="J701">
            <v>909</v>
          </cell>
          <cell r="K701" t="str">
            <v>rv</v>
          </cell>
          <cell r="L701">
            <v>39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41</v>
          </cell>
          <cell r="T701">
            <v>0</v>
          </cell>
          <cell r="AL701">
            <v>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43695</v>
          </cell>
          <cell r="J702">
            <v>909</v>
          </cell>
          <cell r="K702" t="str">
            <v>rv</v>
          </cell>
          <cell r="L702">
            <v>42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AL702">
            <v>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43695</v>
          </cell>
          <cell r="J703">
            <v>909</v>
          </cell>
          <cell r="K703" t="str">
            <v>rv</v>
          </cell>
          <cell r="L703">
            <v>44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38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</row>
        <row r="704">
          <cell r="D704" t="str">
            <v>Morning Consult</v>
          </cell>
          <cell r="F704" t="str">
            <v>US</v>
          </cell>
          <cell r="G704" t="str">
            <v>B/C</v>
          </cell>
          <cell r="I704">
            <v>43695</v>
          </cell>
          <cell r="J704">
            <v>17115</v>
          </cell>
          <cell r="K704" t="str">
            <v>lv</v>
          </cell>
          <cell r="L704">
            <v>31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20</v>
          </cell>
          <cell r="R704">
            <v>1</v>
          </cell>
          <cell r="S704">
            <v>15</v>
          </cell>
          <cell r="T704">
            <v>3</v>
          </cell>
          <cell r="AL704">
            <v>1.9760904408897868E-4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43694</v>
          </cell>
          <cell r="J705">
            <v>1350</v>
          </cell>
          <cell r="K705" t="str">
            <v>rv</v>
          </cell>
          <cell r="L705">
            <v>26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16</v>
          </cell>
          <cell r="R705">
            <v>1</v>
          </cell>
          <cell r="S705">
            <v>11</v>
          </cell>
          <cell r="T705">
            <v>2</v>
          </cell>
          <cell r="AL705">
            <v>1.0724512019185645E-6</v>
          </cell>
        </row>
        <row r="706">
          <cell r="D706" t="str">
            <v>Gravis Marketing</v>
          </cell>
          <cell r="F706" t="str">
            <v>Nevada</v>
          </cell>
          <cell r="G706" t="str">
            <v>C+</v>
          </cell>
          <cell r="I706">
            <v>43693</v>
          </cell>
          <cell r="J706">
            <v>382</v>
          </cell>
          <cell r="K706" t="str">
            <v>rv</v>
          </cell>
          <cell r="L706">
            <v>25</v>
          </cell>
          <cell r="M706">
            <v>0</v>
          </cell>
          <cell r="N706">
            <v>3</v>
          </cell>
          <cell r="O706">
            <v>5</v>
          </cell>
          <cell r="P706">
            <v>2</v>
          </cell>
          <cell r="Q706">
            <v>10</v>
          </cell>
          <cell r="R706">
            <v>6</v>
          </cell>
          <cell r="S706">
            <v>15</v>
          </cell>
          <cell r="T706">
            <v>2</v>
          </cell>
          <cell r="AL706">
            <v>1.4645075128924241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43693</v>
          </cell>
          <cell r="J707">
            <v>3118</v>
          </cell>
          <cell r="K707" t="str">
            <v>rv</v>
          </cell>
          <cell r="L707">
            <v>29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11</v>
          </cell>
          <cell r="T707">
            <v>2</v>
          </cell>
          <cell r="AL707">
            <v>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43693</v>
          </cell>
          <cell r="J708">
            <v>1317</v>
          </cell>
          <cell r="K708" t="str">
            <v>rv</v>
          </cell>
          <cell r="L708">
            <v>27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16</v>
          </cell>
          <cell r="R708">
            <v>1</v>
          </cell>
          <cell r="S708">
            <v>12</v>
          </cell>
          <cell r="T708">
            <v>2</v>
          </cell>
          <cell r="AL708">
            <v>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43692</v>
          </cell>
          <cell r="J709">
            <v>1336</v>
          </cell>
          <cell r="K709" t="str">
            <v>rv</v>
          </cell>
          <cell r="L709">
            <v>28</v>
          </cell>
          <cell r="M709">
            <v>0</v>
          </cell>
          <cell r="N709">
            <v>2</v>
          </cell>
          <cell r="O709">
            <v>3</v>
          </cell>
          <cell r="P709">
            <v>1</v>
          </cell>
          <cell r="Q709">
            <v>14</v>
          </cell>
          <cell r="R709">
            <v>1</v>
          </cell>
          <cell r="S709">
            <v>12</v>
          </cell>
          <cell r="T709">
            <v>3</v>
          </cell>
          <cell r="AL709">
            <v>1.010974472685755E-6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43691</v>
          </cell>
          <cell r="J710">
            <v>1342</v>
          </cell>
          <cell r="K710" t="str">
            <v>rv</v>
          </cell>
          <cell r="L710">
            <v>29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14</v>
          </cell>
          <cell r="R710">
            <v>1</v>
          </cell>
          <cell r="S710">
            <v>11</v>
          </cell>
          <cell r="T710">
            <v>3</v>
          </cell>
          <cell r="AL710">
            <v>9.8561244738547356E-7</v>
          </cell>
        </row>
        <row r="711">
          <cell r="D711" t="str">
            <v>Fox News/Beacon Research/Shaw &amp; Co. Research</v>
          </cell>
          <cell r="F711" t="str">
            <v>US</v>
          </cell>
          <cell r="G711" t="str">
            <v>A-</v>
          </cell>
          <cell r="I711">
            <v>43690</v>
          </cell>
          <cell r="J711">
            <v>483</v>
          </cell>
          <cell r="K711" t="str">
            <v>lv</v>
          </cell>
          <cell r="L711">
            <v>31</v>
          </cell>
          <cell r="M711">
            <v>0</v>
          </cell>
          <cell r="N711">
            <v>3</v>
          </cell>
          <cell r="O711">
            <v>3</v>
          </cell>
          <cell r="P711">
            <v>2</v>
          </cell>
          <cell r="Q711">
            <v>10</v>
          </cell>
          <cell r="R711">
            <v>1</v>
          </cell>
          <cell r="S711">
            <v>20</v>
          </cell>
          <cell r="T711">
            <v>3</v>
          </cell>
          <cell r="AL711">
            <v>1.1623865962565554E-2</v>
          </cell>
        </row>
        <row r="712">
          <cell r="D712" t="str">
            <v>YouGov</v>
          </cell>
          <cell r="F712" t="str">
            <v>US</v>
          </cell>
          <cell r="G712" t="str">
            <v>B-</v>
          </cell>
          <cell r="I712">
            <v>43690</v>
          </cell>
          <cell r="J712">
            <v>592</v>
          </cell>
          <cell r="K712" t="str">
            <v>lv</v>
          </cell>
          <cell r="L712">
            <v>21</v>
          </cell>
          <cell r="M712">
            <v>0</v>
          </cell>
          <cell r="N712">
            <v>2</v>
          </cell>
          <cell r="O712">
            <v>5</v>
          </cell>
          <cell r="P712">
            <v>1</v>
          </cell>
          <cell r="Q712">
            <v>16</v>
          </cell>
          <cell r="R712">
            <v>1</v>
          </cell>
          <cell r="S712">
            <v>20</v>
          </cell>
          <cell r="T712">
            <v>1</v>
          </cell>
          <cell r="AL712">
            <v>1.7629332261575173E-5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43690</v>
          </cell>
          <cell r="J713">
            <v>1350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3</v>
          </cell>
          <cell r="P713">
            <v>1</v>
          </cell>
          <cell r="Q713">
            <v>15</v>
          </cell>
          <cell r="R713">
            <v>1</v>
          </cell>
          <cell r="S713">
            <v>10</v>
          </cell>
          <cell r="T713">
            <v>2</v>
          </cell>
          <cell r="AL713">
            <v>9.6158876591508425E-7</v>
          </cell>
        </row>
        <row r="714">
          <cell r="D714" t="str">
            <v>Change Research</v>
          </cell>
          <cell r="F714" t="str">
            <v>South Carolina</v>
          </cell>
          <cell r="G714" t="str">
            <v>C</v>
          </cell>
          <cell r="I714">
            <v>43689</v>
          </cell>
          <cell r="J714">
            <v>521</v>
          </cell>
          <cell r="K714" t="str">
            <v>lv</v>
          </cell>
          <cell r="L714">
            <v>36</v>
          </cell>
          <cell r="M714">
            <v>0</v>
          </cell>
          <cell r="N714">
            <v>4</v>
          </cell>
          <cell r="O714">
            <v>5</v>
          </cell>
          <cell r="P714">
            <v>1</v>
          </cell>
          <cell r="Q714">
            <v>16</v>
          </cell>
          <cell r="R714">
            <v>1</v>
          </cell>
          <cell r="S714">
            <v>17</v>
          </cell>
          <cell r="T714">
            <v>1</v>
          </cell>
          <cell r="AL714">
            <v>1.1595874407553837E-2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43689</v>
          </cell>
          <cell r="J715">
            <v>1346</v>
          </cell>
          <cell r="K715" t="str">
            <v>rv</v>
          </cell>
          <cell r="L715">
            <v>30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16</v>
          </cell>
          <cell r="R715">
            <v>1</v>
          </cell>
          <cell r="S715">
            <v>10</v>
          </cell>
          <cell r="T715">
            <v>2</v>
          </cell>
          <cell r="AL715">
            <v>9.3507878752474218E-7</v>
          </cell>
        </row>
        <row r="716">
          <cell r="D716" t="str">
            <v>Change Research</v>
          </cell>
          <cell r="F716" t="str">
            <v>Iowa</v>
          </cell>
          <cell r="G716" t="str">
            <v>C</v>
          </cell>
          <cell r="I716">
            <v>43688</v>
          </cell>
          <cell r="J716">
            <v>621</v>
          </cell>
          <cell r="K716" t="str">
            <v>lv</v>
          </cell>
          <cell r="L716">
            <v>17</v>
          </cell>
          <cell r="M716">
            <v>0</v>
          </cell>
          <cell r="N716">
            <v>3</v>
          </cell>
          <cell r="O716">
            <v>13</v>
          </cell>
          <cell r="P716">
            <v>2</v>
          </cell>
          <cell r="Q716">
            <v>17</v>
          </cell>
          <cell r="R716">
            <v>2</v>
          </cell>
          <cell r="S716">
            <v>28</v>
          </cell>
          <cell r="T716">
            <v>1</v>
          </cell>
          <cell r="AL716">
            <v>5.7059862778322097E-2</v>
          </cell>
        </row>
        <row r="717">
          <cell r="D717" t="str">
            <v>Change Research</v>
          </cell>
          <cell r="F717" t="str">
            <v>Wisconsin</v>
          </cell>
          <cell r="G717" t="str">
            <v>C</v>
          </cell>
          <cell r="I717">
            <v>43688</v>
          </cell>
          <cell r="J717">
            <v>626</v>
          </cell>
          <cell r="K717" t="str">
            <v>lv</v>
          </cell>
          <cell r="L717">
            <v>20</v>
          </cell>
          <cell r="M717">
            <v>0</v>
          </cell>
          <cell r="N717">
            <v>1</v>
          </cell>
          <cell r="O717">
            <v>9</v>
          </cell>
          <cell r="P717">
            <v>2</v>
          </cell>
          <cell r="Q717">
            <v>24</v>
          </cell>
          <cell r="R717">
            <v>1</v>
          </cell>
          <cell r="S717">
            <v>29</v>
          </cell>
          <cell r="T717">
            <v>2</v>
          </cell>
          <cell r="AL717">
            <v>0.19313041630274366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43688</v>
          </cell>
          <cell r="J718">
            <v>17117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5</v>
          </cell>
          <cell r="P718">
            <v>1</v>
          </cell>
          <cell r="Q718">
            <v>20</v>
          </cell>
          <cell r="R718">
            <v>1</v>
          </cell>
          <cell r="S718">
            <v>14</v>
          </cell>
          <cell r="T718">
            <v>2</v>
          </cell>
          <cell r="AL718">
            <v>1.7577363486649553E-4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43688</v>
          </cell>
          <cell r="J719">
            <v>1350</v>
          </cell>
          <cell r="K719" t="str">
            <v>rv</v>
          </cell>
          <cell r="L719">
            <v>30</v>
          </cell>
          <cell r="M719">
            <v>0</v>
          </cell>
          <cell r="N719">
            <v>2</v>
          </cell>
          <cell r="O719">
            <v>5</v>
          </cell>
          <cell r="P719">
            <v>1</v>
          </cell>
          <cell r="Q719">
            <v>17</v>
          </cell>
          <cell r="R719">
            <v>1</v>
          </cell>
          <cell r="S719">
            <v>9</v>
          </cell>
          <cell r="T719">
            <v>2</v>
          </cell>
          <cell r="AL719">
            <v>8.728202877716912E-7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43687</v>
          </cell>
          <cell r="J720">
            <v>451</v>
          </cell>
          <cell r="K720" t="str">
            <v>rv</v>
          </cell>
          <cell r="L720">
            <v>31</v>
          </cell>
          <cell r="M720">
            <v>0</v>
          </cell>
          <cell r="N720">
            <v>1</v>
          </cell>
          <cell r="O720">
            <v>4</v>
          </cell>
          <cell r="P720">
            <v>2</v>
          </cell>
          <cell r="Q720">
            <v>16</v>
          </cell>
          <cell r="R720">
            <v>1</v>
          </cell>
          <cell r="S720">
            <v>10</v>
          </cell>
          <cell r="T720">
            <v>1</v>
          </cell>
          <cell r="AL720">
            <v>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43687</v>
          </cell>
          <cell r="J721">
            <v>1350</v>
          </cell>
          <cell r="K721" t="str">
            <v>rv</v>
          </cell>
          <cell r="L721">
            <v>31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9</v>
          </cell>
          <cell r="T721">
            <v>2</v>
          </cell>
          <cell r="AL721">
            <v>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43686</v>
          </cell>
          <cell r="J722">
            <v>3088</v>
          </cell>
          <cell r="K722" t="str">
            <v>rv</v>
          </cell>
          <cell r="L722">
            <v>28</v>
          </cell>
          <cell r="M722">
            <v>0</v>
          </cell>
          <cell r="N722">
            <v>3</v>
          </cell>
          <cell r="O722">
            <v>3</v>
          </cell>
          <cell r="P722">
            <v>1</v>
          </cell>
          <cell r="Q722">
            <v>16</v>
          </cell>
          <cell r="R722">
            <v>1</v>
          </cell>
          <cell r="S722">
            <v>10</v>
          </cell>
          <cell r="T722">
            <v>1</v>
          </cell>
          <cell r="AL722">
            <v>1.0451255424678774E-6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43686</v>
          </cell>
          <cell r="J723">
            <v>1318</v>
          </cell>
          <cell r="K723" t="str">
            <v>rv</v>
          </cell>
          <cell r="L723">
            <v>29</v>
          </cell>
          <cell r="M723">
            <v>0</v>
          </cell>
          <cell r="N723">
            <v>3</v>
          </cell>
          <cell r="O723">
            <v>4</v>
          </cell>
          <cell r="P723">
            <v>1</v>
          </cell>
          <cell r="Q723">
            <v>15</v>
          </cell>
          <cell r="R723">
            <v>1</v>
          </cell>
          <cell r="S723">
            <v>8</v>
          </cell>
          <cell r="T723">
            <v>1</v>
          </cell>
          <cell r="AL723">
            <v>0</v>
          </cell>
        </row>
        <row r="724">
          <cell r="D724" t="str">
            <v>Change Research</v>
          </cell>
          <cell r="F724" t="str">
            <v>Nevada</v>
          </cell>
          <cell r="G724" t="str">
            <v>C</v>
          </cell>
          <cell r="I724">
            <v>43685</v>
          </cell>
          <cell r="J724">
            <v>439</v>
          </cell>
          <cell r="K724" t="str">
            <v>lv</v>
          </cell>
          <cell r="L724">
            <v>26</v>
          </cell>
          <cell r="M724">
            <v>0</v>
          </cell>
          <cell r="N724">
            <v>0</v>
          </cell>
          <cell r="O724">
            <v>7</v>
          </cell>
          <cell r="P724">
            <v>1</v>
          </cell>
          <cell r="Q724">
            <v>22</v>
          </cell>
          <cell r="R724">
            <v>3</v>
          </cell>
          <cell r="S724">
            <v>23</v>
          </cell>
          <cell r="T724">
            <v>1</v>
          </cell>
          <cell r="AL724">
            <v>1.3290098875012102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43685</v>
          </cell>
          <cell r="J725">
            <v>1316</v>
          </cell>
          <cell r="K725" t="str">
            <v>rv</v>
          </cell>
          <cell r="L725">
            <v>27</v>
          </cell>
          <cell r="M725">
            <v>0</v>
          </cell>
          <cell r="N725">
            <v>3</v>
          </cell>
          <cell r="O725">
            <v>4</v>
          </cell>
          <cell r="P725">
            <v>1</v>
          </cell>
          <cell r="Q725">
            <v>15</v>
          </cell>
          <cell r="R725">
            <v>1</v>
          </cell>
          <cell r="S725">
            <v>9</v>
          </cell>
          <cell r="T725">
            <v>1</v>
          </cell>
          <cell r="AL725">
            <v>7.9945637675747506E-7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43684</v>
          </cell>
          <cell r="J726">
            <v>1319</v>
          </cell>
          <cell r="K726" t="str">
            <v>rv</v>
          </cell>
          <cell r="L726">
            <v>25</v>
          </cell>
          <cell r="M726">
            <v>0</v>
          </cell>
          <cell r="N726">
            <v>3</v>
          </cell>
          <cell r="O726">
            <v>4</v>
          </cell>
          <cell r="P726">
            <v>1</v>
          </cell>
          <cell r="Q726">
            <v>17</v>
          </cell>
          <cell r="R726">
            <v>1</v>
          </cell>
          <cell r="S726">
            <v>11</v>
          </cell>
          <cell r="T726">
            <v>1</v>
          </cell>
          <cell r="AL726">
            <v>7.7993562044772169E-7</v>
          </cell>
        </row>
        <row r="727">
          <cell r="D727" t="str">
            <v>Gravis Marketing</v>
          </cell>
          <cell r="F727" t="str">
            <v>New Hampshire</v>
          </cell>
          <cell r="G727" t="str">
            <v>C+</v>
          </cell>
          <cell r="I727">
            <v>43683</v>
          </cell>
          <cell r="J727">
            <v>250</v>
          </cell>
          <cell r="K727" t="str">
            <v>lv</v>
          </cell>
          <cell r="L727">
            <v>15</v>
          </cell>
          <cell r="M727">
            <v>0</v>
          </cell>
          <cell r="N727">
            <v>0</v>
          </cell>
          <cell r="O727">
            <v>8</v>
          </cell>
          <cell r="P727">
            <v>4</v>
          </cell>
          <cell r="Q727">
            <v>21</v>
          </cell>
          <cell r="R727">
            <v>4</v>
          </cell>
          <cell r="S727">
            <v>12</v>
          </cell>
          <cell r="T727">
            <v>4</v>
          </cell>
          <cell r="AL727">
            <v>1.2962515528992022</v>
          </cell>
        </row>
        <row r="728">
          <cell r="D728" t="str">
            <v>YouGov</v>
          </cell>
          <cell r="F728" t="str">
            <v>US</v>
          </cell>
          <cell r="G728" t="str">
            <v>B-</v>
          </cell>
          <cell r="I728">
            <v>43683</v>
          </cell>
          <cell r="J728">
            <v>573</v>
          </cell>
          <cell r="K728" t="str">
            <v>lv</v>
          </cell>
          <cell r="L728">
            <v>22</v>
          </cell>
          <cell r="M728">
            <v>0</v>
          </cell>
          <cell r="N728">
            <v>1</v>
          </cell>
          <cell r="O728">
            <v>8</v>
          </cell>
          <cell r="P728">
            <v>0</v>
          </cell>
          <cell r="Q728">
            <v>13</v>
          </cell>
          <cell r="R728">
            <v>1</v>
          </cell>
          <cell r="S728">
            <v>16</v>
          </cell>
          <cell r="T728">
            <v>2</v>
          </cell>
          <cell r="AL728">
            <v>1.5884289598275572E-5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43683</v>
          </cell>
          <cell r="J729">
            <v>1319</v>
          </cell>
          <cell r="K729" t="str">
            <v>rv</v>
          </cell>
          <cell r="L729">
            <v>25</v>
          </cell>
          <cell r="M729">
            <v>0</v>
          </cell>
          <cell r="N729">
            <v>3</v>
          </cell>
          <cell r="O729">
            <v>3</v>
          </cell>
          <cell r="P729">
            <v>1</v>
          </cell>
          <cell r="Q729">
            <v>17</v>
          </cell>
          <cell r="R729">
            <v>1</v>
          </cell>
          <cell r="S729">
            <v>11</v>
          </cell>
          <cell r="T729">
            <v>1</v>
          </cell>
          <cell r="AL729">
            <v>7.6032693113439312E-7</v>
          </cell>
        </row>
        <row r="730">
          <cell r="D730" t="str">
            <v>SurveyUSA</v>
          </cell>
          <cell r="F730" t="str">
            <v>North Carolina</v>
          </cell>
          <cell r="G730" t="str">
            <v>A</v>
          </cell>
          <cell r="I730">
            <v>43682</v>
          </cell>
          <cell r="J730">
            <v>534</v>
          </cell>
          <cell r="K730" t="str">
            <v>lv</v>
          </cell>
          <cell r="L730">
            <v>36</v>
          </cell>
          <cell r="M730">
            <v>0</v>
          </cell>
          <cell r="N730">
            <v>1</v>
          </cell>
          <cell r="O730">
            <v>5</v>
          </cell>
          <cell r="P730">
            <v>0</v>
          </cell>
          <cell r="Q730">
            <v>15</v>
          </cell>
          <cell r="R730">
            <v>0</v>
          </cell>
          <cell r="S730">
            <v>13</v>
          </cell>
          <cell r="T730">
            <v>1</v>
          </cell>
          <cell r="AL730">
            <v>0.6203932960780778</v>
          </cell>
        </row>
        <row r="731">
          <cell r="D731" t="str">
            <v>SurveyUSA</v>
          </cell>
          <cell r="F731" t="str">
            <v>California</v>
          </cell>
          <cell r="G731" t="str">
            <v>A</v>
          </cell>
          <cell r="I731">
            <v>43682</v>
          </cell>
          <cell r="J731">
            <v>528</v>
          </cell>
          <cell r="K731" t="str">
            <v>lv</v>
          </cell>
          <cell r="L731">
            <v>25</v>
          </cell>
          <cell r="M731">
            <v>0</v>
          </cell>
          <cell r="N731">
            <v>1</v>
          </cell>
          <cell r="O731">
            <v>6</v>
          </cell>
          <cell r="P731">
            <v>0</v>
          </cell>
          <cell r="Q731">
            <v>18</v>
          </cell>
          <cell r="R731">
            <v>0</v>
          </cell>
          <cell r="S731">
            <v>21</v>
          </cell>
          <cell r="T731">
            <v>1</v>
          </cell>
          <cell r="AL731">
            <v>1.4378368844433087E-2</v>
          </cell>
        </row>
        <row r="732">
          <cell r="D732" t="str">
            <v>SurveyUSA</v>
          </cell>
          <cell r="F732" t="str">
            <v>US</v>
          </cell>
          <cell r="G732" t="str">
            <v>A</v>
          </cell>
          <cell r="I732">
            <v>43682</v>
          </cell>
          <cell r="J732">
            <v>999</v>
          </cell>
          <cell r="K732" t="str">
            <v>lv</v>
          </cell>
          <cell r="L732">
            <v>33</v>
          </cell>
          <cell r="M732">
            <v>0</v>
          </cell>
          <cell r="N732">
            <v>1</v>
          </cell>
          <cell r="O732">
            <v>8</v>
          </cell>
          <cell r="P732">
            <v>1</v>
          </cell>
          <cell r="Q732">
            <v>20</v>
          </cell>
          <cell r="R732">
            <v>0</v>
          </cell>
          <cell r="S732">
            <v>19</v>
          </cell>
          <cell r="T732">
            <v>0</v>
          </cell>
          <cell r="AL732">
            <v>2.0549019446328608E-2</v>
          </cell>
        </row>
        <row r="733">
          <cell r="D733" t="str">
            <v>Ipsos</v>
          </cell>
          <cell r="F733" t="str">
            <v>US</v>
          </cell>
          <cell r="G733" t="str">
            <v>B+</v>
          </cell>
          <cell r="I733">
            <v>43682</v>
          </cell>
          <cell r="J733">
            <v>1023</v>
          </cell>
          <cell r="K733" t="str">
            <v>rv</v>
          </cell>
          <cell r="L733">
            <v>25</v>
          </cell>
          <cell r="M733">
            <v>0</v>
          </cell>
          <cell r="N733">
            <v>3</v>
          </cell>
          <cell r="O733">
            <v>5</v>
          </cell>
          <cell r="P733">
            <v>1</v>
          </cell>
          <cell r="Q733">
            <v>20</v>
          </cell>
          <cell r="R733">
            <v>0</v>
          </cell>
          <cell r="S733">
            <v>10</v>
          </cell>
          <cell r="T733">
            <v>2</v>
          </cell>
          <cell r="AL733">
            <v>1.2454672671114787E-4</v>
          </cell>
        </row>
        <row r="734">
          <cell r="D734" t="str">
            <v>Quinnipiac University</v>
          </cell>
          <cell r="F734" t="str">
            <v>US</v>
          </cell>
          <cell r="G734" t="str">
            <v>A</v>
          </cell>
          <cell r="I734">
            <v>43682</v>
          </cell>
          <cell r="J734">
            <v>807</v>
          </cell>
          <cell r="K734" t="str">
            <v>rv</v>
          </cell>
          <cell r="L734">
            <v>32</v>
          </cell>
          <cell r="M734">
            <v>0</v>
          </cell>
          <cell r="N734">
            <v>2</v>
          </cell>
          <cell r="O734">
            <v>5</v>
          </cell>
          <cell r="P734">
            <v>1</v>
          </cell>
          <cell r="Q734">
            <v>14</v>
          </cell>
          <cell r="R734">
            <v>0</v>
          </cell>
          <cell r="S734">
            <v>21</v>
          </cell>
          <cell r="T734">
            <v>1</v>
          </cell>
          <cell r="AL734">
            <v>3.2901603770748478E-3</v>
          </cell>
        </row>
        <row r="735">
          <cell r="D735" t="str">
            <v>Ipsos</v>
          </cell>
          <cell r="F735" t="str">
            <v>US</v>
          </cell>
          <cell r="G735" t="str">
            <v>B+</v>
          </cell>
          <cell r="I735">
            <v>43682</v>
          </cell>
          <cell r="J735">
            <v>1258</v>
          </cell>
          <cell r="K735" t="str">
            <v>a</v>
          </cell>
          <cell r="L735">
            <v>22.4</v>
          </cell>
          <cell r="M735">
            <v>0</v>
          </cell>
          <cell r="N735">
            <v>2.6</v>
          </cell>
          <cell r="O735">
            <v>3.9</v>
          </cell>
          <cell r="P735">
            <v>0.7</v>
          </cell>
          <cell r="Q735">
            <v>18.399999999999999</v>
          </cell>
          <cell r="R735">
            <v>0.3</v>
          </cell>
          <cell r="S735">
            <v>8.6999999999999993</v>
          </cell>
          <cell r="T735">
            <v>2.1</v>
          </cell>
          <cell r="AL735">
            <v>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43682</v>
          </cell>
          <cell r="J736">
            <v>1339</v>
          </cell>
          <cell r="K736" t="str">
            <v>rv</v>
          </cell>
          <cell r="L736">
            <v>27</v>
          </cell>
          <cell r="M736">
            <v>0</v>
          </cell>
          <cell r="N736">
            <v>3</v>
          </cell>
          <cell r="O736">
            <v>2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2</v>
          </cell>
          <cell r="AL736">
            <v>7.457489729665422E-7</v>
          </cell>
        </row>
        <row r="737">
          <cell r="D737" t="str">
            <v>Pew Research Center</v>
          </cell>
          <cell r="F737" t="str">
            <v>US</v>
          </cell>
          <cell r="G737" t="str">
            <v>B/C</v>
          </cell>
          <cell r="I737">
            <v>43681</v>
          </cell>
          <cell r="J737">
            <v>1757</v>
          </cell>
          <cell r="K737" t="str">
            <v>rv</v>
          </cell>
          <cell r="L737">
            <v>26</v>
          </cell>
          <cell r="M737">
            <v>0</v>
          </cell>
          <cell r="N737">
            <v>1</v>
          </cell>
          <cell r="O737">
            <v>5</v>
          </cell>
          <cell r="P737">
            <v>1</v>
          </cell>
          <cell r="Q737">
            <v>12</v>
          </cell>
          <cell r="R737">
            <v>0</v>
          </cell>
          <cell r="S737">
            <v>16</v>
          </cell>
          <cell r="T737">
            <v>1</v>
          </cell>
          <cell r="AL737">
            <v>0.10362407789484321</v>
          </cell>
        </row>
        <row r="738">
          <cell r="D738" t="str">
            <v>Public Policy Polling</v>
          </cell>
          <cell r="F738" t="str">
            <v>US</v>
          </cell>
          <cell r="G738" t="str">
            <v>B</v>
          </cell>
          <cell r="I738">
            <v>43681</v>
          </cell>
          <cell r="J738">
            <v>588</v>
          </cell>
          <cell r="K738" t="str">
            <v>v</v>
          </cell>
          <cell r="L738">
            <v>36</v>
          </cell>
          <cell r="M738">
            <v>0</v>
          </cell>
          <cell r="N738">
            <v>4</v>
          </cell>
          <cell r="O738">
            <v>4</v>
          </cell>
          <cell r="P738">
            <v>2</v>
          </cell>
          <cell r="Q738">
            <v>12</v>
          </cell>
          <cell r="R738">
            <v>0</v>
          </cell>
          <cell r="S738">
            <v>13</v>
          </cell>
          <cell r="T738">
            <v>2</v>
          </cell>
          <cell r="AL738">
            <v>2.3857306291039588</v>
          </cell>
        </row>
        <row r="739">
          <cell r="D739" t="str">
            <v>Change Research</v>
          </cell>
          <cell r="F739" t="str">
            <v>US</v>
          </cell>
          <cell r="G739" t="str">
            <v>C</v>
          </cell>
          <cell r="I739">
            <v>43681</v>
          </cell>
          <cell r="J739">
            <v>1450</v>
          </cell>
          <cell r="K739" t="str">
            <v>lv</v>
          </cell>
          <cell r="L739">
            <v>23</v>
          </cell>
          <cell r="M739">
            <v>0</v>
          </cell>
          <cell r="N739">
            <v>2</v>
          </cell>
          <cell r="O739">
            <v>9</v>
          </cell>
          <cell r="P739">
            <v>1</v>
          </cell>
          <cell r="Q739">
            <v>23</v>
          </cell>
          <cell r="R739">
            <v>0</v>
          </cell>
          <cell r="S739">
            <v>26</v>
          </cell>
          <cell r="T739">
            <v>2</v>
          </cell>
          <cell r="AL739">
            <v>3.164104017597575E-2</v>
          </cell>
        </row>
        <row r="740">
          <cell r="D740" t="str">
            <v>Monmouth University</v>
          </cell>
          <cell r="F740" t="str">
            <v>Iowa</v>
          </cell>
          <cell r="G740" t="str">
            <v>A+</v>
          </cell>
          <cell r="I740">
            <v>43681</v>
          </cell>
          <cell r="J740">
            <v>401</v>
          </cell>
          <cell r="K740" t="str">
            <v>lv</v>
          </cell>
          <cell r="L740">
            <v>28</v>
          </cell>
          <cell r="M740">
            <v>0</v>
          </cell>
          <cell r="N740">
            <v>1</v>
          </cell>
          <cell r="O740">
            <v>8</v>
          </cell>
          <cell r="P740">
            <v>3</v>
          </cell>
          <cell r="Q740">
            <v>9</v>
          </cell>
          <cell r="R740">
            <v>3</v>
          </cell>
          <cell r="S740">
            <v>19</v>
          </cell>
          <cell r="T740">
            <v>2</v>
          </cell>
          <cell r="AL740">
            <v>1.4987794677311417E-2</v>
          </cell>
        </row>
        <row r="741">
          <cell r="D741" t="str">
            <v>Franklin &amp; Marshall College</v>
          </cell>
          <cell r="F741" t="str">
            <v>Pennsylvania</v>
          </cell>
          <cell r="G741" t="str">
            <v>B/C</v>
          </cell>
          <cell r="I741">
            <v>43681</v>
          </cell>
          <cell r="J741">
            <v>295</v>
          </cell>
          <cell r="K741" t="str">
            <v>rv</v>
          </cell>
          <cell r="L741">
            <v>28</v>
          </cell>
          <cell r="M741">
            <v>0</v>
          </cell>
          <cell r="N741">
            <v>2</v>
          </cell>
          <cell r="O741">
            <v>6</v>
          </cell>
          <cell r="P741">
            <v>0</v>
          </cell>
          <cell r="Q741">
            <v>12</v>
          </cell>
          <cell r="R741">
            <v>0</v>
          </cell>
          <cell r="S741">
            <v>21</v>
          </cell>
          <cell r="T741">
            <v>0</v>
          </cell>
          <cell r="AL741">
            <v>4.5559941721937773E-2</v>
          </cell>
        </row>
        <row r="742">
          <cell r="D742" t="str">
            <v>University of Texas at Tyler</v>
          </cell>
          <cell r="F742" t="str">
            <v>Texas</v>
          </cell>
          <cell r="G742" t="str">
            <v>B/C</v>
          </cell>
          <cell r="I742">
            <v>43681</v>
          </cell>
          <cell r="J742">
            <v>534</v>
          </cell>
          <cell r="K742" t="str">
            <v>rv</v>
          </cell>
          <cell r="L742">
            <v>23.6</v>
          </cell>
          <cell r="M742">
            <v>0</v>
          </cell>
          <cell r="N742">
            <v>2</v>
          </cell>
          <cell r="O742">
            <v>4.5</v>
          </cell>
          <cell r="P742">
            <v>0.3</v>
          </cell>
          <cell r="Q742">
            <v>17.600000000000001</v>
          </cell>
          <cell r="R742">
            <v>0.8</v>
          </cell>
          <cell r="S742">
            <v>10.1</v>
          </cell>
          <cell r="T742">
            <v>1.8</v>
          </cell>
          <cell r="AL742">
            <v>1.4038580019744092E-2</v>
          </cell>
        </row>
        <row r="743">
          <cell r="D743" t="str">
            <v>Suffolk University</v>
          </cell>
          <cell r="F743" t="str">
            <v>New Hampshire</v>
          </cell>
          <cell r="G743" t="str">
            <v>A-</v>
          </cell>
          <cell r="I743">
            <v>43681</v>
          </cell>
          <cell r="J743">
            <v>500</v>
          </cell>
          <cell r="K743" t="str">
            <v>lv</v>
          </cell>
          <cell r="L743">
            <v>21.4</v>
          </cell>
          <cell r="M743">
            <v>0</v>
          </cell>
          <cell r="N743">
            <v>1.4</v>
          </cell>
          <cell r="O743">
            <v>5.8</v>
          </cell>
          <cell r="P743">
            <v>0.8</v>
          </cell>
          <cell r="Q743">
            <v>16.8</v>
          </cell>
          <cell r="R743">
            <v>0.6</v>
          </cell>
          <cell r="S743">
            <v>13.6</v>
          </cell>
          <cell r="T743">
            <v>1.4</v>
          </cell>
          <cell r="AL743">
            <v>3.8876667369978852E-3</v>
          </cell>
        </row>
        <row r="744">
          <cell r="D744" t="str">
            <v>Morning Consult</v>
          </cell>
          <cell r="F744" t="str">
            <v>US</v>
          </cell>
          <cell r="G744" t="str">
            <v>B/C</v>
          </cell>
          <cell r="I744">
            <v>43681</v>
          </cell>
          <cell r="J744">
            <v>9845</v>
          </cell>
          <cell r="K744" t="str">
            <v>lv</v>
          </cell>
          <cell r="L744">
            <v>33</v>
          </cell>
          <cell r="M744">
            <v>0</v>
          </cell>
          <cell r="N744">
            <v>3</v>
          </cell>
          <cell r="O744">
            <v>6</v>
          </cell>
          <cell r="P744">
            <v>1</v>
          </cell>
          <cell r="Q744">
            <v>19</v>
          </cell>
          <cell r="R744">
            <v>1</v>
          </cell>
          <cell r="S744">
            <v>15</v>
          </cell>
          <cell r="T744">
            <v>2</v>
          </cell>
          <cell r="AL744">
            <v>1.2587500453984873E-4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43681</v>
          </cell>
          <cell r="J745">
            <v>1350</v>
          </cell>
          <cell r="K745" t="str">
            <v>rv</v>
          </cell>
          <cell r="L745">
            <v>28</v>
          </cell>
          <cell r="M745">
            <v>0</v>
          </cell>
          <cell r="N745">
            <v>3</v>
          </cell>
          <cell r="O745">
            <v>3</v>
          </cell>
          <cell r="P745">
            <v>1</v>
          </cell>
          <cell r="Q745">
            <v>14</v>
          </cell>
          <cell r="R745">
            <v>1</v>
          </cell>
          <cell r="S745">
            <v>9</v>
          </cell>
          <cell r="T745">
            <v>2</v>
          </cell>
          <cell r="AL745">
            <v>7.1482862250453378E-7</v>
          </cell>
        </row>
        <row r="746">
          <cell r="D746" t="str">
            <v>Emerson College</v>
          </cell>
          <cell r="F746" t="str">
            <v>Texas</v>
          </cell>
          <cell r="G746" t="str">
            <v>B-</v>
          </cell>
          <cell r="I746">
            <v>43680</v>
          </cell>
          <cell r="J746">
            <v>400</v>
          </cell>
          <cell r="K746" t="str">
            <v>lv</v>
          </cell>
          <cell r="L746">
            <v>27.7</v>
          </cell>
          <cell r="M746">
            <v>0</v>
          </cell>
          <cell r="N746">
            <v>1.6</v>
          </cell>
          <cell r="O746">
            <v>7.2</v>
          </cell>
          <cell r="P746">
            <v>0.2</v>
          </cell>
          <cell r="Q746">
            <v>15.7</v>
          </cell>
          <cell r="R746">
            <v>0.4</v>
          </cell>
          <cell r="S746">
            <v>13.7</v>
          </cell>
          <cell r="T746">
            <v>3.1</v>
          </cell>
          <cell r="AL746">
            <v>1.894285334321081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43680</v>
          </cell>
          <cell r="J747">
            <v>1350</v>
          </cell>
          <cell r="K747" t="str">
            <v>rv</v>
          </cell>
          <cell r="L747">
            <v>29</v>
          </cell>
          <cell r="M747">
            <v>0</v>
          </cell>
          <cell r="N747">
            <v>3</v>
          </cell>
          <cell r="O747">
            <v>3</v>
          </cell>
          <cell r="P747">
            <v>1</v>
          </cell>
          <cell r="Q747">
            <v>16</v>
          </cell>
          <cell r="R747">
            <v>1</v>
          </cell>
          <cell r="S747">
            <v>9</v>
          </cell>
          <cell r="T747">
            <v>2</v>
          </cell>
          <cell r="AL747">
            <v>6.9732988012957269E-7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43679</v>
          </cell>
          <cell r="J748">
            <v>1350</v>
          </cell>
          <cell r="K748" t="str">
            <v>rv</v>
          </cell>
          <cell r="L748">
            <v>29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17</v>
          </cell>
          <cell r="R748">
            <v>1</v>
          </cell>
          <cell r="S748">
            <v>9</v>
          </cell>
          <cell r="T748">
            <v>2</v>
          </cell>
          <cell r="AL748">
            <v>6.5368814017034166E-7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43679</v>
          </cell>
          <cell r="J749">
            <v>914</v>
          </cell>
          <cell r="K749" t="str">
            <v>rv</v>
          </cell>
          <cell r="L749">
            <v>28</v>
          </cell>
          <cell r="M749">
            <v>0</v>
          </cell>
          <cell r="N749">
            <v>3</v>
          </cell>
          <cell r="O749">
            <v>3</v>
          </cell>
          <cell r="P749">
            <v>1</v>
          </cell>
          <cell r="Q749">
            <v>16</v>
          </cell>
          <cell r="R749">
            <v>1</v>
          </cell>
          <cell r="S749">
            <v>8</v>
          </cell>
          <cell r="T749">
            <v>2</v>
          </cell>
          <cell r="AL749">
            <v>0</v>
          </cell>
        </row>
        <row r="750">
          <cell r="D750" t="str">
            <v>Zogby Interactive/JZ Analytics</v>
          </cell>
          <cell r="F750" t="str">
            <v>Washington</v>
          </cell>
          <cell r="G750" t="str">
            <v>C</v>
          </cell>
          <cell r="I750">
            <v>43678</v>
          </cell>
          <cell r="J750">
            <v>619</v>
          </cell>
          <cell r="K750" t="str">
            <v>lv</v>
          </cell>
          <cell r="L750">
            <v>19.399999999999999</v>
          </cell>
          <cell r="M750">
            <v>0</v>
          </cell>
          <cell r="N750">
            <v>1.1000000000000001</v>
          </cell>
          <cell r="O750">
            <v>5.4</v>
          </cell>
          <cell r="P750">
            <v>1</v>
          </cell>
          <cell r="Q750">
            <v>17.899999999999999</v>
          </cell>
          <cell r="R750">
            <v>0</v>
          </cell>
          <cell r="S750">
            <v>13.5</v>
          </cell>
          <cell r="T750">
            <v>2</v>
          </cell>
          <cell r="AL750">
            <v>1.3730783050772277</v>
          </cell>
        </row>
        <row r="751">
          <cell r="D751" t="str">
            <v>IBD/TIPP</v>
          </cell>
          <cell r="F751" t="str">
            <v>US</v>
          </cell>
          <cell r="G751" t="str">
            <v>A/B</v>
          </cell>
          <cell r="I751">
            <v>43678</v>
          </cell>
          <cell r="J751">
            <v>350</v>
          </cell>
          <cell r="K751" t="str">
            <v>rv</v>
          </cell>
          <cell r="L751">
            <v>30</v>
          </cell>
          <cell r="M751">
            <v>0</v>
          </cell>
          <cell r="N751">
            <v>2</v>
          </cell>
          <cell r="O751">
            <v>6</v>
          </cell>
          <cell r="P751">
            <v>1</v>
          </cell>
          <cell r="Q751">
            <v>12</v>
          </cell>
          <cell r="R751">
            <v>0</v>
          </cell>
          <cell r="S751">
            <v>17</v>
          </cell>
          <cell r="T751">
            <v>0</v>
          </cell>
          <cell r="AL751">
            <v>7.1825664918393727E-3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43678</v>
          </cell>
          <cell r="J752">
            <v>585</v>
          </cell>
          <cell r="K752" t="str">
            <v>rv</v>
          </cell>
          <cell r="L752">
            <v>34</v>
          </cell>
          <cell r="M752">
            <v>0</v>
          </cell>
          <cell r="N752">
            <v>2</v>
          </cell>
          <cell r="O752">
            <v>4</v>
          </cell>
          <cell r="P752">
            <v>1</v>
          </cell>
          <cell r="Q752">
            <v>17</v>
          </cell>
          <cell r="R752">
            <v>1</v>
          </cell>
          <cell r="S752">
            <v>8</v>
          </cell>
          <cell r="T752">
            <v>1</v>
          </cell>
          <cell r="AL752">
            <v>5.2477117700631642E-7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43678</v>
          </cell>
          <cell r="J753">
            <v>896</v>
          </cell>
          <cell r="K753" t="str">
            <v>rv</v>
          </cell>
          <cell r="L753">
            <v>30</v>
          </cell>
          <cell r="M753">
            <v>0</v>
          </cell>
          <cell r="N753">
            <v>3</v>
          </cell>
          <cell r="O753">
            <v>4</v>
          </cell>
          <cell r="P753">
            <v>1</v>
          </cell>
          <cell r="Q753">
            <v>18</v>
          </cell>
          <cell r="R753">
            <v>1</v>
          </cell>
          <cell r="S753">
            <v>9</v>
          </cell>
          <cell r="T753">
            <v>1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43677</v>
          </cell>
          <cell r="J754">
            <v>867</v>
          </cell>
          <cell r="K754" t="str">
            <v>rv</v>
          </cell>
          <cell r="L754">
            <v>30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17</v>
          </cell>
          <cell r="R754">
            <v>1</v>
          </cell>
          <cell r="S754">
            <v>8</v>
          </cell>
          <cell r="T754">
            <v>1</v>
          </cell>
          <cell r="AL754">
            <v>5.2452407975369861E-7</v>
          </cell>
        </row>
        <row r="755">
          <cell r="D755" t="str">
            <v>Capitol Weekly</v>
          </cell>
          <cell r="F755" t="str">
            <v>California</v>
          </cell>
          <cell r="G755">
            <v>0</v>
          </cell>
          <cell r="I755">
            <v>43677</v>
          </cell>
          <cell r="J755">
            <v>739</v>
          </cell>
          <cell r="K755" t="str">
            <v>lv</v>
          </cell>
          <cell r="L755">
            <v>20.7</v>
          </cell>
          <cell r="M755">
            <v>0</v>
          </cell>
          <cell r="N755">
            <v>1.2</v>
          </cell>
          <cell r="O755">
            <v>8</v>
          </cell>
          <cell r="P755">
            <v>0.9</v>
          </cell>
          <cell r="Q755">
            <v>14.9</v>
          </cell>
          <cell r="R755">
            <v>0.1</v>
          </cell>
          <cell r="S755">
            <v>24.2</v>
          </cell>
          <cell r="T755">
            <v>1.6</v>
          </cell>
          <cell r="AL755">
            <v>2.0164464067463773E-3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43676</v>
          </cell>
          <cell r="J756">
            <v>629</v>
          </cell>
          <cell r="K756" t="str">
            <v>lv</v>
          </cell>
          <cell r="L756">
            <v>26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13</v>
          </cell>
          <cell r="R756">
            <v>0</v>
          </cell>
          <cell r="S756">
            <v>18</v>
          </cell>
          <cell r="T756">
            <v>1</v>
          </cell>
          <cell r="AL756">
            <v>1.513276833621512E-5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43676</v>
          </cell>
          <cell r="J757">
            <v>868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3</v>
          </cell>
          <cell r="P757">
            <v>1</v>
          </cell>
          <cell r="Q757">
            <v>15</v>
          </cell>
          <cell r="R757">
            <v>1</v>
          </cell>
          <cell r="S757">
            <v>8</v>
          </cell>
          <cell r="T757">
            <v>1</v>
          </cell>
          <cell r="AL757">
            <v>5.1233126843655144E-7</v>
          </cell>
        </row>
        <row r="758">
          <cell r="D758" t="str">
            <v>Victory Research</v>
          </cell>
          <cell r="F758" t="str">
            <v>Illinois</v>
          </cell>
          <cell r="G758" t="str">
            <v>B/C</v>
          </cell>
          <cell r="I758">
            <v>43675</v>
          </cell>
          <cell r="J758">
            <v>1200</v>
          </cell>
          <cell r="K758" t="str">
            <v>lv</v>
          </cell>
          <cell r="L758">
            <v>36.1</v>
          </cell>
          <cell r="M758">
            <v>0</v>
          </cell>
          <cell r="N758">
            <v>1.4</v>
          </cell>
          <cell r="O758">
            <v>9.3000000000000007</v>
          </cell>
          <cell r="P758">
            <v>1.7</v>
          </cell>
          <cell r="Q758">
            <v>15.2</v>
          </cell>
          <cell r="R758">
            <v>0.8</v>
          </cell>
          <cell r="S758">
            <v>12.8</v>
          </cell>
          <cell r="T758">
            <v>0.3</v>
          </cell>
          <cell r="AL758">
            <v>9.7035605841467282E-2</v>
          </cell>
        </row>
        <row r="759">
          <cell r="D759" t="str">
            <v>Emerson College</v>
          </cell>
          <cell r="F759" t="str">
            <v>US</v>
          </cell>
          <cell r="G759" t="str">
            <v>B-</v>
          </cell>
          <cell r="I759">
            <v>43675</v>
          </cell>
          <cell r="J759">
            <v>520</v>
          </cell>
          <cell r="K759" t="str">
            <v>lv</v>
          </cell>
          <cell r="L759">
            <v>32.799999999999997</v>
          </cell>
          <cell r="M759">
            <v>0</v>
          </cell>
          <cell r="N759">
            <v>0.4</v>
          </cell>
          <cell r="O759">
            <v>6.2</v>
          </cell>
          <cell r="P759">
            <v>0.3</v>
          </cell>
          <cell r="Q759">
            <v>20.100000000000001</v>
          </cell>
          <cell r="R759">
            <v>1.6</v>
          </cell>
          <cell r="S759">
            <v>14.1</v>
          </cell>
          <cell r="T759">
            <v>2</v>
          </cell>
          <cell r="AL759">
            <v>4.0478310817299154E-3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43675</v>
          </cell>
          <cell r="J760">
            <v>884</v>
          </cell>
          <cell r="K760" t="str">
            <v>rv</v>
          </cell>
          <cell r="L760">
            <v>32</v>
          </cell>
          <cell r="M760">
            <v>0</v>
          </cell>
          <cell r="N760">
            <v>1</v>
          </cell>
          <cell r="O760">
            <v>3</v>
          </cell>
          <cell r="P760">
            <v>1</v>
          </cell>
          <cell r="Q760">
            <v>15</v>
          </cell>
          <cell r="R760">
            <v>2</v>
          </cell>
          <cell r="S760">
            <v>9</v>
          </cell>
          <cell r="T760">
            <v>1</v>
          </cell>
          <cell r="AL760">
            <v>5.0387226638330055E-7</v>
          </cell>
        </row>
        <row r="761">
          <cell r="D761" t="str">
            <v>GQR Research (GQRR)</v>
          </cell>
          <cell r="F761" t="str">
            <v>US</v>
          </cell>
          <cell r="G761" t="str">
            <v>C+</v>
          </cell>
          <cell r="I761">
            <v>43674</v>
          </cell>
          <cell r="J761">
            <v>471</v>
          </cell>
          <cell r="K761" t="str">
            <v>lv</v>
          </cell>
          <cell r="L761">
            <v>31</v>
          </cell>
          <cell r="M761">
            <v>0</v>
          </cell>
          <cell r="N761">
            <v>1</v>
          </cell>
          <cell r="O761">
            <v>8</v>
          </cell>
          <cell r="P761">
            <v>2</v>
          </cell>
          <cell r="Q761">
            <v>22</v>
          </cell>
          <cell r="R761">
            <v>0</v>
          </cell>
          <cell r="S761">
            <v>15</v>
          </cell>
          <cell r="T761">
            <v>1</v>
          </cell>
          <cell r="AL761">
            <v>0.18733290163032834</v>
          </cell>
        </row>
        <row r="762">
          <cell r="D762" t="str">
            <v>McLaughlin &amp; Associates</v>
          </cell>
          <cell r="F762" t="str">
            <v>US</v>
          </cell>
          <cell r="G762" t="str">
            <v>C/D</v>
          </cell>
          <cell r="I762">
            <v>43674</v>
          </cell>
          <cell r="J762">
            <v>468</v>
          </cell>
          <cell r="K762" t="str">
            <v>lv</v>
          </cell>
          <cell r="L762">
            <v>28</v>
          </cell>
          <cell r="M762">
            <v>0</v>
          </cell>
          <cell r="N762">
            <v>3</v>
          </cell>
          <cell r="O762">
            <v>3</v>
          </cell>
          <cell r="P762">
            <v>0.4</v>
          </cell>
          <cell r="Q762">
            <v>15</v>
          </cell>
          <cell r="R762">
            <v>1</v>
          </cell>
          <cell r="S762">
            <v>9</v>
          </cell>
          <cell r="T762">
            <v>2</v>
          </cell>
          <cell r="AL762">
            <v>2.7834507259723988E-3</v>
          </cell>
        </row>
        <row r="763">
          <cell r="D763" t="str">
            <v>Morning Consult</v>
          </cell>
          <cell r="F763" t="str">
            <v>US</v>
          </cell>
          <cell r="G763" t="str">
            <v>B/C</v>
          </cell>
          <cell r="I763">
            <v>43674</v>
          </cell>
          <cell r="J763">
            <v>16959</v>
          </cell>
          <cell r="K763" t="str">
            <v>lv</v>
          </cell>
          <cell r="L763">
            <v>33</v>
          </cell>
          <cell r="M763">
            <v>0</v>
          </cell>
          <cell r="N763">
            <v>3</v>
          </cell>
          <cell r="O763">
            <v>5</v>
          </cell>
          <cell r="P763">
            <v>1</v>
          </cell>
          <cell r="Q763">
            <v>18</v>
          </cell>
          <cell r="R763">
            <v>1</v>
          </cell>
          <cell r="S763">
            <v>13</v>
          </cell>
          <cell r="T763">
            <v>2</v>
          </cell>
          <cell r="AL763">
            <v>1.3990342197140672E-4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43674</v>
          </cell>
          <cell r="J764">
            <v>444</v>
          </cell>
          <cell r="K764" t="str">
            <v>rv</v>
          </cell>
          <cell r="L764">
            <v>34</v>
          </cell>
          <cell r="M764">
            <v>0</v>
          </cell>
          <cell r="N764">
            <v>1</v>
          </cell>
          <cell r="O764">
            <v>5</v>
          </cell>
          <cell r="P764">
            <v>1</v>
          </cell>
          <cell r="Q764">
            <v>20</v>
          </cell>
          <cell r="R764">
            <v>1</v>
          </cell>
          <cell r="S764">
            <v>12</v>
          </cell>
          <cell r="T764">
            <v>1</v>
          </cell>
          <cell r="AL764">
            <v>3.8356840316563985E-7</v>
          </cell>
        </row>
        <row r="765">
          <cell r="D765" t="str">
            <v>Quinnipiac University</v>
          </cell>
          <cell r="F765" t="str">
            <v>US</v>
          </cell>
          <cell r="G765" t="str">
            <v>A</v>
          </cell>
          <cell r="I765">
            <v>43674</v>
          </cell>
          <cell r="J765">
            <v>579</v>
          </cell>
          <cell r="K765" t="str">
            <v>rv</v>
          </cell>
          <cell r="L765">
            <v>34</v>
          </cell>
          <cell r="M765">
            <v>0</v>
          </cell>
          <cell r="N765">
            <v>1</v>
          </cell>
          <cell r="O765">
            <v>6</v>
          </cell>
          <cell r="P765">
            <v>1</v>
          </cell>
          <cell r="Q765">
            <v>11</v>
          </cell>
          <cell r="R765">
            <v>0</v>
          </cell>
          <cell r="S765">
            <v>15</v>
          </cell>
          <cell r="T765">
            <v>2</v>
          </cell>
          <cell r="AL765">
            <v>2.0787690579851911E-3</v>
          </cell>
        </row>
        <row r="766">
          <cell r="D766" t="str">
            <v>SoonerPoll.com</v>
          </cell>
          <cell r="F766" t="str">
            <v>Oklahoma</v>
          </cell>
          <cell r="G766" t="str">
            <v>B/C</v>
          </cell>
          <cell r="I766">
            <v>43673</v>
          </cell>
          <cell r="J766">
            <v>152</v>
          </cell>
          <cell r="K766" t="str">
            <v>lv</v>
          </cell>
          <cell r="L766">
            <v>26.2</v>
          </cell>
          <cell r="M766">
            <v>0</v>
          </cell>
          <cell r="N766">
            <v>1.5</v>
          </cell>
          <cell r="O766">
            <v>5.9</v>
          </cell>
          <cell r="P766">
            <v>0.5</v>
          </cell>
          <cell r="Q766">
            <v>5.4</v>
          </cell>
          <cell r="R766">
            <v>0</v>
          </cell>
          <cell r="S766">
            <v>11.5</v>
          </cell>
          <cell r="T766">
            <v>0</v>
          </cell>
          <cell r="AL766">
            <v>1.0970737931222265</v>
          </cell>
        </row>
        <row r="767">
          <cell r="D767" t="str">
            <v>Echelon Insights</v>
          </cell>
          <cell r="F767" t="str">
            <v>US</v>
          </cell>
          <cell r="G767">
            <v>0</v>
          </cell>
          <cell r="I767">
            <v>43673</v>
          </cell>
          <cell r="J767">
            <v>510</v>
          </cell>
          <cell r="K767" t="str">
            <v>rv</v>
          </cell>
          <cell r="L767">
            <v>58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29</v>
          </cell>
          <cell r="R767">
            <v>0</v>
          </cell>
          <cell r="S767">
            <v>0</v>
          </cell>
          <cell r="T767">
            <v>0</v>
          </cell>
          <cell r="AL767">
            <v>0</v>
          </cell>
        </row>
        <row r="768">
          <cell r="D768" t="str">
            <v>Echelon Insights</v>
          </cell>
          <cell r="F768" t="str">
            <v>US</v>
          </cell>
          <cell r="G768">
            <v>0</v>
          </cell>
          <cell r="I768">
            <v>43673</v>
          </cell>
          <cell r="J768">
            <v>510</v>
          </cell>
          <cell r="K768" t="str">
            <v>rv</v>
          </cell>
          <cell r="L768">
            <v>56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AL768">
            <v>0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43673</v>
          </cell>
          <cell r="J769">
            <v>510</v>
          </cell>
          <cell r="K769" t="str">
            <v>rv</v>
          </cell>
          <cell r="L769">
            <v>54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35</v>
          </cell>
          <cell r="T769">
            <v>0</v>
          </cell>
          <cell r="AL769">
            <v>0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43673</v>
          </cell>
          <cell r="J770">
            <v>510</v>
          </cell>
          <cell r="K770" t="str">
            <v>rv</v>
          </cell>
          <cell r="L770">
            <v>33</v>
          </cell>
          <cell r="M770">
            <v>0</v>
          </cell>
          <cell r="N770">
            <v>1</v>
          </cell>
          <cell r="O770">
            <v>5</v>
          </cell>
          <cell r="P770">
            <v>0</v>
          </cell>
          <cell r="Q770">
            <v>14</v>
          </cell>
          <cell r="R770">
            <v>0</v>
          </cell>
          <cell r="S770">
            <v>10</v>
          </cell>
          <cell r="T770">
            <v>1</v>
          </cell>
          <cell r="AL770">
            <v>2.4724632992852619E-4</v>
          </cell>
        </row>
        <row r="771">
          <cell r="D771" t="str">
            <v>University of Texas at Tyler</v>
          </cell>
          <cell r="F771" t="str">
            <v>Texas</v>
          </cell>
          <cell r="G771" t="str">
            <v>B/C</v>
          </cell>
          <cell r="I771">
            <v>43673</v>
          </cell>
          <cell r="J771">
            <v>554</v>
          </cell>
          <cell r="K771" t="str">
            <v>rv</v>
          </cell>
          <cell r="L771">
            <v>19.100000000000001</v>
          </cell>
          <cell r="M771">
            <v>0</v>
          </cell>
          <cell r="N771">
            <v>1</v>
          </cell>
          <cell r="O771">
            <v>2.1</v>
          </cell>
          <cell r="P771">
            <v>0.3</v>
          </cell>
          <cell r="Q771">
            <v>13.5</v>
          </cell>
          <cell r="R771">
            <v>0.4</v>
          </cell>
          <cell r="S771">
            <v>9</v>
          </cell>
          <cell r="T771">
            <v>0.4</v>
          </cell>
          <cell r="AL771">
            <v>7.9626526865700844E-3</v>
          </cell>
        </row>
        <row r="772">
          <cell r="D772" t="str">
            <v>Change Research</v>
          </cell>
          <cell r="F772" t="str">
            <v>US</v>
          </cell>
          <cell r="G772" t="str">
            <v>C</v>
          </cell>
          <cell r="I772">
            <v>43672</v>
          </cell>
          <cell r="J772">
            <v>1204</v>
          </cell>
          <cell r="K772" t="str">
            <v>lv</v>
          </cell>
          <cell r="L772">
            <v>20</v>
          </cell>
          <cell r="M772">
            <v>0</v>
          </cell>
          <cell r="N772">
            <v>1</v>
          </cell>
          <cell r="O772">
            <v>9</v>
          </cell>
          <cell r="P772">
            <v>3</v>
          </cell>
          <cell r="Q772">
            <v>20</v>
          </cell>
          <cell r="R772">
            <v>0</v>
          </cell>
          <cell r="S772">
            <v>22</v>
          </cell>
          <cell r="T772">
            <v>3</v>
          </cell>
          <cell r="AL772">
            <v>1.4532220396224132E-2</v>
          </cell>
        </row>
        <row r="773">
          <cell r="D773" t="str">
            <v>Optimus</v>
          </cell>
          <cell r="F773" t="str">
            <v>South Carolina</v>
          </cell>
          <cell r="G773" t="str">
            <v>C/D</v>
          </cell>
          <cell r="I773">
            <v>43671</v>
          </cell>
          <cell r="J773">
            <v>554</v>
          </cell>
          <cell r="K773" t="str">
            <v>lv</v>
          </cell>
          <cell r="L773">
            <v>30.7</v>
          </cell>
          <cell r="M773">
            <v>0</v>
          </cell>
          <cell r="N773">
            <v>2</v>
          </cell>
          <cell r="O773">
            <v>3.8</v>
          </cell>
          <cell r="P773">
            <v>0</v>
          </cell>
          <cell r="Q773">
            <v>8.6999999999999993</v>
          </cell>
          <cell r="R773">
            <v>0</v>
          </cell>
          <cell r="S773">
            <v>12</v>
          </cell>
          <cell r="T773">
            <v>1.2</v>
          </cell>
          <cell r="AL773">
            <v>0.11243763998949773</v>
          </cell>
        </row>
        <row r="774">
          <cell r="D774" t="str">
            <v>Optimus</v>
          </cell>
          <cell r="F774" t="str">
            <v>New Hampshire</v>
          </cell>
          <cell r="G774" t="str">
            <v>C/D</v>
          </cell>
          <cell r="I774">
            <v>43671</v>
          </cell>
          <cell r="J774">
            <v>587</v>
          </cell>
          <cell r="K774" t="str">
            <v>lv</v>
          </cell>
          <cell r="L774">
            <v>21.5</v>
          </cell>
          <cell r="M774">
            <v>0</v>
          </cell>
          <cell r="N774">
            <v>1.3</v>
          </cell>
          <cell r="O774">
            <v>7.9</v>
          </cell>
          <cell r="P774">
            <v>0</v>
          </cell>
          <cell r="Q774">
            <v>12.8</v>
          </cell>
          <cell r="R774">
            <v>0</v>
          </cell>
          <cell r="S774">
            <v>15.6</v>
          </cell>
          <cell r="T774">
            <v>1</v>
          </cell>
          <cell r="AL774">
            <v>0.11447254020374306</v>
          </cell>
        </row>
        <row r="775">
          <cell r="D775" t="str">
            <v>Optimus</v>
          </cell>
          <cell r="F775" t="str">
            <v>Iowa</v>
          </cell>
          <cell r="G775" t="str">
            <v>C/D</v>
          </cell>
          <cell r="I775">
            <v>43671</v>
          </cell>
          <cell r="J775">
            <v>630</v>
          </cell>
          <cell r="K775" t="str">
            <v>lv</v>
          </cell>
          <cell r="L775">
            <v>22.9</v>
          </cell>
          <cell r="M775">
            <v>0</v>
          </cell>
          <cell r="N775">
            <v>2</v>
          </cell>
          <cell r="O775">
            <v>7.2</v>
          </cell>
          <cell r="P775">
            <v>0</v>
          </cell>
          <cell r="Q775">
            <v>10.9</v>
          </cell>
          <cell r="R775">
            <v>0</v>
          </cell>
          <cell r="S775">
            <v>23.4</v>
          </cell>
          <cell r="T775">
            <v>0.2</v>
          </cell>
          <cell r="AL775">
            <v>0.11700889917418827</v>
          </cell>
        </row>
        <row r="776">
          <cell r="D776" t="str">
            <v>USC Dornsife/LA Times</v>
          </cell>
          <cell r="F776" t="str">
            <v>US</v>
          </cell>
          <cell r="G776" t="str">
            <v>B/C</v>
          </cell>
          <cell r="I776">
            <v>43671</v>
          </cell>
          <cell r="J776">
            <v>1827</v>
          </cell>
          <cell r="K776" t="str">
            <v>lv</v>
          </cell>
          <cell r="L776">
            <v>28</v>
          </cell>
          <cell r="M776">
            <v>0</v>
          </cell>
          <cell r="N776">
            <v>1</v>
          </cell>
          <cell r="O776">
            <v>5</v>
          </cell>
          <cell r="P776">
            <v>1</v>
          </cell>
          <cell r="Q776">
            <v>11</v>
          </cell>
          <cell r="R776">
            <v>0</v>
          </cell>
          <cell r="S776">
            <v>10</v>
          </cell>
          <cell r="T776">
            <v>1</v>
          </cell>
          <cell r="AL776">
            <v>4.680621646376891E-2</v>
          </cell>
        </row>
        <row r="777">
          <cell r="D777" t="str">
            <v>Public Policy Institute of California</v>
          </cell>
          <cell r="F777" t="str">
            <v>California</v>
          </cell>
          <cell r="G777" t="str">
            <v>A/B</v>
          </cell>
          <cell r="I777">
            <v>43669</v>
          </cell>
          <cell r="J777">
            <v>766</v>
          </cell>
          <cell r="K777" t="str">
            <v>lv</v>
          </cell>
          <cell r="L777">
            <v>11</v>
          </cell>
          <cell r="M777">
            <v>0</v>
          </cell>
          <cell r="N777">
            <v>0</v>
          </cell>
          <cell r="O777">
            <v>5</v>
          </cell>
          <cell r="P777">
            <v>0</v>
          </cell>
          <cell r="Q777">
            <v>12</v>
          </cell>
          <cell r="R777">
            <v>0</v>
          </cell>
          <cell r="S777">
            <v>15</v>
          </cell>
          <cell r="T777">
            <v>0</v>
          </cell>
          <cell r="AL777">
            <v>2.6080573921002909E-2</v>
          </cell>
        </row>
        <row r="778">
          <cell r="D778" t="str">
            <v>Fox News/Beacon Research/Shaw &amp; Co. Research</v>
          </cell>
          <cell r="F778" t="str">
            <v>US</v>
          </cell>
          <cell r="G778" t="str">
            <v>A-</v>
          </cell>
          <cell r="I778">
            <v>43669</v>
          </cell>
          <cell r="J778">
            <v>455</v>
          </cell>
          <cell r="K778" t="str">
            <v>lv</v>
          </cell>
          <cell r="L778">
            <v>33</v>
          </cell>
          <cell r="M778">
            <v>0</v>
          </cell>
          <cell r="N778">
            <v>2</v>
          </cell>
          <cell r="O778">
            <v>5</v>
          </cell>
          <cell r="P778">
            <v>3</v>
          </cell>
          <cell r="Q778">
            <v>15</v>
          </cell>
          <cell r="R778">
            <v>1</v>
          </cell>
          <cell r="S778">
            <v>12</v>
          </cell>
          <cell r="T778">
            <v>3</v>
          </cell>
          <cell r="AL778">
            <v>6.8716511967737356E-3</v>
          </cell>
        </row>
        <row r="779">
          <cell r="D779" t="str">
            <v>YouGov</v>
          </cell>
          <cell r="F779" t="str">
            <v>US</v>
          </cell>
          <cell r="G779" t="str">
            <v>B-</v>
          </cell>
          <cell r="I779">
            <v>43669</v>
          </cell>
          <cell r="J779">
            <v>600</v>
          </cell>
          <cell r="K779" t="str">
            <v>lv</v>
          </cell>
          <cell r="L779">
            <v>25</v>
          </cell>
          <cell r="M779">
            <v>0</v>
          </cell>
          <cell r="N779">
            <v>2</v>
          </cell>
          <cell r="O779">
            <v>6</v>
          </cell>
          <cell r="P779">
            <v>1</v>
          </cell>
          <cell r="Q779">
            <v>13</v>
          </cell>
          <cell r="R779">
            <v>1</v>
          </cell>
          <cell r="S779">
            <v>18</v>
          </cell>
          <cell r="T779">
            <v>2</v>
          </cell>
          <cell r="AL779">
            <v>1.3634099843903512E-5</v>
          </cell>
        </row>
        <row r="780">
          <cell r="D780" t="str">
            <v>Monmouth University</v>
          </cell>
          <cell r="F780" t="str">
            <v>South Carolina</v>
          </cell>
          <cell r="G780" t="str">
            <v>A+</v>
          </cell>
          <cell r="I780">
            <v>43668</v>
          </cell>
          <cell r="J780">
            <v>405</v>
          </cell>
          <cell r="K780" t="str">
            <v>lv</v>
          </cell>
          <cell r="L780">
            <v>39</v>
          </cell>
          <cell r="M780">
            <v>0</v>
          </cell>
          <cell r="N780">
            <v>2</v>
          </cell>
          <cell r="O780">
            <v>5</v>
          </cell>
          <cell r="P780">
            <v>1</v>
          </cell>
          <cell r="Q780">
            <v>10</v>
          </cell>
          <cell r="R780">
            <v>2</v>
          </cell>
          <cell r="S780">
            <v>9</v>
          </cell>
          <cell r="T780">
            <v>0</v>
          </cell>
          <cell r="AL780">
            <v>0.60956576211334434</v>
          </cell>
        </row>
        <row r="781">
          <cell r="D781" t="str">
            <v>Quinnipiac University</v>
          </cell>
          <cell r="F781" t="str">
            <v>Ohio</v>
          </cell>
          <cell r="G781" t="str">
            <v>A</v>
          </cell>
          <cell r="I781">
            <v>43668</v>
          </cell>
          <cell r="J781">
            <v>556</v>
          </cell>
          <cell r="K781" t="str">
            <v>rv</v>
          </cell>
          <cell r="L781">
            <v>31</v>
          </cell>
          <cell r="M781">
            <v>0</v>
          </cell>
          <cell r="N781">
            <v>1</v>
          </cell>
          <cell r="O781">
            <v>6</v>
          </cell>
          <cell r="P781">
            <v>1</v>
          </cell>
          <cell r="Q781">
            <v>14</v>
          </cell>
          <cell r="R781">
            <v>1</v>
          </cell>
          <cell r="S781">
            <v>13</v>
          </cell>
          <cell r="T781">
            <v>1</v>
          </cell>
          <cell r="AL781">
            <v>4.3333736504252771</v>
          </cell>
        </row>
        <row r="782">
          <cell r="D782" t="str">
            <v>Morning Consult</v>
          </cell>
          <cell r="F782" t="str">
            <v>US</v>
          </cell>
          <cell r="G782" t="str">
            <v>B/C</v>
          </cell>
          <cell r="I782">
            <v>43667</v>
          </cell>
          <cell r="J782">
            <v>17285</v>
          </cell>
          <cell r="K782" t="str">
            <v>lv</v>
          </cell>
          <cell r="L782">
            <v>33</v>
          </cell>
          <cell r="M782">
            <v>0</v>
          </cell>
          <cell r="N782">
            <v>2</v>
          </cell>
          <cell r="O782">
            <v>5</v>
          </cell>
          <cell r="P782">
            <v>1</v>
          </cell>
          <cell r="Q782">
            <v>18</v>
          </cell>
          <cell r="R782">
            <v>1</v>
          </cell>
          <cell r="S782">
            <v>14</v>
          </cell>
          <cell r="T782">
            <v>2</v>
          </cell>
          <cell r="AL782">
            <v>1.2661287556431941E-4</v>
          </cell>
        </row>
        <row r="783">
          <cell r="D783" t="str">
            <v>Swayable</v>
          </cell>
          <cell r="F783" t="str">
            <v>US</v>
          </cell>
          <cell r="G783">
            <v>0</v>
          </cell>
          <cell r="I783">
            <v>43653</v>
          </cell>
          <cell r="J783">
            <v>1921</v>
          </cell>
          <cell r="K783" t="str">
            <v>lv</v>
          </cell>
          <cell r="L783">
            <v>27.6</v>
          </cell>
          <cell r="M783">
            <v>0</v>
          </cell>
          <cell r="N783">
            <v>3.1</v>
          </cell>
          <cell r="O783">
            <v>6</v>
          </cell>
          <cell r="P783">
            <v>0</v>
          </cell>
          <cell r="Q783">
            <v>18.100000000000001</v>
          </cell>
          <cell r="R783">
            <v>0</v>
          </cell>
          <cell r="S783">
            <v>11.8</v>
          </cell>
          <cell r="T783">
            <v>1.4</v>
          </cell>
          <cell r="AL783">
            <v>5.3390504296008752E-4</v>
          </cell>
        </row>
        <row r="784">
          <cell r="D784" t="str">
            <v>Swayable</v>
          </cell>
          <cell r="F784" t="str">
            <v>US</v>
          </cell>
          <cell r="G784">
            <v>0</v>
          </cell>
          <cell r="I784">
            <v>43653</v>
          </cell>
          <cell r="J784">
            <v>4004</v>
          </cell>
          <cell r="K784" t="str">
            <v>a</v>
          </cell>
          <cell r="L784">
            <v>25</v>
          </cell>
          <cell r="M784">
            <v>0</v>
          </cell>
          <cell r="N784">
            <v>3.1</v>
          </cell>
          <cell r="O784">
            <v>4.5</v>
          </cell>
          <cell r="P784">
            <v>0</v>
          </cell>
          <cell r="Q784">
            <v>20.6</v>
          </cell>
          <cell r="R784">
            <v>0</v>
          </cell>
          <cell r="S784">
            <v>10.199999999999999</v>
          </cell>
          <cell r="T784">
            <v>2.1</v>
          </cell>
          <cell r="AL784">
            <v>0</v>
          </cell>
        </row>
        <row r="785">
          <cell r="D785" t="str">
            <v>YouGov</v>
          </cell>
          <cell r="F785" t="str">
            <v>Texas</v>
          </cell>
          <cell r="G785" t="str">
            <v>B-</v>
          </cell>
          <cell r="I785">
            <v>43664</v>
          </cell>
          <cell r="J785">
            <v>838</v>
          </cell>
          <cell r="K785" t="str">
            <v>lv</v>
          </cell>
          <cell r="L785">
            <v>27</v>
          </cell>
          <cell r="M785">
            <v>0</v>
          </cell>
          <cell r="N785">
            <v>0</v>
          </cell>
          <cell r="O785">
            <v>4</v>
          </cell>
          <cell r="P785">
            <v>1</v>
          </cell>
          <cell r="Q785">
            <v>12</v>
          </cell>
          <cell r="R785">
            <v>0</v>
          </cell>
          <cell r="S785">
            <v>16</v>
          </cell>
          <cell r="T785">
            <v>1</v>
          </cell>
          <cell r="AL785">
            <v>3.7341813164328462E-2</v>
          </cell>
        </row>
        <row r="786">
          <cell r="D786" t="str">
            <v>YouGov</v>
          </cell>
          <cell r="F786" t="str">
            <v>South Carolina</v>
          </cell>
          <cell r="G786" t="str">
            <v>B-</v>
          </cell>
          <cell r="I786">
            <v>43664</v>
          </cell>
          <cell r="J786">
            <v>915</v>
          </cell>
          <cell r="K786" t="str">
            <v>lv</v>
          </cell>
          <cell r="L786">
            <v>39</v>
          </cell>
          <cell r="M786">
            <v>0</v>
          </cell>
          <cell r="N786">
            <v>3</v>
          </cell>
          <cell r="O786">
            <v>5</v>
          </cell>
          <cell r="P786">
            <v>1</v>
          </cell>
          <cell r="Q786">
            <v>17</v>
          </cell>
          <cell r="R786">
            <v>1</v>
          </cell>
          <cell r="S786">
            <v>12</v>
          </cell>
          <cell r="T786">
            <v>1</v>
          </cell>
          <cell r="AL786">
            <v>7.234069706276664E-3</v>
          </cell>
        </row>
        <row r="787">
          <cell r="D787" t="str">
            <v>YouGov</v>
          </cell>
          <cell r="F787" t="str">
            <v>New Hampshire</v>
          </cell>
          <cell r="G787" t="str">
            <v>B-</v>
          </cell>
          <cell r="I787">
            <v>43664</v>
          </cell>
          <cell r="J787">
            <v>504</v>
          </cell>
          <cell r="K787" t="str">
            <v>lv</v>
          </cell>
          <cell r="L787">
            <v>27</v>
          </cell>
          <cell r="M787">
            <v>0</v>
          </cell>
          <cell r="N787">
            <v>1</v>
          </cell>
          <cell r="O787">
            <v>7</v>
          </cell>
          <cell r="P787">
            <v>1</v>
          </cell>
          <cell r="Q787">
            <v>20</v>
          </cell>
          <cell r="R787">
            <v>1</v>
          </cell>
          <cell r="S787">
            <v>18</v>
          </cell>
          <cell r="T787">
            <v>1</v>
          </cell>
          <cell r="AL787">
            <v>5.6078132642886878E-3</v>
          </cell>
        </row>
        <row r="788">
          <cell r="D788" t="str">
            <v>YouGov</v>
          </cell>
          <cell r="F788" t="str">
            <v>Iowa</v>
          </cell>
          <cell r="G788" t="str">
            <v>B-</v>
          </cell>
          <cell r="I788">
            <v>43664</v>
          </cell>
          <cell r="J788">
            <v>576</v>
          </cell>
          <cell r="K788" t="str">
            <v>lv</v>
          </cell>
          <cell r="L788">
            <v>24</v>
          </cell>
          <cell r="M788">
            <v>0</v>
          </cell>
          <cell r="N788">
            <v>3</v>
          </cell>
          <cell r="O788">
            <v>7</v>
          </cell>
          <cell r="P788">
            <v>4</v>
          </cell>
          <cell r="Q788">
            <v>19</v>
          </cell>
          <cell r="R788">
            <v>2</v>
          </cell>
          <cell r="S788">
            <v>17</v>
          </cell>
          <cell r="T788">
            <v>0</v>
          </cell>
          <cell r="AL788">
            <v>9.4274946842901174E-3</v>
          </cell>
        </row>
        <row r="789">
          <cell r="D789" t="str">
            <v>YouGov</v>
          </cell>
          <cell r="F789" t="str">
            <v>California</v>
          </cell>
          <cell r="G789" t="str">
            <v>B-</v>
          </cell>
          <cell r="I789">
            <v>43664</v>
          </cell>
          <cell r="J789">
            <v>1404</v>
          </cell>
          <cell r="K789" t="str">
            <v>lv</v>
          </cell>
          <cell r="L789">
            <v>24</v>
          </cell>
          <cell r="M789">
            <v>0</v>
          </cell>
          <cell r="N789">
            <v>1</v>
          </cell>
          <cell r="O789">
            <v>6</v>
          </cell>
          <cell r="P789">
            <v>1</v>
          </cell>
          <cell r="Q789">
            <v>16</v>
          </cell>
          <cell r="R789">
            <v>1</v>
          </cell>
          <cell r="S789">
            <v>19</v>
          </cell>
          <cell r="T789">
            <v>1</v>
          </cell>
          <cell r="AL789">
            <v>0.37237904805595179</v>
          </cell>
        </row>
        <row r="790">
          <cell r="D790" t="str">
            <v>Climate Nexus</v>
          </cell>
          <cell r="F790" t="str">
            <v>Michigan</v>
          </cell>
          <cell r="G790">
            <v>0</v>
          </cell>
          <cell r="I790">
            <v>43663</v>
          </cell>
          <cell r="J790">
            <v>324</v>
          </cell>
          <cell r="K790" t="str">
            <v>lv</v>
          </cell>
          <cell r="L790">
            <v>35</v>
          </cell>
          <cell r="M790">
            <v>0</v>
          </cell>
          <cell r="N790">
            <v>2</v>
          </cell>
          <cell r="O790">
            <v>4</v>
          </cell>
          <cell r="P790">
            <v>1</v>
          </cell>
          <cell r="Q790">
            <v>16</v>
          </cell>
          <cell r="R790">
            <v>1</v>
          </cell>
          <cell r="S790">
            <v>14</v>
          </cell>
          <cell r="T790">
            <v>1</v>
          </cell>
          <cell r="AL790">
            <v>1.0903384575896575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43663</v>
          </cell>
          <cell r="J791">
            <v>910</v>
          </cell>
          <cell r="K791" t="str">
            <v>rv</v>
          </cell>
          <cell r="L791">
            <v>26</v>
          </cell>
          <cell r="M791">
            <v>0</v>
          </cell>
          <cell r="N791">
            <v>2</v>
          </cell>
          <cell r="O791">
            <v>4</v>
          </cell>
          <cell r="P791">
            <v>1</v>
          </cell>
          <cell r="Q791">
            <v>14</v>
          </cell>
          <cell r="R791">
            <v>1</v>
          </cell>
          <cell r="S791">
            <v>9</v>
          </cell>
          <cell r="T791">
            <v>1</v>
          </cell>
          <cell r="AL791">
            <v>4.6603130954296594E-7</v>
          </cell>
        </row>
        <row r="792">
          <cell r="D792" t="str">
            <v>SurveyMonkey</v>
          </cell>
          <cell r="F792" t="str">
            <v>Tennessee</v>
          </cell>
          <cell r="G792" t="str">
            <v>D-</v>
          </cell>
          <cell r="I792">
            <v>43662</v>
          </cell>
          <cell r="J792">
            <v>128</v>
          </cell>
          <cell r="K792" t="str">
            <v>rv</v>
          </cell>
          <cell r="L792">
            <v>33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13</v>
          </cell>
          <cell r="R792">
            <v>0</v>
          </cell>
          <cell r="S792">
            <v>18</v>
          </cell>
          <cell r="T792">
            <v>0</v>
          </cell>
          <cell r="AL792">
            <v>0.34426404227052937</v>
          </cell>
        </row>
        <row r="793">
          <cell r="D793" t="str">
            <v>SurveyMonkey</v>
          </cell>
          <cell r="F793" t="str">
            <v>Mississippi</v>
          </cell>
          <cell r="G793" t="str">
            <v>D-</v>
          </cell>
          <cell r="I793">
            <v>43662</v>
          </cell>
          <cell r="J793">
            <v>282</v>
          </cell>
          <cell r="K793" t="str">
            <v>rv</v>
          </cell>
          <cell r="L793">
            <v>47</v>
          </cell>
          <cell r="M793">
            <v>0</v>
          </cell>
          <cell r="N793">
            <v>3</v>
          </cell>
          <cell r="O793">
            <v>3</v>
          </cell>
          <cell r="P793">
            <v>1</v>
          </cell>
          <cell r="Q793">
            <v>21</v>
          </cell>
          <cell r="R793">
            <v>0</v>
          </cell>
          <cell r="S793">
            <v>7</v>
          </cell>
          <cell r="T793">
            <v>0</v>
          </cell>
          <cell r="AL793">
            <v>0.41187115149912629</v>
          </cell>
        </row>
        <row r="794">
          <cell r="D794" t="str">
            <v>SurveyMonkey</v>
          </cell>
          <cell r="F794" t="str">
            <v>Georgia</v>
          </cell>
          <cell r="G794" t="str">
            <v>D-</v>
          </cell>
          <cell r="I794">
            <v>43662</v>
          </cell>
          <cell r="J794">
            <v>402</v>
          </cell>
          <cell r="K794" t="str">
            <v>rv</v>
          </cell>
          <cell r="L794">
            <v>31</v>
          </cell>
          <cell r="M794">
            <v>0</v>
          </cell>
          <cell r="N794">
            <v>2</v>
          </cell>
          <cell r="O794">
            <v>5</v>
          </cell>
          <cell r="P794">
            <v>2</v>
          </cell>
          <cell r="Q794">
            <v>12</v>
          </cell>
          <cell r="R794">
            <v>0</v>
          </cell>
          <cell r="S794">
            <v>13</v>
          </cell>
          <cell r="T794">
            <v>4</v>
          </cell>
          <cell r="AL794">
            <v>0.44638949534088324</v>
          </cell>
        </row>
        <row r="795">
          <cell r="D795" t="str">
            <v>SurveyMonkey</v>
          </cell>
          <cell r="F795" t="str">
            <v>Alabama</v>
          </cell>
          <cell r="G795" t="str">
            <v>D-</v>
          </cell>
          <cell r="I795">
            <v>43662</v>
          </cell>
          <cell r="J795">
            <v>257</v>
          </cell>
          <cell r="K795" t="str">
            <v>rv</v>
          </cell>
          <cell r="L795">
            <v>36</v>
          </cell>
          <cell r="M795">
            <v>0</v>
          </cell>
          <cell r="N795">
            <v>2</v>
          </cell>
          <cell r="O795">
            <v>5</v>
          </cell>
          <cell r="P795">
            <v>0</v>
          </cell>
          <cell r="Q795">
            <v>15</v>
          </cell>
          <cell r="R795">
            <v>0</v>
          </cell>
          <cell r="S795">
            <v>9</v>
          </cell>
          <cell r="T795">
            <v>1</v>
          </cell>
          <cell r="AL795">
            <v>0.40328242561783145</v>
          </cell>
        </row>
        <row r="796">
          <cell r="D796" t="str">
            <v>SurveyMonkey</v>
          </cell>
          <cell r="F796" t="str">
            <v>US</v>
          </cell>
          <cell r="G796" t="str">
            <v>D-</v>
          </cell>
          <cell r="I796">
            <v>43662</v>
          </cell>
          <cell r="J796">
            <v>5548</v>
          </cell>
          <cell r="K796" t="str">
            <v>rv</v>
          </cell>
          <cell r="L796">
            <v>25</v>
          </cell>
          <cell r="M796">
            <v>0</v>
          </cell>
          <cell r="N796">
            <v>3</v>
          </cell>
          <cell r="O796">
            <v>8</v>
          </cell>
          <cell r="P796">
            <v>1</v>
          </cell>
          <cell r="Q796">
            <v>16</v>
          </cell>
          <cell r="R796">
            <v>0</v>
          </cell>
          <cell r="S796">
            <v>16</v>
          </cell>
          <cell r="T796">
            <v>2</v>
          </cell>
          <cell r="AL796">
            <v>0.80997777705083529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43662</v>
          </cell>
          <cell r="J797">
            <v>572</v>
          </cell>
          <cell r="K797" t="str">
            <v>lv</v>
          </cell>
          <cell r="L797">
            <v>23</v>
          </cell>
          <cell r="M797">
            <v>0</v>
          </cell>
          <cell r="N797">
            <v>3</v>
          </cell>
          <cell r="O797">
            <v>7</v>
          </cell>
          <cell r="P797">
            <v>1</v>
          </cell>
          <cell r="Q797">
            <v>13</v>
          </cell>
          <cell r="R797">
            <v>1</v>
          </cell>
          <cell r="S797">
            <v>15</v>
          </cell>
          <cell r="T797">
            <v>1</v>
          </cell>
          <cell r="AL797">
            <v>1.2277696923980566E-5</v>
          </cell>
        </row>
        <row r="798">
          <cell r="D798" t="str">
            <v>Quinnipiac University</v>
          </cell>
          <cell r="F798" t="str">
            <v>California</v>
          </cell>
          <cell r="G798" t="str">
            <v>A</v>
          </cell>
          <cell r="I798">
            <v>43661</v>
          </cell>
          <cell r="J798">
            <v>519</v>
          </cell>
          <cell r="K798" t="str">
            <v>rv</v>
          </cell>
          <cell r="L798">
            <v>21</v>
          </cell>
          <cell r="M798">
            <v>0</v>
          </cell>
          <cell r="N798">
            <v>1</v>
          </cell>
          <cell r="O798">
            <v>3</v>
          </cell>
          <cell r="P798">
            <v>0</v>
          </cell>
          <cell r="Q798">
            <v>18</v>
          </cell>
          <cell r="R798">
            <v>0</v>
          </cell>
          <cell r="S798">
            <v>16</v>
          </cell>
          <cell r="T798">
            <v>2</v>
          </cell>
          <cell r="AL798">
            <v>4.0499788208627345</v>
          </cell>
        </row>
        <row r="799">
          <cell r="D799" t="str">
            <v>University of New Hampshire</v>
          </cell>
          <cell r="F799" t="str">
            <v>New Hampshire</v>
          </cell>
          <cell r="G799" t="str">
            <v>B</v>
          </cell>
          <cell r="I799">
            <v>43661</v>
          </cell>
          <cell r="J799">
            <v>386</v>
          </cell>
          <cell r="K799" t="str">
            <v>lv</v>
          </cell>
          <cell r="L799">
            <v>24</v>
          </cell>
          <cell r="M799">
            <v>0</v>
          </cell>
          <cell r="N799">
            <v>2</v>
          </cell>
          <cell r="O799">
            <v>10</v>
          </cell>
          <cell r="P799">
            <v>0</v>
          </cell>
          <cell r="Q799">
            <v>19</v>
          </cell>
          <cell r="R799">
            <v>0</v>
          </cell>
          <cell r="S799">
            <v>19</v>
          </cell>
          <cell r="T799">
            <v>1</v>
          </cell>
          <cell r="AL799">
            <v>9.5930560730563847E-3</v>
          </cell>
        </row>
        <row r="800">
          <cell r="D800" t="str">
            <v>YouGov</v>
          </cell>
          <cell r="F800" t="str">
            <v>US</v>
          </cell>
          <cell r="G800" t="str">
            <v>B-</v>
          </cell>
          <cell r="I800">
            <v>43660</v>
          </cell>
          <cell r="J800">
            <v>1097</v>
          </cell>
          <cell r="K800" t="str">
            <v>lv</v>
          </cell>
          <cell r="L800">
            <v>25</v>
          </cell>
          <cell r="M800">
            <v>0</v>
          </cell>
          <cell r="N800">
            <v>1</v>
          </cell>
          <cell r="O800">
            <v>6</v>
          </cell>
          <cell r="P800">
            <v>0</v>
          </cell>
          <cell r="Q800">
            <v>16</v>
          </cell>
          <cell r="R800">
            <v>0</v>
          </cell>
          <cell r="S800">
            <v>23</v>
          </cell>
          <cell r="T800">
            <v>2</v>
          </cell>
          <cell r="AL800">
            <v>1.3479515421239134E-5</v>
          </cell>
        </row>
        <row r="801">
          <cell r="D801" t="str">
            <v>Public Policy Polling</v>
          </cell>
          <cell r="F801" t="str">
            <v>Colorado</v>
          </cell>
          <cell r="G801" t="str">
            <v>B</v>
          </cell>
          <cell r="I801">
            <v>43660</v>
          </cell>
          <cell r="J801">
            <v>561</v>
          </cell>
          <cell r="K801" t="str">
            <v>v</v>
          </cell>
          <cell r="L801">
            <v>22</v>
          </cell>
          <cell r="M801">
            <v>0</v>
          </cell>
          <cell r="N801">
            <v>0</v>
          </cell>
          <cell r="O801">
            <v>7</v>
          </cell>
          <cell r="P801">
            <v>0</v>
          </cell>
          <cell r="Q801">
            <v>15</v>
          </cell>
          <cell r="R801">
            <v>0</v>
          </cell>
          <cell r="S801">
            <v>19</v>
          </cell>
          <cell r="T801">
            <v>0</v>
          </cell>
          <cell r="AL801">
            <v>1.8008645375948502</v>
          </cell>
        </row>
        <row r="802">
          <cell r="D802" t="str">
            <v>Morning Consult</v>
          </cell>
          <cell r="F802" t="str">
            <v>US</v>
          </cell>
          <cell r="G802" t="str">
            <v>B/C</v>
          </cell>
          <cell r="I802">
            <v>43660</v>
          </cell>
          <cell r="J802">
            <v>16504</v>
          </cell>
          <cell r="K802" t="str">
            <v>lv</v>
          </cell>
          <cell r="L802">
            <v>32</v>
          </cell>
          <cell r="M802">
            <v>0</v>
          </cell>
          <cell r="N802">
            <v>2</v>
          </cell>
          <cell r="O802">
            <v>5</v>
          </cell>
          <cell r="P802">
            <v>1</v>
          </cell>
          <cell r="Q802">
            <v>19</v>
          </cell>
          <cell r="R802">
            <v>0</v>
          </cell>
          <cell r="S802">
            <v>14</v>
          </cell>
          <cell r="T802">
            <v>2</v>
          </cell>
          <cell r="AL802">
            <v>1.0628078635262001E-4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43659</v>
          </cell>
          <cell r="J803">
            <v>446</v>
          </cell>
          <cell r="K803" t="str">
            <v>rv</v>
          </cell>
          <cell r="L803">
            <v>29</v>
          </cell>
          <cell r="M803">
            <v>0</v>
          </cell>
          <cell r="N803">
            <v>1</v>
          </cell>
          <cell r="O803">
            <v>1</v>
          </cell>
          <cell r="P803">
            <v>1</v>
          </cell>
          <cell r="Q803">
            <v>16</v>
          </cell>
          <cell r="R803">
            <v>0</v>
          </cell>
          <cell r="S803">
            <v>9</v>
          </cell>
          <cell r="T803">
            <v>0</v>
          </cell>
          <cell r="AL803">
            <v>3.4053841689423807E-7</v>
          </cell>
        </row>
        <row r="804">
          <cell r="D804" t="str">
            <v>St. Anselm</v>
          </cell>
          <cell r="F804" t="str">
            <v>New Hampshire</v>
          </cell>
          <cell r="G804">
            <v>0</v>
          </cell>
          <cell r="I804">
            <v>43658</v>
          </cell>
          <cell r="J804">
            <v>351</v>
          </cell>
          <cell r="K804" t="str">
            <v>lv</v>
          </cell>
          <cell r="L804">
            <v>20.8</v>
          </cell>
          <cell r="M804">
            <v>0</v>
          </cell>
          <cell r="N804">
            <v>1.2</v>
          </cell>
          <cell r="O804">
            <v>11.5</v>
          </cell>
          <cell r="P804">
            <v>2.7</v>
          </cell>
          <cell r="Q804">
            <v>9.9</v>
          </cell>
          <cell r="R804">
            <v>0</v>
          </cell>
          <cell r="S804">
            <v>16.7</v>
          </cell>
          <cell r="T804">
            <v>4.9000000000000004</v>
          </cell>
          <cell r="AL804">
            <v>1.6351255551353756E-2</v>
          </cell>
        </row>
        <row r="805">
          <cell r="D805" t="str">
            <v>Remington Research Group</v>
          </cell>
          <cell r="F805" t="str">
            <v>Missouri</v>
          </cell>
          <cell r="G805" t="str">
            <v>C-</v>
          </cell>
          <cell r="I805">
            <v>43657</v>
          </cell>
          <cell r="J805">
            <v>1122</v>
          </cell>
          <cell r="K805" t="str">
            <v>lv</v>
          </cell>
          <cell r="L805">
            <v>43</v>
          </cell>
          <cell r="M805">
            <v>0</v>
          </cell>
          <cell r="N805">
            <v>0</v>
          </cell>
          <cell r="O805">
            <v>5</v>
          </cell>
          <cell r="P805">
            <v>0</v>
          </cell>
          <cell r="Q805">
            <v>4</v>
          </cell>
          <cell r="R805">
            <v>0</v>
          </cell>
          <cell r="S805">
            <v>15</v>
          </cell>
          <cell r="T805">
            <v>0</v>
          </cell>
          <cell r="AL805">
            <v>0.13248554581630687</v>
          </cell>
        </row>
        <row r="806">
          <cell r="D806" t="str">
            <v>Change Research</v>
          </cell>
          <cell r="F806" t="str">
            <v>California</v>
          </cell>
          <cell r="G806" t="str">
            <v>C</v>
          </cell>
          <cell r="I806">
            <v>43657</v>
          </cell>
          <cell r="J806">
            <v>1609</v>
          </cell>
          <cell r="K806" t="str">
            <v>lv</v>
          </cell>
          <cell r="L806">
            <v>17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20</v>
          </cell>
          <cell r="R806">
            <v>0</v>
          </cell>
          <cell r="S806">
            <v>22</v>
          </cell>
          <cell r="T806">
            <v>2</v>
          </cell>
          <cell r="AL806">
            <v>1.5184219812652658E-2</v>
          </cell>
        </row>
        <row r="807">
          <cell r="D807" t="str">
            <v>Fox News/Beacon Research/Shaw &amp; Co. Research</v>
          </cell>
          <cell r="F807" t="str">
            <v>South Carolina</v>
          </cell>
          <cell r="G807" t="str">
            <v>A-</v>
          </cell>
          <cell r="I807">
            <v>43656</v>
          </cell>
          <cell r="J807">
            <v>701</v>
          </cell>
          <cell r="K807" t="str">
            <v>lv</v>
          </cell>
          <cell r="L807">
            <v>35</v>
          </cell>
          <cell r="M807">
            <v>0</v>
          </cell>
          <cell r="N807">
            <v>3</v>
          </cell>
          <cell r="O807">
            <v>2</v>
          </cell>
          <cell r="P807">
            <v>0</v>
          </cell>
          <cell r="Q807">
            <v>14</v>
          </cell>
          <cell r="R807">
            <v>0</v>
          </cell>
          <cell r="S807">
            <v>5</v>
          </cell>
          <cell r="T807">
            <v>1</v>
          </cell>
          <cell r="AL807">
            <v>0.15475675903750211</v>
          </cell>
        </row>
        <row r="808">
          <cell r="D808" t="str">
            <v>Change Research</v>
          </cell>
          <cell r="F808" t="str">
            <v>New Hampshire</v>
          </cell>
          <cell r="G808" t="str">
            <v>C</v>
          </cell>
          <cell r="I808">
            <v>43655</v>
          </cell>
          <cell r="J808">
            <v>1084</v>
          </cell>
          <cell r="K808" t="str">
            <v>lv</v>
          </cell>
          <cell r="L808">
            <v>19</v>
          </cell>
          <cell r="M808">
            <v>0</v>
          </cell>
          <cell r="N808">
            <v>1</v>
          </cell>
          <cell r="O808">
            <v>13</v>
          </cell>
          <cell r="P808">
            <v>1</v>
          </cell>
          <cell r="Q808">
            <v>20</v>
          </cell>
          <cell r="R808">
            <v>0</v>
          </cell>
          <cell r="S808">
            <v>22</v>
          </cell>
          <cell r="T808">
            <v>1</v>
          </cell>
          <cell r="AL808">
            <v>0.19356574651397085</v>
          </cell>
        </row>
        <row r="809">
          <cell r="D809" t="str">
            <v>NBC News/Wall Street Journal</v>
          </cell>
          <cell r="F809" t="str">
            <v>US</v>
          </cell>
          <cell r="G809" t="str">
            <v>A/B</v>
          </cell>
          <cell r="I809">
            <v>43655</v>
          </cell>
          <cell r="J809">
            <v>400</v>
          </cell>
          <cell r="K809" t="str">
            <v>lv</v>
          </cell>
          <cell r="L809">
            <v>26</v>
          </cell>
          <cell r="M809">
            <v>0</v>
          </cell>
          <cell r="N809">
            <v>1</v>
          </cell>
          <cell r="O809">
            <v>7</v>
          </cell>
          <cell r="P809">
            <v>1</v>
          </cell>
          <cell r="Q809">
            <v>13</v>
          </cell>
          <cell r="R809">
            <v>0</v>
          </cell>
          <cell r="S809">
            <v>19</v>
          </cell>
          <cell r="T809">
            <v>2</v>
          </cell>
          <cell r="AL809">
            <v>5.1994173052111224E-3</v>
          </cell>
        </row>
        <row r="810">
          <cell r="D810" t="str">
            <v>YouGov</v>
          </cell>
          <cell r="F810" t="str">
            <v>US</v>
          </cell>
          <cell r="G810" t="str">
            <v>B-</v>
          </cell>
          <cell r="I810">
            <v>43655</v>
          </cell>
          <cell r="J810">
            <v>592</v>
          </cell>
          <cell r="K810" t="str">
            <v>lv</v>
          </cell>
          <cell r="L810">
            <v>22</v>
          </cell>
          <cell r="M810">
            <v>0</v>
          </cell>
          <cell r="N810">
            <v>1</v>
          </cell>
          <cell r="O810">
            <v>5</v>
          </cell>
          <cell r="P810">
            <v>1</v>
          </cell>
          <cell r="Q810">
            <v>11</v>
          </cell>
          <cell r="R810">
            <v>0</v>
          </cell>
          <cell r="S810">
            <v>17</v>
          </cell>
          <cell r="T810">
            <v>1</v>
          </cell>
          <cell r="AL810">
            <v>1.0898816623967746E-5</v>
          </cell>
        </row>
        <row r="811">
          <cell r="D811" t="str">
            <v>Change Research</v>
          </cell>
          <cell r="F811" t="str">
            <v>Wisconsin</v>
          </cell>
          <cell r="G811" t="str">
            <v>C</v>
          </cell>
          <cell r="I811">
            <v>43650</v>
          </cell>
          <cell r="J811">
            <v>1261</v>
          </cell>
          <cell r="K811" t="str">
            <v>lv</v>
          </cell>
          <cell r="L811">
            <v>18</v>
          </cell>
          <cell r="M811">
            <v>0</v>
          </cell>
          <cell r="N811">
            <v>3</v>
          </cell>
          <cell r="O811">
            <v>15</v>
          </cell>
          <cell r="P811">
            <v>1</v>
          </cell>
          <cell r="Q811">
            <v>19</v>
          </cell>
          <cell r="R811">
            <v>0</v>
          </cell>
          <cell r="S811">
            <v>19</v>
          </cell>
          <cell r="T811">
            <v>1</v>
          </cell>
          <cell r="AL811">
            <v>5.9252781990024012E-2</v>
          </cell>
        </row>
        <row r="812">
          <cell r="D812" t="str">
            <v>Emerson College</v>
          </cell>
          <cell r="F812" t="str">
            <v>US</v>
          </cell>
          <cell r="G812" t="str">
            <v>B-</v>
          </cell>
          <cell r="I812">
            <v>43654</v>
          </cell>
          <cell r="J812">
            <v>481</v>
          </cell>
          <cell r="K812" t="str">
            <v>lv</v>
          </cell>
          <cell r="L812">
            <v>29.7</v>
          </cell>
          <cell r="M812">
            <v>0</v>
          </cell>
          <cell r="N812">
            <v>1.5</v>
          </cell>
          <cell r="O812">
            <v>5.3</v>
          </cell>
          <cell r="P812">
            <v>0.9</v>
          </cell>
          <cell r="Q812">
            <v>15.4</v>
          </cell>
          <cell r="R812">
            <v>0</v>
          </cell>
          <cell r="S812">
            <v>14.5</v>
          </cell>
          <cell r="T812">
            <v>3.2</v>
          </cell>
          <cell r="AL812">
            <v>2.393063921350714E-3</v>
          </cell>
        </row>
        <row r="813">
          <cell r="D813" t="str">
            <v>Morning Consult</v>
          </cell>
          <cell r="F813" t="str">
            <v>US</v>
          </cell>
          <cell r="G813" t="str">
            <v>B/C</v>
          </cell>
          <cell r="I813">
            <v>43653</v>
          </cell>
          <cell r="J813">
            <v>16599</v>
          </cell>
          <cell r="K813" t="str">
            <v>lv</v>
          </cell>
          <cell r="L813">
            <v>31</v>
          </cell>
          <cell r="M813">
            <v>0</v>
          </cell>
          <cell r="N813">
            <v>2</v>
          </cell>
          <cell r="O813">
            <v>6</v>
          </cell>
          <cell r="P813">
            <v>1</v>
          </cell>
          <cell r="Q813">
            <v>19</v>
          </cell>
          <cell r="R813">
            <v>0</v>
          </cell>
          <cell r="S813">
            <v>13</v>
          </cell>
          <cell r="T813">
            <v>1</v>
          </cell>
          <cell r="AL813">
            <v>9.619000336819991E-5</v>
          </cell>
        </row>
        <row r="814">
          <cell r="D814" t="str">
            <v>Change Research</v>
          </cell>
          <cell r="F814" t="str">
            <v>South Carolina</v>
          </cell>
          <cell r="G814" t="str">
            <v>C</v>
          </cell>
          <cell r="I814">
            <v>43650</v>
          </cell>
          <cell r="J814">
            <v>421</v>
          </cell>
          <cell r="K814" t="str">
            <v>lv</v>
          </cell>
          <cell r="L814">
            <v>27</v>
          </cell>
          <cell r="M814">
            <v>0</v>
          </cell>
          <cell r="N814">
            <v>6</v>
          </cell>
          <cell r="O814">
            <v>6</v>
          </cell>
          <cell r="P814">
            <v>0</v>
          </cell>
          <cell r="Q814">
            <v>16</v>
          </cell>
          <cell r="R814">
            <v>0</v>
          </cell>
          <cell r="S814">
            <v>15</v>
          </cell>
          <cell r="T814">
            <v>1</v>
          </cell>
          <cell r="AL814">
            <v>4.9810083965698302E-3</v>
          </cell>
        </row>
        <row r="815">
          <cell r="D815" t="str">
            <v>Change Research</v>
          </cell>
          <cell r="F815" t="str">
            <v>New Hampshire</v>
          </cell>
          <cell r="G815" t="str">
            <v>C</v>
          </cell>
          <cell r="I815">
            <v>43650</v>
          </cell>
          <cell r="J815">
            <v>420</v>
          </cell>
          <cell r="K815" t="str">
            <v>lv</v>
          </cell>
          <cell r="L815">
            <v>13</v>
          </cell>
          <cell r="M815">
            <v>0</v>
          </cell>
          <cell r="N815">
            <v>2</v>
          </cell>
          <cell r="O815">
            <v>14</v>
          </cell>
          <cell r="P815">
            <v>1</v>
          </cell>
          <cell r="Q815">
            <v>26</v>
          </cell>
          <cell r="R815">
            <v>0</v>
          </cell>
          <cell r="S815">
            <v>24</v>
          </cell>
          <cell r="T815">
            <v>2</v>
          </cell>
          <cell r="AL815">
            <v>3.9813951364704954E-2</v>
          </cell>
        </row>
        <row r="816">
          <cell r="D816" t="str">
            <v>Change Research</v>
          </cell>
          <cell r="F816" t="str">
            <v>Iowa</v>
          </cell>
          <cell r="G816" t="str">
            <v>C</v>
          </cell>
          <cell r="I816">
            <v>43650</v>
          </cell>
          <cell r="J816">
            <v>420</v>
          </cell>
          <cell r="K816" t="str">
            <v>lv</v>
          </cell>
          <cell r="L816">
            <v>16</v>
          </cell>
          <cell r="M816">
            <v>0</v>
          </cell>
          <cell r="N816">
            <v>1</v>
          </cell>
          <cell r="O816">
            <v>25</v>
          </cell>
          <cell r="P816">
            <v>1</v>
          </cell>
          <cell r="Q816">
            <v>16</v>
          </cell>
          <cell r="R816">
            <v>0</v>
          </cell>
          <cell r="S816">
            <v>18</v>
          </cell>
          <cell r="T816">
            <v>1</v>
          </cell>
          <cell r="AL816">
            <v>1.6796504185462666E-2</v>
          </cell>
        </row>
        <row r="817">
          <cell r="D817" t="str">
            <v>Ipsos</v>
          </cell>
          <cell r="F817" t="str">
            <v>US</v>
          </cell>
          <cell r="G817" t="str">
            <v>B+</v>
          </cell>
          <cell r="I817">
            <v>43648</v>
          </cell>
          <cell r="J817">
            <v>1173</v>
          </cell>
          <cell r="K817" t="str">
            <v>rv</v>
          </cell>
          <cell r="L817">
            <v>24</v>
          </cell>
          <cell r="M817">
            <v>0</v>
          </cell>
          <cell r="N817">
            <v>1</v>
          </cell>
          <cell r="O817">
            <v>4</v>
          </cell>
          <cell r="P817">
            <v>1</v>
          </cell>
          <cell r="Q817">
            <v>17</v>
          </cell>
          <cell r="R817">
            <v>0</v>
          </cell>
          <cell r="S817">
            <v>11</v>
          </cell>
          <cell r="T817">
            <v>3</v>
          </cell>
          <cell r="AL817">
            <v>9.1578235077433129E-5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43648</v>
          </cell>
          <cell r="J818">
            <v>631</v>
          </cell>
          <cell r="K818" t="str">
            <v>lv</v>
          </cell>
          <cell r="L818">
            <v>21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10</v>
          </cell>
          <cell r="R818">
            <v>0</v>
          </cell>
          <cell r="S818">
            <v>18</v>
          </cell>
          <cell r="T818">
            <v>0</v>
          </cell>
          <cell r="AL818">
            <v>9.805164916671426E-6</v>
          </cell>
        </row>
        <row r="819">
          <cell r="D819" t="str">
            <v>Ipsos</v>
          </cell>
          <cell r="F819" t="str">
            <v>US</v>
          </cell>
          <cell r="G819" t="str">
            <v>B+</v>
          </cell>
          <cell r="I819">
            <v>43648</v>
          </cell>
          <cell r="J819">
            <v>1367</v>
          </cell>
          <cell r="K819" t="str">
            <v>a</v>
          </cell>
          <cell r="L819">
            <v>22</v>
          </cell>
          <cell r="M819">
            <v>0</v>
          </cell>
          <cell r="N819">
            <v>1</v>
          </cell>
          <cell r="O819">
            <v>3</v>
          </cell>
          <cell r="P819">
            <v>0</v>
          </cell>
          <cell r="Q819">
            <v>16</v>
          </cell>
          <cell r="R819">
            <v>0</v>
          </cell>
          <cell r="S819">
            <v>9</v>
          </cell>
          <cell r="T819">
            <v>2</v>
          </cell>
          <cell r="AL819">
            <v>0</v>
          </cell>
        </row>
        <row r="820">
          <cell r="D820" t="str">
            <v>YouGov Blue/Data for Progress</v>
          </cell>
          <cell r="F820" t="str">
            <v>US</v>
          </cell>
          <cell r="G820">
            <v>0</v>
          </cell>
          <cell r="I820">
            <v>43648</v>
          </cell>
          <cell r="J820">
            <v>1522</v>
          </cell>
          <cell r="K820" t="str">
            <v>lv</v>
          </cell>
          <cell r="L820">
            <v>23</v>
          </cell>
          <cell r="M820">
            <v>0</v>
          </cell>
          <cell r="N820">
            <v>2</v>
          </cell>
          <cell r="O820">
            <v>7</v>
          </cell>
          <cell r="P820">
            <v>1</v>
          </cell>
          <cell r="Q820">
            <v>15</v>
          </cell>
          <cell r="R820">
            <v>0</v>
          </cell>
          <cell r="S820">
            <v>22</v>
          </cell>
          <cell r="T820">
            <v>2</v>
          </cell>
          <cell r="AL820">
            <v>7.8489783025291106E-3</v>
          </cell>
        </row>
        <row r="821">
          <cell r="D821" t="str">
            <v>Change Research</v>
          </cell>
          <cell r="F821" t="str">
            <v>US</v>
          </cell>
          <cell r="G821" t="str">
            <v>C</v>
          </cell>
          <cell r="I821">
            <v>43647</v>
          </cell>
          <cell r="J821">
            <v>1185</v>
          </cell>
          <cell r="K821" t="str">
            <v>lv</v>
          </cell>
          <cell r="L821">
            <v>18</v>
          </cell>
          <cell r="M821">
            <v>0</v>
          </cell>
          <cell r="N821">
            <v>0</v>
          </cell>
          <cell r="O821">
            <v>10</v>
          </cell>
          <cell r="P821">
            <v>1</v>
          </cell>
          <cell r="Q821">
            <v>17</v>
          </cell>
          <cell r="R821">
            <v>0</v>
          </cell>
          <cell r="S821">
            <v>22</v>
          </cell>
          <cell r="T821">
            <v>2</v>
          </cell>
          <cell r="AL821">
            <v>7.1730155592024791E-3</v>
          </cell>
        </row>
        <row r="822">
          <cell r="D822" t="str">
            <v>David Binder Research</v>
          </cell>
          <cell r="F822" t="str">
            <v>Iowa</v>
          </cell>
          <cell r="G822">
            <v>0</v>
          </cell>
          <cell r="I822">
            <v>43647</v>
          </cell>
          <cell r="J822">
            <v>600</v>
          </cell>
          <cell r="K822" t="str">
            <v>lv</v>
          </cell>
          <cell r="L822">
            <v>17</v>
          </cell>
          <cell r="M822">
            <v>0</v>
          </cell>
          <cell r="N822">
            <v>2</v>
          </cell>
          <cell r="O822">
            <v>10</v>
          </cell>
          <cell r="P822">
            <v>4</v>
          </cell>
          <cell r="Q822">
            <v>12</v>
          </cell>
          <cell r="R822">
            <v>0</v>
          </cell>
          <cell r="S822">
            <v>20</v>
          </cell>
          <cell r="T822">
            <v>1</v>
          </cell>
          <cell r="AL822">
            <v>9.7202554770717872E-3</v>
          </cell>
        </row>
        <row r="823">
          <cell r="D823" t="str">
            <v>ABC News/Washington Post</v>
          </cell>
          <cell r="F823" t="str">
            <v>US</v>
          </cell>
          <cell r="G823" t="str">
            <v>A+</v>
          </cell>
          <cell r="I823">
            <v>43647</v>
          </cell>
          <cell r="J823">
            <v>460</v>
          </cell>
          <cell r="K823" t="str">
            <v>a</v>
          </cell>
          <cell r="L823">
            <v>29</v>
          </cell>
          <cell r="M823">
            <v>0</v>
          </cell>
          <cell r="N823">
            <v>1</v>
          </cell>
          <cell r="O823">
            <v>4</v>
          </cell>
          <cell r="P823">
            <v>2</v>
          </cell>
          <cell r="Q823">
            <v>23</v>
          </cell>
          <cell r="R823">
            <v>0</v>
          </cell>
          <cell r="S823">
            <v>11</v>
          </cell>
          <cell r="T823">
            <v>1</v>
          </cell>
          <cell r="AL823">
            <v>0</v>
          </cell>
        </row>
        <row r="824">
          <cell r="D824" t="str">
            <v>ABC News/Washington Post</v>
          </cell>
          <cell r="F824" t="str">
            <v>US</v>
          </cell>
          <cell r="G824" t="str">
            <v>A+</v>
          </cell>
          <cell r="I824">
            <v>43647</v>
          </cell>
          <cell r="J824">
            <v>397</v>
          </cell>
          <cell r="K824" t="str">
            <v>rv</v>
          </cell>
          <cell r="L824">
            <v>30</v>
          </cell>
          <cell r="M824">
            <v>0</v>
          </cell>
          <cell r="N824">
            <v>1</v>
          </cell>
          <cell r="O824">
            <v>4</v>
          </cell>
          <cell r="P824">
            <v>2</v>
          </cell>
          <cell r="Q824">
            <v>19</v>
          </cell>
          <cell r="R824">
            <v>0</v>
          </cell>
          <cell r="S824">
            <v>12</v>
          </cell>
          <cell r="T824">
            <v>0</v>
          </cell>
          <cell r="AL824">
            <v>2.8781293378255975E-3</v>
          </cell>
        </row>
        <row r="825">
          <cell r="D825" t="str">
            <v>ABC News/Washington Post</v>
          </cell>
          <cell r="F825" t="str">
            <v>US</v>
          </cell>
          <cell r="G825" t="str">
            <v>A+</v>
          </cell>
          <cell r="I825">
            <v>43647</v>
          </cell>
          <cell r="J825">
            <v>460</v>
          </cell>
          <cell r="K825" t="str">
            <v>a</v>
          </cell>
          <cell r="L825">
            <v>25</v>
          </cell>
          <cell r="M825">
            <v>0</v>
          </cell>
          <cell r="N825">
            <v>0</v>
          </cell>
          <cell r="O825">
            <v>3</v>
          </cell>
          <cell r="P825">
            <v>1</v>
          </cell>
          <cell r="Q825">
            <v>18</v>
          </cell>
          <cell r="R825">
            <v>0</v>
          </cell>
          <cell r="S825">
            <v>9</v>
          </cell>
          <cell r="T825">
            <v>1</v>
          </cell>
          <cell r="AL825">
            <v>0</v>
          </cell>
        </row>
        <row r="826">
          <cell r="D826" t="str">
            <v>ABC News/Washington Post</v>
          </cell>
          <cell r="F826" t="str">
            <v>US</v>
          </cell>
          <cell r="G826" t="str">
            <v>A+</v>
          </cell>
          <cell r="I826">
            <v>43647</v>
          </cell>
          <cell r="J826">
            <v>397</v>
          </cell>
          <cell r="K826" t="str">
            <v>rv</v>
          </cell>
          <cell r="L826">
            <v>28</v>
          </cell>
          <cell r="M826">
            <v>0</v>
          </cell>
          <cell r="N826">
            <v>0</v>
          </cell>
          <cell r="O826">
            <v>3</v>
          </cell>
          <cell r="P826">
            <v>1</v>
          </cell>
          <cell r="Q826">
            <v>16</v>
          </cell>
          <cell r="R826">
            <v>0</v>
          </cell>
          <cell r="S826">
            <v>10</v>
          </cell>
          <cell r="T826">
            <v>1</v>
          </cell>
          <cell r="AL826">
            <v>0</v>
          </cell>
        </row>
        <row r="827">
          <cell r="D827" t="str">
            <v>Quinnipiac University</v>
          </cell>
          <cell r="F827" t="str">
            <v>US</v>
          </cell>
          <cell r="G827" t="str">
            <v>A</v>
          </cell>
          <cell r="I827">
            <v>43647</v>
          </cell>
          <cell r="J827">
            <v>554</v>
          </cell>
          <cell r="K827" t="str">
            <v>rv</v>
          </cell>
          <cell r="L827">
            <v>22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13</v>
          </cell>
          <cell r="R827">
            <v>0</v>
          </cell>
          <cell r="S827">
            <v>14</v>
          </cell>
          <cell r="T827">
            <v>1</v>
          </cell>
          <cell r="AL827">
            <v>1.3809663303862118E-3</v>
          </cell>
        </row>
        <row r="828">
          <cell r="D828" t="str">
            <v>Suffolk University</v>
          </cell>
          <cell r="F828" t="str">
            <v>Iowa</v>
          </cell>
          <cell r="G828" t="str">
            <v>A-</v>
          </cell>
          <cell r="I828">
            <v>43647</v>
          </cell>
          <cell r="J828">
            <v>500</v>
          </cell>
          <cell r="K828" t="str">
            <v>lv</v>
          </cell>
          <cell r="L828">
            <v>24</v>
          </cell>
          <cell r="M828">
            <v>0</v>
          </cell>
          <cell r="N828">
            <v>1.8</v>
          </cell>
          <cell r="O828">
            <v>6.2</v>
          </cell>
          <cell r="P828">
            <v>2</v>
          </cell>
          <cell r="Q828">
            <v>9</v>
          </cell>
          <cell r="R828">
            <v>0</v>
          </cell>
          <cell r="S828">
            <v>13</v>
          </cell>
          <cell r="T828">
            <v>0.6</v>
          </cell>
          <cell r="AL828">
            <v>0.11873739217176779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43647</v>
          </cell>
          <cell r="J829">
            <v>882</v>
          </cell>
          <cell r="K829" t="str">
            <v>rv</v>
          </cell>
          <cell r="L829">
            <v>28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14</v>
          </cell>
          <cell r="R829">
            <v>0</v>
          </cell>
          <cell r="S829">
            <v>9</v>
          </cell>
          <cell r="T829">
            <v>1</v>
          </cell>
          <cell r="AL829">
            <v>3.9481815505833973E-7</v>
          </cell>
        </row>
        <row r="830">
          <cell r="D830" t="str">
            <v>Capitol Weekly</v>
          </cell>
          <cell r="F830" t="str">
            <v>California</v>
          </cell>
          <cell r="G830">
            <v>0</v>
          </cell>
          <cell r="I830">
            <v>43646</v>
          </cell>
          <cell r="J830">
            <v>703</v>
          </cell>
          <cell r="K830" t="str">
            <v>lv</v>
          </cell>
          <cell r="L830">
            <v>23.1</v>
          </cell>
          <cell r="M830">
            <v>0</v>
          </cell>
          <cell r="N830">
            <v>1.9</v>
          </cell>
          <cell r="O830">
            <v>7.8</v>
          </cell>
          <cell r="P830">
            <v>1</v>
          </cell>
          <cell r="Q830">
            <v>18.7</v>
          </cell>
          <cell r="R830">
            <v>0</v>
          </cell>
          <cell r="S830">
            <v>23.4</v>
          </cell>
          <cell r="T830">
            <v>2.4</v>
          </cell>
          <cell r="AL830">
            <v>1.2181176072730779E-3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43646</v>
          </cell>
          <cell r="J831">
            <v>909</v>
          </cell>
          <cell r="K831" t="str">
            <v>rv</v>
          </cell>
          <cell r="L831">
            <v>41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40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43646</v>
          </cell>
          <cell r="J832">
            <v>449</v>
          </cell>
          <cell r="K832" t="str">
            <v>rv</v>
          </cell>
          <cell r="L832">
            <v>33</v>
          </cell>
          <cell r="M832">
            <v>0</v>
          </cell>
          <cell r="N832">
            <v>2</v>
          </cell>
          <cell r="O832">
            <v>6</v>
          </cell>
          <cell r="P832">
            <v>0</v>
          </cell>
          <cell r="Q832">
            <v>15</v>
          </cell>
          <cell r="R832">
            <v>0</v>
          </cell>
          <cell r="S832">
            <v>9</v>
          </cell>
          <cell r="T832">
            <v>1</v>
          </cell>
          <cell r="AL832">
            <v>3.0221449584169061E-7</v>
          </cell>
        </row>
        <row r="833">
          <cell r="D833" t="str">
            <v>SSRS</v>
          </cell>
          <cell r="F833" t="str">
            <v>US</v>
          </cell>
          <cell r="G833" t="str">
            <v>A/B</v>
          </cell>
          <cell r="I833">
            <v>43646</v>
          </cell>
          <cell r="J833">
            <v>656</v>
          </cell>
          <cell r="K833" t="str">
            <v>rv</v>
          </cell>
          <cell r="L833">
            <v>22</v>
          </cell>
          <cell r="M833">
            <v>0</v>
          </cell>
          <cell r="N833">
            <v>3</v>
          </cell>
          <cell r="O833">
            <v>4</v>
          </cell>
          <cell r="P833">
            <v>2</v>
          </cell>
          <cell r="Q833">
            <v>14</v>
          </cell>
          <cell r="R833">
            <v>0</v>
          </cell>
          <cell r="S833">
            <v>15</v>
          </cell>
          <cell r="T833">
            <v>1</v>
          </cell>
          <cell r="AL833">
            <v>5.8706457080838353E-3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43646</v>
          </cell>
          <cell r="J834">
            <v>909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41</v>
          </cell>
          <cell r="R834">
            <v>0</v>
          </cell>
          <cell r="S834">
            <v>36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43646</v>
          </cell>
          <cell r="J835">
            <v>909</v>
          </cell>
          <cell r="K835" t="str">
            <v>rv</v>
          </cell>
          <cell r="L835">
            <v>41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43646</v>
          </cell>
          <cell r="J836">
            <v>909</v>
          </cell>
          <cell r="K836" t="str">
            <v>rv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35</v>
          </cell>
          <cell r="T836">
            <v>0</v>
          </cell>
          <cell r="AL836">
            <v>0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43646</v>
          </cell>
          <cell r="J837">
            <v>909</v>
          </cell>
          <cell r="K837" t="str">
            <v>rv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41</v>
          </cell>
          <cell r="R837">
            <v>0</v>
          </cell>
          <cell r="S837">
            <v>0</v>
          </cell>
          <cell r="T837">
            <v>0</v>
          </cell>
          <cell r="AL837">
            <v>0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43646</v>
          </cell>
          <cell r="J838">
            <v>909</v>
          </cell>
          <cell r="K838" t="str">
            <v>rv</v>
          </cell>
          <cell r="L838">
            <v>40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43646</v>
          </cell>
          <cell r="J839">
            <v>909</v>
          </cell>
          <cell r="K839" t="str">
            <v>rv</v>
          </cell>
          <cell r="L839">
            <v>28</v>
          </cell>
          <cell r="M839">
            <v>0</v>
          </cell>
          <cell r="N839">
            <v>2</v>
          </cell>
          <cell r="O839">
            <v>4</v>
          </cell>
          <cell r="P839">
            <v>1</v>
          </cell>
          <cell r="Q839">
            <v>14</v>
          </cell>
          <cell r="R839">
            <v>0</v>
          </cell>
          <cell r="S839">
            <v>8</v>
          </cell>
          <cell r="T839">
            <v>1</v>
          </cell>
          <cell r="AL839">
            <v>0</v>
          </cell>
        </row>
        <row r="840">
          <cell r="D840" t="str">
            <v>Morning Consult</v>
          </cell>
          <cell r="F840" t="str">
            <v>US</v>
          </cell>
          <cell r="G840" t="str">
            <v>B/C</v>
          </cell>
          <cell r="I840">
            <v>43646</v>
          </cell>
          <cell r="J840">
            <v>2485</v>
          </cell>
          <cell r="K840" t="str">
            <v>lv</v>
          </cell>
          <cell r="L840">
            <v>31</v>
          </cell>
          <cell r="M840">
            <v>0</v>
          </cell>
          <cell r="N840">
            <v>2.5</v>
          </cell>
          <cell r="O840">
            <v>5.9</v>
          </cell>
          <cell r="P840">
            <v>0.6</v>
          </cell>
          <cell r="Q840">
            <v>16.8</v>
          </cell>
          <cell r="R840">
            <v>0</v>
          </cell>
          <cell r="S840">
            <v>14.4</v>
          </cell>
          <cell r="T840">
            <v>0.8</v>
          </cell>
          <cell r="AL840">
            <v>4.0197810311252635E-5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43645</v>
          </cell>
          <cell r="J841">
            <v>845</v>
          </cell>
          <cell r="K841" t="str">
            <v>rv</v>
          </cell>
          <cell r="L841">
            <v>34</v>
          </cell>
          <cell r="M841">
            <v>1</v>
          </cell>
          <cell r="N841">
            <v>3</v>
          </cell>
          <cell r="O841">
            <v>3</v>
          </cell>
          <cell r="P841">
            <v>1</v>
          </cell>
          <cell r="Q841">
            <v>15</v>
          </cell>
          <cell r="R841">
            <v>0</v>
          </cell>
          <cell r="S841">
            <v>11</v>
          </cell>
          <cell r="T841">
            <v>1</v>
          </cell>
          <cell r="AL841">
            <v>3.3707554932285926E-7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43645</v>
          </cell>
          <cell r="J842">
            <v>903</v>
          </cell>
          <cell r="K842" t="str">
            <v>rv</v>
          </cell>
          <cell r="L842">
            <v>27</v>
          </cell>
          <cell r="M842">
            <v>0</v>
          </cell>
          <cell r="N842">
            <v>3</v>
          </cell>
          <cell r="O842">
            <v>3</v>
          </cell>
          <cell r="P842">
            <v>1</v>
          </cell>
          <cell r="Q842">
            <v>18</v>
          </cell>
          <cell r="R842">
            <v>0</v>
          </cell>
          <cell r="S842">
            <v>8</v>
          </cell>
          <cell r="T842">
            <v>1</v>
          </cell>
          <cell r="AL842">
            <v>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43644</v>
          </cell>
          <cell r="J843">
            <v>888</v>
          </cell>
          <cell r="K843" t="str">
            <v>rv</v>
          </cell>
          <cell r="L843">
            <v>30</v>
          </cell>
          <cell r="M843">
            <v>0</v>
          </cell>
          <cell r="N843">
            <v>3</v>
          </cell>
          <cell r="O843">
            <v>4</v>
          </cell>
          <cell r="P843">
            <v>1</v>
          </cell>
          <cell r="Q843">
            <v>20</v>
          </cell>
          <cell r="R843">
            <v>0</v>
          </cell>
          <cell r="S843">
            <v>10</v>
          </cell>
          <cell r="T843">
            <v>1</v>
          </cell>
          <cell r="AL843">
            <v>3.2588728186424037E-7</v>
          </cell>
        </row>
        <row r="844">
          <cell r="D844" t="str">
            <v>Morning Consult</v>
          </cell>
          <cell r="F844" t="str">
            <v>US</v>
          </cell>
          <cell r="G844" t="str">
            <v>B/C</v>
          </cell>
          <cell r="I844">
            <v>43644</v>
          </cell>
          <cell r="J844">
            <v>2407</v>
          </cell>
          <cell r="K844" t="str">
            <v>lv</v>
          </cell>
          <cell r="L844">
            <v>33</v>
          </cell>
          <cell r="M844">
            <v>0</v>
          </cell>
          <cell r="N844">
            <v>3</v>
          </cell>
          <cell r="O844">
            <v>6</v>
          </cell>
          <cell r="P844">
            <v>1</v>
          </cell>
          <cell r="Q844">
            <v>19</v>
          </cell>
          <cell r="R844">
            <v>0</v>
          </cell>
          <cell r="S844">
            <v>12</v>
          </cell>
          <cell r="T844">
            <v>2</v>
          </cell>
          <cell r="AL844">
            <v>3.9524628886307562E-5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43643</v>
          </cell>
          <cell r="J845">
            <v>889</v>
          </cell>
          <cell r="K845" t="str">
            <v>rv</v>
          </cell>
          <cell r="L845">
            <v>31</v>
          </cell>
          <cell r="M845">
            <v>0</v>
          </cell>
          <cell r="N845">
            <v>2</v>
          </cell>
          <cell r="O845">
            <v>4</v>
          </cell>
          <cell r="P845">
            <v>1</v>
          </cell>
          <cell r="Q845">
            <v>17</v>
          </cell>
          <cell r="R845">
            <v>0</v>
          </cell>
          <cell r="S845">
            <v>10</v>
          </cell>
          <cell r="T845">
            <v>1</v>
          </cell>
          <cell r="AL845">
            <v>3.1352423478718369E-7</v>
          </cell>
        </row>
        <row r="846">
          <cell r="D846" t="str">
            <v>Morning Consult</v>
          </cell>
          <cell r="F846" t="str">
            <v>US</v>
          </cell>
          <cell r="G846" t="str">
            <v>B/C</v>
          </cell>
          <cell r="I846">
            <v>43643</v>
          </cell>
          <cell r="J846">
            <v>2041</v>
          </cell>
          <cell r="K846" t="str">
            <v>lv</v>
          </cell>
          <cell r="L846">
            <v>32.5</v>
          </cell>
          <cell r="M846">
            <v>0</v>
          </cell>
          <cell r="N846">
            <v>4.0999999999999996</v>
          </cell>
          <cell r="O846">
            <v>4.5</v>
          </cell>
          <cell r="P846">
            <v>1.1000000000000001</v>
          </cell>
          <cell r="Q846">
            <v>17.100000000000001</v>
          </cell>
          <cell r="R846">
            <v>0</v>
          </cell>
          <cell r="S846">
            <v>17</v>
          </cell>
          <cell r="T846">
            <v>1.2</v>
          </cell>
          <cell r="AL846">
            <v>3.2004276909446687E-5</v>
          </cell>
        </row>
        <row r="847">
          <cell r="D847" t="str">
            <v>YouGov Blue/Data for Progress</v>
          </cell>
          <cell r="F847" t="str">
            <v>US</v>
          </cell>
          <cell r="G847">
            <v>0</v>
          </cell>
          <cell r="I847">
            <v>43642</v>
          </cell>
          <cell r="J847">
            <v>1402</v>
          </cell>
          <cell r="K847" t="str">
            <v>lv</v>
          </cell>
          <cell r="L847">
            <v>30</v>
          </cell>
          <cell r="M847">
            <v>0</v>
          </cell>
          <cell r="N847">
            <v>2</v>
          </cell>
          <cell r="O847">
            <v>7</v>
          </cell>
          <cell r="P847">
            <v>1</v>
          </cell>
          <cell r="Q847">
            <v>16</v>
          </cell>
          <cell r="R847">
            <v>0</v>
          </cell>
          <cell r="S847">
            <v>24</v>
          </cell>
          <cell r="T847">
            <v>2</v>
          </cell>
          <cell r="AL847">
            <v>4.7257046684276438E-3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43642</v>
          </cell>
          <cell r="J848">
            <v>892</v>
          </cell>
          <cell r="K848" t="str">
            <v>rv</v>
          </cell>
          <cell r="L848">
            <v>29</v>
          </cell>
          <cell r="M848">
            <v>0</v>
          </cell>
          <cell r="N848">
            <v>1</v>
          </cell>
          <cell r="O848">
            <v>3</v>
          </cell>
          <cell r="P848">
            <v>1</v>
          </cell>
          <cell r="Q848">
            <v>17</v>
          </cell>
          <cell r="R848">
            <v>0</v>
          </cell>
          <cell r="S848">
            <v>9</v>
          </cell>
          <cell r="T848">
            <v>1</v>
          </cell>
          <cell r="AL848">
            <v>3.072984893216213E-7</v>
          </cell>
        </row>
        <row r="849">
          <cell r="D849" t="str">
            <v>Morning Consult</v>
          </cell>
          <cell r="F849" t="str">
            <v>US</v>
          </cell>
          <cell r="G849" t="str">
            <v>B/C</v>
          </cell>
          <cell r="I849">
            <v>43642</v>
          </cell>
          <cell r="J849">
            <v>7150</v>
          </cell>
          <cell r="K849" t="str">
            <v>lv</v>
          </cell>
          <cell r="L849">
            <v>35.200000000000003</v>
          </cell>
          <cell r="M849">
            <v>0</v>
          </cell>
          <cell r="N849">
            <v>2.7</v>
          </cell>
          <cell r="O849">
            <v>6</v>
          </cell>
          <cell r="P849">
            <v>0.9</v>
          </cell>
          <cell r="Q849">
            <v>18.2</v>
          </cell>
          <cell r="R849">
            <v>0</v>
          </cell>
          <cell r="S849">
            <v>12.4</v>
          </cell>
          <cell r="T849">
            <v>1.2</v>
          </cell>
          <cell r="AL849">
            <v>4.9267708548557176E-5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43641</v>
          </cell>
          <cell r="J850">
            <v>484</v>
          </cell>
          <cell r="K850" t="str">
            <v>rv</v>
          </cell>
          <cell r="L850">
            <v>56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26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43641</v>
          </cell>
          <cell r="J851">
            <v>484</v>
          </cell>
          <cell r="K851" t="str">
            <v>rv</v>
          </cell>
          <cell r="L851">
            <v>57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27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43641</v>
          </cell>
          <cell r="J852">
            <v>484</v>
          </cell>
          <cell r="K852" t="str">
            <v>rv</v>
          </cell>
          <cell r="L852">
            <v>32</v>
          </cell>
          <cell r="M852">
            <v>0</v>
          </cell>
          <cell r="N852">
            <v>2</v>
          </cell>
          <cell r="O852">
            <v>9</v>
          </cell>
          <cell r="P852">
            <v>1</v>
          </cell>
          <cell r="Q852">
            <v>15</v>
          </cell>
          <cell r="R852">
            <v>0</v>
          </cell>
          <cell r="S852">
            <v>11</v>
          </cell>
          <cell r="T852">
            <v>1</v>
          </cell>
          <cell r="AL852">
            <v>1.0766401382190437E-4</v>
          </cell>
        </row>
        <row r="853">
          <cell r="D853" t="str">
            <v>YouGov</v>
          </cell>
          <cell r="F853" t="str">
            <v>US</v>
          </cell>
          <cell r="G853" t="str">
            <v>B-</v>
          </cell>
          <cell r="I853">
            <v>43641</v>
          </cell>
          <cell r="J853">
            <v>522</v>
          </cell>
          <cell r="K853" t="str">
            <v>lv</v>
          </cell>
          <cell r="L853">
            <v>24</v>
          </cell>
          <cell r="M853">
            <v>0</v>
          </cell>
          <cell r="N853">
            <v>2</v>
          </cell>
          <cell r="O853">
            <v>5</v>
          </cell>
          <cell r="P853">
            <v>1</v>
          </cell>
          <cell r="Q853">
            <v>15</v>
          </cell>
          <cell r="R853">
            <v>0</v>
          </cell>
          <cell r="S853">
            <v>18</v>
          </cell>
          <cell r="T853">
            <v>1</v>
          </cell>
          <cell r="AL853">
            <v>8.3454292732543474E-6</v>
          </cell>
        </row>
        <row r="854">
          <cell r="D854" t="str">
            <v>Gravis Marketing</v>
          </cell>
          <cell r="F854" t="str">
            <v>Maine</v>
          </cell>
          <cell r="G854" t="str">
            <v>C+</v>
          </cell>
          <cell r="I854">
            <v>43640</v>
          </cell>
          <cell r="J854">
            <v>243</v>
          </cell>
          <cell r="K854" t="str">
            <v>rv</v>
          </cell>
          <cell r="L854">
            <v>25</v>
          </cell>
          <cell r="M854">
            <v>0</v>
          </cell>
          <cell r="N854">
            <v>3</v>
          </cell>
          <cell r="O854">
            <v>8</v>
          </cell>
          <cell r="P854">
            <v>0</v>
          </cell>
          <cell r="Q854">
            <v>15</v>
          </cell>
          <cell r="R854">
            <v>0</v>
          </cell>
          <cell r="S854">
            <v>17</v>
          </cell>
          <cell r="T854">
            <v>5</v>
          </cell>
          <cell r="AL854">
            <v>0.93444438509082883</v>
          </cell>
        </row>
        <row r="855">
          <cell r="D855" t="str">
            <v>McLaughlin &amp; Associates</v>
          </cell>
          <cell r="F855" t="str">
            <v>US</v>
          </cell>
          <cell r="G855" t="str">
            <v>C/D</v>
          </cell>
          <cell r="I855">
            <v>43640</v>
          </cell>
          <cell r="J855">
            <v>459</v>
          </cell>
          <cell r="K855" t="str">
            <v>lv</v>
          </cell>
          <cell r="L855">
            <v>34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17</v>
          </cell>
          <cell r="R855">
            <v>0</v>
          </cell>
          <cell r="S855">
            <v>11</v>
          </cell>
          <cell r="T855">
            <v>1</v>
          </cell>
          <cell r="AL855">
            <v>1.5324450303711352E-3</v>
          </cell>
        </row>
        <row r="856">
          <cell r="D856" t="str">
            <v>Emerson College</v>
          </cell>
          <cell r="F856" t="str">
            <v>US</v>
          </cell>
          <cell r="G856" t="str">
            <v>B-</v>
          </cell>
          <cell r="I856">
            <v>43640</v>
          </cell>
          <cell r="J856">
            <v>457</v>
          </cell>
          <cell r="K856" t="str">
            <v>lv</v>
          </cell>
          <cell r="L856">
            <v>33.9</v>
          </cell>
          <cell r="M856">
            <v>0</v>
          </cell>
          <cell r="N856">
            <v>2.7</v>
          </cell>
          <cell r="O856">
            <v>6.3</v>
          </cell>
          <cell r="P856">
            <v>0.7</v>
          </cell>
          <cell r="Q856">
            <v>27.1</v>
          </cell>
          <cell r="R856">
            <v>0</v>
          </cell>
          <cell r="S856">
            <v>14.2</v>
          </cell>
          <cell r="T856">
            <v>0.7</v>
          </cell>
          <cell r="AL856">
            <v>1.6131618363802312E-3</v>
          </cell>
        </row>
        <row r="857">
          <cell r="D857" t="str">
            <v>St. Pete Polls</v>
          </cell>
          <cell r="F857" t="str">
            <v>Florida</v>
          </cell>
          <cell r="G857" t="str">
            <v>C+</v>
          </cell>
          <cell r="I857">
            <v>43639</v>
          </cell>
          <cell r="J857">
            <v>2022</v>
          </cell>
          <cell r="K857" t="str">
            <v>lv</v>
          </cell>
          <cell r="L857">
            <v>47.4</v>
          </cell>
          <cell r="M857">
            <v>0</v>
          </cell>
          <cell r="N857">
            <v>3.2</v>
          </cell>
          <cell r="O857">
            <v>8.4</v>
          </cell>
          <cell r="P857">
            <v>0</v>
          </cell>
          <cell r="Q857">
            <v>8</v>
          </cell>
          <cell r="R857">
            <v>0</v>
          </cell>
          <cell r="S857">
            <v>11.8</v>
          </cell>
          <cell r="T857">
            <v>0</v>
          </cell>
          <cell r="AL857">
            <v>3.2853468280978813E-2</v>
          </cell>
        </row>
        <row r="858">
          <cell r="D858" t="str">
            <v>Morning Consult</v>
          </cell>
          <cell r="F858" t="str">
            <v>US</v>
          </cell>
          <cell r="G858" t="str">
            <v>B/C</v>
          </cell>
          <cell r="I858">
            <v>43639</v>
          </cell>
          <cell r="J858">
            <v>16188</v>
          </cell>
          <cell r="K858" t="str">
            <v>lv</v>
          </cell>
          <cell r="L858">
            <v>38</v>
          </cell>
          <cell r="M858">
            <v>0</v>
          </cell>
          <cell r="N858">
            <v>3</v>
          </cell>
          <cell r="O858">
            <v>7</v>
          </cell>
          <cell r="P858">
            <v>1</v>
          </cell>
          <cell r="Q858">
            <v>19</v>
          </cell>
          <cell r="R858">
            <v>0</v>
          </cell>
          <cell r="S858">
            <v>13</v>
          </cell>
          <cell r="T858">
            <v>2</v>
          </cell>
          <cell r="AL858">
            <v>6.3872941132861328E-5</v>
          </cell>
        </row>
        <row r="859">
          <cell r="D859" t="str">
            <v>Change Research</v>
          </cell>
          <cell r="F859" t="str">
            <v>US</v>
          </cell>
          <cell r="G859" t="str">
            <v>C</v>
          </cell>
          <cell r="I859">
            <v>43637</v>
          </cell>
          <cell r="J859">
            <v>1071</v>
          </cell>
          <cell r="K859" t="str">
            <v>lv</v>
          </cell>
          <cell r="L859">
            <v>24</v>
          </cell>
          <cell r="M859">
            <v>0</v>
          </cell>
          <cell r="N859">
            <v>2</v>
          </cell>
          <cell r="O859">
            <v>13</v>
          </cell>
          <cell r="P859">
            <v>1</v>
          </cell>
          <cell r="Q859">
            <v>22</v>
          </cell>
          <cell r="R859">
            <v>0</v>
          </cell>
          <cell r="S859">
            <v>22</v>
          </cell>
          <cell r="T859">
            <v>1</v>
          </cell>
          <cell r="AL859">
            <v>4.201250684319556E-3</v>
          </cell>
        </row>
        <row r="860">
          <cell r="D860" t="str">
            <v>Chism Strategies</v>
          </cell>
          <cell r="F860" t="str">
            <v>Mississippi</v>
          </cell>
          <cell r="G860">
            <v>0</v>
          </cell>
          <cell r="I860">
            <v>43637</v>
          </cell>
          <cell r="J860">
            <v>523</v>
          </cell>
          <cell r="K860" t="str">
            <v>lv</v>
          </cell>
          <cell r="L860">
            <v>50.01</v>
          </cell>
          <cell r="M860">
            <v>0</v>
          </cell>
          <cell r="N860">
            <v>1.56</v>
          </cell>
          <cell r="O860">
            <v>2.42</v>
          </cell>
          <cell r="P860">
            <v>0.78</v>
          </cell>
          <cell r="Q860">
            <v>6.61</v>
          </cell>
          <cell r="R860">
            <v>0</v>
          </cell>
          <cell r="S860">
            <v>7.04</v>
          </cell>
          <cell r="T860">
            <v>0.46</v>
          </cell>
          <cell r="AL860">
            <v>1.1151230486580754</v>
          </cell>
        </row>
        <row r="861">
          <cell r="D861" t="str">
            <v>Change Research</v>
          </cell>
          <cell r="F861" t="str">
            <v>South Carolina</v>
          </cell>
          <cell r="G861" t="str">
            <v>C</v>
          </cell>
          <cell r="I861">
            <v>43636</v>
          </cell>
          <cell r="J861">
            <v>308</v>
          </cell>
          <cell r="K861" t="str">
            <v>lv</v>
          </cell>
          <cell r="L861">
            <v>39</v>
          </cell>
          <cell r="M861">
            <v>0</v>
          </cell>
          <cell r="N861">
            <v>5</v>
          </cell>
          <cell r="O861">
            <v>11</v>
          </cell>
          <cell r="P861">
            <v>0</v>
          </cell>
          <cell r="Q861">
            <v>13</v>
          </cell>
          <cell r="R861">
            <v>0</v>
          </cell>
          <cell r="S861">
            <v>15</v>
          </cell>
          <cell r="T861">
            <v>2</v>
          </cell>
          <cell r="AL861">
            <v>2.6667943789831531E-3</v>
          </cell>
        </row>
        <row r="862">
          <cell r="D862" t="str">
            <v>Change Research</v>
          </cell>
          <cell r="F862" t="str">
            <v>New Hampshire</v>
          </cell>
          <cell r="G862" t="str">
            <v>C</v>
          </cell>
          <cell r="I862">
            <v>43636</v>
          </cell>
          <cell r="J862">
            <v>308</v>
          </cell>
          <cell r="K862" t="str">
            <v>lv</v>
          </cell>
          <cell r="L862">
            <v>24</v>
          </cell>
          <cell r="M862">
            <v>0</v>
          </cell>
          <cell r="N862">
            <v>0</v>
          </cell>
          <cell r="O862">
            <v>14</v>
          </cell>
          <cell r="P862">
            <v>1</v>
          </cell>
          <cell r="Q862">
            <v>28</v>
          </cell>
          <cell r="R862">
            <v>0</v>
          </cell>
          <cell r="S862">
            <v>21</v>
          </cell>
          <cell r="T862">
            <v>1</v>
          </cell>
          <cell r="AL862">
            <v>1.429234582491757E-2</v>
          </cell>
        </row>
        <row r="863">
          <cell r="D863" t="str">
            <v>Change Research</v>
          </cell>
          <cell r="F863" t="str">
            <v>Iowa</v>
          </cell>
          <cell r="G863" t="str">
            <v>C</v>
          </cell>
          <cell r="I863">
            <v>43636</v>
          </cell>
          <cell r="J863">
            <v>308</v>
          </cell>
          <cell r="K863" t="str">
            <v>lv</v>
          </cell>
          <cell r="L863">
            <v>27</v>
          </cell>
          <cell r="M863">
            <v>0</v>
          </cell>
          <cell r="N863">
            <v>5</v>
          </cell>
          <cell r="O863">
            <v>17</v>
          </cell>
          <cell r="P863">
            <v>2</v>
          </cell>
          <cell r="Q863">
            <v>18</v>
          </cell>
          <cell r="R863">
            <v>0</v>
          </cell>
          <cell r="S863">
            <v>20</v>
          </cell>
          <cell r="T863">
            <v>1</v>
          </cell>
          <cell r="AL863">
            <v>7.3176783487880282E-3</v>
          </cell>
        </row>
        <row r="864">
          <cell r="D864" t="str">
            <v>Park Street Strategies</v>
          </cell>
          <cell r="F864" t="str">
            <v>US</v>
          </cell>
          <cell r="G864">
            <v>0</v>
          </cell>
          <cell r="I864">
            <v>43620</v>
          </cell>
          <cell r="J864">
            <v>600</v>
          </cell>
          <cell r="K864" t="str">
            <v>lv</v>
          </cell>
          <cell r="L864">
            <v>32</v>
          </cell>
          <cell r="M864">
            <v>0</v>
          </cell>
          <cell r="N864">
            <v>1</v>
          </cell>
          <cell r="O864">
            <v>7</v>
          </cell>
          <cell r="P864">
            <v>2</v>
          </cell>
          <cell r="Q864">
            <v>15</v>
          </cell>
          <cell r="R864">
            <v>0</v>
          </cell>
          <cell r="S864">
            <v>13</v>
          </cell>
          <cell r="T864">
            <v>1</v>
          </cell>
          <cell r="AL864">
            <v>1.0879728242205724</v>
          </cell>
        </row>
        <row r="865">
          <cell r="D865" t="str">
            <v>Swayable</v>
          </cell>
          <cell r="F865" t="str">
            <v>US</v>
          </cell>
          <cell r="G865">
            <v>0</v>
          </cell>
          <cell r="I865">
            <v>43619</v>
          </cell>
          <cell r="J865">
            <v>977</v>
          </cell>
          <cell r="K865" t="str">
            <v>lv</v>
          </cell>
          <cell r="L865">
            <v>40.299999999999997</v>
          </cell>
          <cell r="M865">
            <v>0</v>
          </cell>
          <cell r="N865">
            <v>3.5</v>
          </cell>
          <cell r="O865">
            <v>6.3</v>
          </cell>
          <cell r="P865">
            <v>1.3</v>
          </cell>
          <cell r="Q865">
            <v>19.8</v>
          </cell>
          <cell r="R865">
            <v>0</v>
          </cell>
          <cell r="S865">
            <v>6.9</v>
          </cell>
          <cell r="T865">
            <v>0</v>
          </cell>
          <cell r="AL865">
            <v>2.5318739430425454E-4</v>
          </cell>
        </row>
        <row r="866">
          <cell r="D866" t="str">
            <v>Swayable</v>
          </cell>
          <cell r="F866" t="str">
            <v>US</v>
          </cell>
          <cell r="G866">
            <v>0</v>
          </cell>
          <cell r="I866">
            <v>43619</v>
          </cell>
          <cell r="J866">
            <v>1961</v>
          </cell>
          <cell r="K866" t="str">
            <v>a</v>
          </cell>
          <cell r="L866">
            <v>35.799999999999997</v>
          </cell>
          <cell r="M866">
            <v>0</v>
          </cell>
          <cell r="N866">
            <v>2.5</v>
          </cell>
          <cell r="O866">
            <v>5.2</v>
          </cell>
          <cell r="P866">
            <v>1.5</v>
          </cell>
          <cell r="Q866">
            <v>21.7</v>
          </cell>
          <cell r="R866">
            <v>0</v>
          </cell>
          <cell r="S866">
            <v>5.6</v>
          </cell>
          <cell r="T866">
            <v>1.3</v>
          </cell>
          <cell r="AL866">
            <v>0</v>
          </cell>
        </row>
        <row r="867">
          <cell r="D867" t="str">
            <v>YouGov</v>
          </cell>
          <cell r="F867" t="str">
            <v>US</v>
          </cell>
          <cell r="G867" t="str">
            <v>B-</v>
          </cell>
          <cell r="I867">
            <v>43634</v>
          </cell>
          <cell r="J867">
            <v>576</v>
          </cell>
          <cell r="K867" t="str">
            <v>lv</v>
          </cell>
          <cell r="L867">
            <v>26</v>
          </cell>
          <cell r="M867">
            <v>0</v>
          </cell>
          <cell r="N867">
            <v>2</v>
          </cell>
          <cell r="O867">
            <v>9</v>
          </cell>
          <cell r="P867">
            <v>1</v>
          </cell>
          <cell r="Q867">
            <v>13</v>
          </cell>
          <cell r="R867">
            <v>0</v>
          </cell>
          <cell r="S867">
            <v>14</v>
          </cell>
          <cell r="T867">
            <v>1</v>
          </cell>
          <cell r="AL867">
            <v>8.0762464376090892E-6</v>
          </cell>
        </row>
        <row r="868">
          <cell r="D868" t="str">
            <v>Change Research</v>
          </cell>
          <cell r="F868" t="str">
            <v>Florida</v>
          </cell>
          <cell r="G868" t="str">
            <v>C</v>
          </cell>
          <cell r="I868">
            <v>43633</v>
          </cell>
          <cell r="J868">
            <v>1130</v>
          </cell>
          <cell r="K868" t="str">
            <v>lv</v>
          </cell>
          <cell r="L868">
            <v>33</v>
          </cell>
          <cell r="M868">
            <v>0</v>
          </cell>
          <cell r="N868">
            <v>2</v>
          </cell>
          <cell r="O868">
            <v>15</v>
          </cell>
          <cell r="P868">
            <v>2</v>
          </cell>
          <cell r="Q868">
            <v>20</v>
          </cell>
          <cell r="R868">
            <v>0</v>
          </cell>
          <cell r="S868">
            <v>15</v>
          </cell>
          <cell r="T868">
            <v>3</v>
          </cell>
          <cell r="AL868">
            <v>1.4497247675117004</v>
          </cell>
        </row>
        <row r="869">
          <cell r="D869" t="str">
            <v>Monmouth University</v>
          </cell>
          <cell r="F869" t="str">
            <v>US</v>
          </cell>
          <cell r="G869" t="str">
            <v>A+</v>
          </cell>
          <cell r="I869">
            <v>43633</v>
          </cell>
          <cell r="J869">
            <v>306</v>
          </cell>
          <cell r="K869" t="str">
            <v>rv</v>
          </cell>
          <cell r="L869">
            <v>32</v>
          </cell>
          <cell r="M869">
            <v>0</v>
          </cell>
          <cell r="N869">
            <v>2</v>
          </cell>
          <cell r="O869">
            <v>5</v>
          </cell>
          <cell r="P869">
            <v>1</v>
          </cell>
          <cell r="Q869">
            <v>14</v>
          </cell>
          <cell r="R869">
            <v>0</v>
          </cell>
          <cell r="S869">
            <v>15</v>
          </cell>
          <cell r="T869">
            <v>2</v>
          </cell>
          <cell r="AL869">
            <v>9.0434994714035915E-3</v>
          </cell>
        </row>
        <row r="870">
          <cell r="D870" t="str">
            <v>Quinnipiac University</v>
          </cell>
          <cell r="F870" t="str">
            <v>Florida</v>
          </cell>
          <cell r="G870" t="str">
            <v>A</v>
          </cell>
          <cell r="I870">
            <v>43633</v>
          </cell>
          <cell r="J870">
            <v>417</v>
          </cell>
          <cell r="K870" t="str">
            <v>rv</v>
          </cell>
          <cell r="L870">
            <v>41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14</v>
          </cell>
          <cell r="R870">
            <v>0</v>
          </cell>
          <cell r="S870">
            <v>12</v>
          </cell>
          <cell r="T870">
            <v>0</v>
          </cell>
          <cell r="AL870">
            <v>3.0539134597931277</v>
          </cell>
        </row>
        <row r="871">
          <cell r="D871" t="str">
            <v>Morning Consult</v>
          </cell>
          <cell r="F871" t="str">
            <v>US</v>
          </cell>
          <cell r="G871" t="str">
            <v>B/C</v>
          </cell>
          <cell r="I871">
            <v>43632</v>
          </cell>
          <cell r="J871">
            <v>17226</v>
          </cell>
          <cell r="K871" t="str">
            <v>lv</v>
          </cell>
          <cell r="L871">
            <v>38</v>
          </cell>
          <cell r="M871">
            <v>0</v>
          </cell>
          <cell r="N871">
            <v>3</v>
          </cell>
          <cell r="O871">
            <v>7</v>
          </cell>
          <cell r="P871">
            <v>1</v>
          </cell>
          <cell r="Q871">
            <v>19</v>
          </cell>
          <cell r="R871">
            <v>0</v>
          </cell>
          <cell r="S871">
            <v>11</v>
          </cell>
          <cell r="T871">
            <v>1</v>
          </cell>
          <cell r="AL871">
            <v>5.986023572426045E-5</v>
          </cell>
        </row>
        <row r="872">
          <cell r="D872" t="str">
            <v>Suffolk University</v>
          </cell>
          <cell r="F872" t="str">
            <v>US</v>
          </cell>
          <cell r="G872" t="str">
            <v>A-</v>
          </cell>
          <cell r="I872">
            <v>43631</v>
          </cell>
          <cell r="J872">
            <v>385</v>
          </cell>
          <cell r="K872" t="str">
            <v>lv</v>
          </cell>
          <cell r="L872">
            <v>30.13</v>
          </cell>
          <cell r="M872">
            <v>0</v>
          </cell>
          <cell r="N872">
            <v>2.08</v>
          </cell>
          <cell r="O872">
            <v>9.35</v>
          </cell>
          <cell r="P872">
            <v>0.26</v>
          </cell>
          <cell r="Q872">
            <v>15.32</v>
          </cell>
          <cell r="R872">
            <v>0</v>
          </cell>
          <cell r="S872">
            <v>9.61</v>
          </cell>
          <cell r="T872">
            <v>0.52</v>
          </cell>
          <cell r="AL872">
            <v>4.1016785607731379E-2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43631</v>
          </cell>
          <cell r="J873">
            <v>424</v>
          </cell>
          <cell r="K873" t="str">
            <v>rv</v>
          </cell>
          <cell r="L873">
            <v>35</v>
          </cell>
          <cell r="M873">
            <v>0</v>
          </cell>
          <cell r="N873">
            <v>3</v>
          </cell>
          <cell r="O873">
            <v>4</v>
          </cell>
          <cell r="P873">
            <v>1</v>
          </cell>
          <cell r="Q873">
            <v>13</v>
          </cell>
          <cell r="R873">
            <v>0</v>
          </cell>
          <cell r="S873">
            <v>7</v>
          </cell>
          <cell r="T873">
            <v>0</v>
          </cell>
          <cell r="AL873">
            <v>2.1676654084536516E-7</v>
          </cell>
        </row>
        <row r="874">
          <cell r="D874" t="str">
            <v>Change Research</v>
          </cell>
          <cell r="F874" t="str">
            <v>South Carolina</v>
          </cell>
          <cell r="G874" t="str">
            <v>C</v>
          </cell>
          <cell r="I874">
            <v>43630</v>
          </cell>
          <cell r="J874">
            <v>933</v>
          </cell>
          <cell r="K874" t="str">
            <v>lv</v>
          </cell>
          <cell r="L874">
            <v>37</v>
          </cell>
          <cell r="M874">
            <v>0</v>
          </cell>
          <cell r="N874">
            <v>5</v>
          </cell>
          <cell r="O874">
            <v>11</v>
          </cell>
          <cell r="P874">
            <v>1</v>
          </cell>
          <cell r="Q874">
            <v>9</v>
          </cell>
          <cell r="R874">
            <v>0</v>
          </cell>
          <cell r="S874">
            <v>17</v>
          </cell>
          <cell r="T874">
            <v>3</v>
          </cell>
          <cell r="AL874">
            <v>2.6042104701189564E-3</v>
          </cell>
        </row>
        <row r="875">
          <cell r="D875" t="str">
            <v>WPA Intelligence (WPAi)</v>
          </cell>
          <cell r="F875" t="str">
            <v>US</v>
          </cell>
          <cell r="G875" t="str">
            <v>B/C</v>
          </cell>
          <cell r="I875">
            <v>43629</v>
          </cell>
          <cell r="J875">
            <v>1000</v>
          </cell>
          <cell r="K875" t="str">
            <v>lv</v>
          </cell>
          <cell r="L875">
            <v>35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14</v>
          </cell>
          <cell r="R875">
            <v>0</v>
          </cell>
          <cell r="S875">
            <v>10</v>
          </cell>
          <cell r="T875">
            <v>1</v>
          </cell>
          <cell r="AL875">
            <v>1.9242556062325205</v>
          </cell>
        </row>
        <row r="876">
          <cell r="D876" t="str">
            <v>YouGov</v>
          </cell>
          <cell r="F876" t="str">
            <v>South Carolina</v>
          </cell>
          <cell r="G876" t="str">
            <v>B-</v>
          </cell>
          <cell r="I876">
            <v>43628</v>
          </cell>
          <cell r="J876">
            <v>559</v>
          </cell>
          <cell r="K876" t="str">
            <v>lv</v>
          </cell>
          <cell r="L876">
            <v>45</v>
          </cell>
          <cell r="M876">
            <v>0</v>
          </cell>
          <cell r="N876">
            <v>4</v>
          </cell>
          <cell r="O876">
            <v>6</v>
          </cell>
          <cell r="P876">
            <v>1</v>
          </cell>
          <cell r="Q876">
            <v>18</v>
          </cell>
          <cell r="R876">
            <v>0</v>
          </cell>
          <cell r="S876">
            <v>8</v>
          </cell>
          <cell r="T876">
            <v>1</v>
          </cell>
          <cell r="AL876">
            <v>3.2326485761403874E-3</v>
          </cell>
        </row>
        <row r="877">
          <cell r="D877" t="str">
            <v>YouGov</v>
          </cell>
          <cell r="F877" t="str">
            <v>New Hampshire</v>
          </cell>
          <cell r="G877" t="str">
            <v>B-</v>
          </cell>
          <cell r="I877">
            <v>43628</v>
          </cell>
          <cell r="J877">
            <v>448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10</v>
          </cell>
          <cell r="P877">
            <v>1</v>
          </cell>
          <cell r="Q877">
            <v>20</v>
          </cell>
          <cell r="R877">
            <v>0</v>
          </cell>
          <cell r="S877">
            <v>17</v>
          </cell>
          <cell r="T877">
            <v>1</v>
          </cell>
          <cell r="AL877">
            <v>2.9410960696530167E-3</v>
          </cell>
        </row>
        <row r="878">
          <cell r="D878" t="str">
            <v>YouGov</v>
          </cell>
          <cell r="F878" t="str">
            <v>Iowa</v>
          </cell>
          <cell r="G878" t="str">
            <v>B-</v>
          </cell>
          <cell r="I878">
            <v>43628</v>
          </cell>
          <cell r="J878">
            <v>441</v>
          </cell>
          <cell r="K878" t="str">
            <v>lv</v>
          </cell>
          <cell r="L878">
            <v>30</v>
          </cell>
          <cell r="M878">
            <v>0</v>
          </cell>
          <cell r="N878">
            <v>3</v>
          </cell>
          <cell r="O878">
            <v>11</v>
          </cell>
          <cell r="P878">
            <v>4</v>
          </cell>
          <cell r="Q878">
            <v>22</v>
          </cell>
          <cell r="R878">
            <v>0</v>
          </cell>
          <cell r="S878">
            <v>12</v>
          </cell>
          <cell r="T878">
            <v>0</v>
          </cell>
          <cell r="AL878">
            <v>4.360782875170389E-3</v>
          </cell>
        </row>
        <row r="879">
          <cell r="D879" t="str">
            <v>Fox News/Beacon Research/Shaw &amp; Co. Research</v>
          </cell>
          <cell r="F879" t="str">
            <v>US</v>
          </cell>
          <cell r="G879" t="str">
            <v>A-</v>
          </cell>
          <cell r="I879">
            <v>43628</v>
          </cell>
          <cell r="J879">
            <v>449</v>
          </cell>
          <cell r="K879" t="str">
            <v>lv</v>
          </cell>
          <cell r="L879">
            <v>32</v>
          </cell>
          <cell r="M879">
            <v>0</v>
          </cell>
          <cell r="N879">
            <v>3</v>
          </cell>
          <cell r="O879">
            <v>8</v>
          </cell>
          <cell r="P879">
            <v>2</v>
          </cell>
          <cell r="Q879">
            <v>13</v>
          </cell>
          <cell r="R879">
            <v>0</v>
          </cell>
          <cell r="S879">
            <v>9</v>
          </cell>
          <cell r="T879">
            <v>2</v>
          </cell>
          <cell r="AL879">
            <v>3.8696335119354523E-3</v>
          </cell>
        </row>
        <row r="880">
          <cell r="D880" t="str">
            <v>Change Research</v>
          </cell>
          <cell r="F880" t="str">
            <v>Minnesota</v>
          </cell>
          <cell r="G880" t="str">
            <v>C</v>
          </cell>
          <cell r="I880">
            <v>43628</v>
          </cell>
          <cell r="J880">
            <v>772</v>
          </cell>
          <cell r="K880" t="str">
            <v>lv</v>
          </cell>
          <cell r="L880">
            <v>20</v>
          </cell>
          <cell r="M880">
            <v>0</v>
          </cell>
          <cell r="N880">
            <v>1</v>
          </cell>
          <cell r="O880">
            <v>11</v>
          </cell>
          <cell r="P880">
            <v>16</v>
          </cell>
          <cell r="Q880">
            <v>19</v>
          </cell>
          <cell r="R880">
            <v>0</v>
          </cell>
          <cell r="S880">
            <v>21</v>
          </cell>
          <cell r="T880">
            <v>2</v>
          </cell>
          <cell r="AL880">
            <v>1.2342708472158801</v>
          </cell>
        </row>
        <row r="881">
          <cell r="D881" t="str">
            <v>Climate Nexus</v>
          </cell>
          <cell r="F881" t="str">
            <v>Florida</v>
          </cell>
          <cell r="G881">
            <v>0</v>
          </cell>
          <cell r="I881">
            <v>43627</v>
          </cell>
          <cell r="J881">
            <v>676</v>
          </cell>
          <cell r="K881" t="str">
            <v>rv</v>
          </cell>
          <cell r="L881">
            <v>32</v>
          </cell>
          <cell r="M881">
            <v>0</v>
          </cell>
          <cell r="N881">
            <v>2</v>
          </cell>
          <cell r="O881">
            <v>6</v>
          </cell>
          <cell r="P881">
            <v>1</v>
          </cell>
          <cell r="Q881">
            <v>16</v>
          </cell>
          <cell r="R881">
            <v>0</v>
          </cell>
          <cell r="S881">
            <v>10</v>
          </cell>
          <cell r="T881">
            <v>2</v>
          </cell>
          <cell r="AL881">
            <v>1.0659989291432657</v>
          </cell>
        </row>
        <row r="882">
          <cell r="D882" t="str">
            <v>Monmouth University</v>
          </cell>
          <cell r="F882" t="str">
            <v>Nevada</v>
          </cell>
          <cell r="G882" t="str">
            <v>A+</v>
          </cell>
          <cell r="I882">
            <v>43627</v>
          </cell>
          <cell r="J882">
            <v>370</v>
          </cell>
          <cell r="K882" t="str">
            <v>lv</v>
          </cell>
          <cell r="L882">
            <v>36</v>
          </cell>
          <cell r="M882">
            <v>0</v>
          </cell>
          <cell r="N882">
            <v>2</v>
          </cell>
          <cell r="O882">
            <v>7</v>
          </cell>
          <cell r="P882">
            <v>1</v>
          </cell>
          <cell r="Q882">
            <v>13</v>
          </cell>
          <cell r="R882">
            <v>0</v>
          </cell>
          <cell r="S882">
            <v>19</v>
          </cell>
          <cell r="T882">
            <v>2</v>
          </cell>
          <cell r="AL882">
            <v>3.7364742640431281</v>
          </cell>
        </row>
        <row r="883">
          <cell r="D883" t="str">
            <v>YouGov</v>
          </cell>
          <cell r="F883" t="str">
            <v>US</v>
          </cell>
          <cell r="G883" t="str">
            <v>B-</v>
          </cell>
          <cell r="I883">
            <v>43627</v>
          </cell>
          <cell r="J883">
            <v>513</v>
          </cell>
          <cell r="K883" t="str">
            <v>lv</v>
          </cell>
          <cell r="L883">
            <v>26</v>
          </cell>
          <cell r="M883">
            <v>0</v>
          </cell>
          <cell r="N883">
            <v>2</v>
          </cell>
          <cell r="O883">
            <v>8</v>
          </cell>
          <cell r="P883">
            <v>1</v>
          </cell>
          <cell r="Q883">
            <v>12</v>
          </cell>
          <cell r="R883">
            <v>0</v>
          </cell>
          <cell r="S883">
            <v>16</v>
          </cell>
          <cell r="T883">
            <v>1</v>
          </cell>
          <cell r="AL883">
            <v>7.129714838121935E-6</v>
          </cell>
        </row>
        <row r="884">
          <cell r="D884" t="str">
            <v>University of California, Berkeley</v>
          </cell>
          <cell r="F884" t="str">
            <v>California</v>
          </cell>
          <cell r="G884" t="str">
            <v>B/C</v>
          </cell>
          <cell r="I884">
            <v>43626</v>
          </cell>
          <cell r="J884">
            <v>2131</v>
          </cell>
          <cell r="K884" t="str">
            <v>lv</v>
          </cell>
          <cell r="L884">
            <v>22.4</v>
          </cell>
          <cell r="M884">
            <v>0</v>
          </cell>
          <cell r="N884">
            <v>1.1000000000000001</v>
          </cell>
          <cell r="O884">
            <v>10</v>
          </cell>
          <cell r="P884">
            <v>0.6</v>
          </cell>
          <cell r="Q884">
            <v>16.899999999999999</v>
          </cell>
          <cell r="R884">
            <v>0</v>
          </cell>
          <cell r="S884">
            <v>18</v>
          </cell>
          <cell r="T884">
            <v>0.9</v>
          </cell>
          <cell r="AL884">
            <v>4.034065416102612E-2</v>
          </cell>
        </row>
        <row r="885">
          <cell r="D885" t="str">
            <v>Change Research</v>
          </cell>
          <cell r="F885" t="str">
            <v>US</v>
          </cell>
          <cell r="G885" t="str">
            <v>C</v>
          </cell>
          <cell r="I885">
            <v>43626</v>
          </cell>
          <cell r="J885">
            <v>1621</v>
          </cell>
          <cell r="K885" t="str">
            <v>lv</v>
          </cell>
          <cell r="L885">
            <v>26</v>
          </cell>
          <cell r="M885">
            <v>0</v>
          </cell>
          <cell r="N885">
            <v>1</v>
          </cell>
          <cell r="O885">
            <v>14</v>
          </cell>
          <cell r="P885">
            <v>1</v>
          </cell>
          <cell r="Q885">
            <v>21</v>
          </cell>
          <cell r="R885">
            <v>0</v>
          </cell>
          <cell r="S885">
            <v>19</v>
          </cell>
          <cell r="T885">
            <v>1</v>
          </cell>
          <cell r="AL885">
            <v>3.120508693783202E-3</v>
          </cell>
        </row>
        <row r="886">
          <cell r="D886" t="str">
            <v>Quinnipiac University</v>
          </cell>
          <cell r="F886" t="str">
            <v>US</v>
          </cell>
          <cell r="G886" t="str">
            <v>A</v>
          </cell>
          <cell r="I886">
            <v>43626</v>
          </cell>
          <cell r="J886">
            <v>503</v>
          </cell>
          <cell r="K886" t="str">
            <v>rv</v>
          </cell>
          <cell r="L886">
            <v>30</v>
          </cell>
          <cell r="M886">
            <v>0</v>
          </cell>
          <cell r="N886">
            <v>1</v>
          </cell>
          <cell r="O886">
            <v>8</v>
          </cell>
          <cell r="P886">
            <v>1</v>
          </cell>
          <cell r="Q886">
            <v>19</v>
          </cell>
          <cell r="R886">
            <v>0</v>
          </cell>
          <cell r="S886">
            <v>15</v>
          </cell>
          <cell r="T886">
            <v>1</v>
          </cell>
          <cell r="AL886">
            <v>9.8160800676324851E-4</v>
          </cell>
        </row>
        <row r="887">
          <cell r="D887" t="str">
            <v>YouGov</v>
          </cell>
          <cell r="F887" t="str">
            <v>Texas</v>
          </cell>
          <cell r="G887" t="str">
            <v>B-</v>
          </cell>
          <cell r="I887">
            <v>43625</v>
          </cell>
          <cell r="J887">
            <v>483</v>
          </cell>
          <cell r="K887" t="str">
            <v>lv</v>
          </cell>
          <cell r="L887">
            <v>23</v>
          </cell>
          <cell r="M887">
            <v>0</v>
          </cell>
          <cell r="N887">
            <v>1</v>
          </cell>
          <cell r="O887">
            <v>8</v>
          </cell>
          <cell r="P887">
            <v>1</v>
          </cell>
          <cell r="Q887">
            <v>12</v>
          </cell>
          <cell r="R887">
            <v>0</v>
          </cell>
          <cell r="S887">
            <v>14</v>
          </cell>
          <cell r="T887">
            <v>0</v>
          </cell>
          <cell r="AL887">
            <v>1.2374200313580705E-2</v>
          </cell>
        </row>
        <row r="888">
          <cell r="D888" t="str">
            <v>Suffolk University</v>
          </cell>
          <cell r="F888" t="str">
            <v>Massachusetts</v>
          </cell>
          <cell r="G888" t="str">
            <v>A-</v>
          </cell>
          <cell r="I888">
            <v>43625</v>
          </cell>
          <cell r="J888">
            <v>370</v>
          </cell>
          <cell r="K888" t="str">
            <v>lv</v>
          </cell>
          <cell r="L888">
            <v>21.62</v>
          </cell>
          <cell r="M888">
            <v>0</v>
          </cell>
          <cell r="N888">
            <v>1.08</v>
          </cell>
          <cell r="O888">
            <v>8.3800000000000008</v>
          </cell>
          <cell r="P888">
            <v>0.27</v>
          </cell>
          <cell r="Q888">
            <v>6.22</v>
          </cell>
          <cell r="R888">
            <v>0</v>
          </cell>
          <cell r="S888">
            <v>10.27</v>
          </cell>
          <cell r="T888">
            <v>0.81</v>
          </cell>
          <cell r="AL888">
            <v>0.31443161934481428</v>
          </cell>
        </row>
        <row r="889">
          <cell r="D889" t="str">
            <v>Morning Consult</v>
          </cell>
          <cell r="F889" t="str">
            <v>US</v>
          </cell>
          <cell r="G889" t="str">
            <v>B/C</v>
          </cell>
          <cell r="I889">
            <v>43625</v>
          </cell>
          <cell r="J889">
            <v>17012</v>
          </cell>
          <cell r="K889" t="str">
            <v>lv</v>
          </cell>
          <cell r="L889">
            <v>37</v>
          </cell>
          <cell r="M889">
            <v>0</v>
          </cell>
          <cell r="N889">
            <v>3</v>
          </cell>
          <cell r="O889">
            <v>7</v>
          </cell>
          <cell r="P889">
            <v>2</v>
          </cell>
          <cell r="Q889">
            <v>19</v>
          </cell>
          <cell r="R889">
            <v>0</v>
          </cell>
          <cell r="S889">
            <v>11</v>
          </cell>
          <cell r="T889">
            <v>1</v>
          </cell>
          <cell r="AL889">
            <v>5.4515274889401947E-5</v>
          </cell>
        </row>
        <row r="890">
          <cell r="D890" t="str">
            <v>Hampton University</v>
          </cell>
          <cell r="F890" t="str">
            <v>Virginia</v>
          </cell>
          <cell r="G890" t="str">
            <v>B/C</v>
          </cell>
          <cell r="I890">
            <v>43622</v>
          </cell>
          <cell r="J890">
            <v>1126</v>
          </cell>
          <cell r="K890" t="str">
            <v>rv</v>
          </cell>
          <cell r="L890">
            <v>36</v>
          </cell>
          <cell r="M890">
            <v>0</v>
          </cell>
          <cell r="N890">
            <v>2</v>
          </cell>
          <cell r="O890">
            <v>11</v>
          </cell>
          <cell r="P890">
            <v>0</v>
          </cell>
          <cell r="Q890">
            <v>17</v>
          </cell>
          <cell r="R890">
            <v>0</v>
          </cell>
          <cell r="S890">
            <v>13</v>
          </cell>
          <cell r="T890">
            <v>1</v>
          </cell>
          <cell r="AL890">
            <v>1.7755527903661359</v>
          </cell>
        </row>
        <row r="891">
          <cell r="D891" t="str">
            <v>Siena College</v>
          </cell>
          <cell r="F891" t="str">
            <v>New York</v>
          </cell>
          <cell r="G891" t="str">
            <v>A-</v>
          </cell>
          <cell r="I891">
            <v>43622</v>
          </cell>
          <cell r="J891">
            <v>385</v>
          </cell>
          <cell r="K891" t="str">
            <v>rv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AL891">
            <v>0</v>
          </cell>
        </row>
        <row r="892">
          <cell r="D892" t="str">
            <v>Selzer &amp; Co.</v>
          </cell>
          <cell r="F892" t="str">
            <v>Iowa</v>
          </cell>
          <cell r="G892" t="str">
            <v>A+</v>
          </cell>
          <cell r="I892">
            <v>43621</v>
          </cell>
          <cell r="J892">
            <v>600</v>
          </cell>
          <cell r="K892" t="str">
            <v>lv</v>
          </cell>
          <cell r="L892">
            <v>24</v>
          </cell>
          <cell r="M892">
            <v>0</v>
          </cell>
          <cell r="N892">
            <v>1</v>
          </cell>
          <cell r="O892">
            <v>14</v>
          </cell>
          <cell r="P892">
            <v>2</v>
          </cell>
          <cell r="Q892">
            <v>16</v>
          </cell>
          <cell r="R892">
            <v>0</v>
          </cell>
          <cell r="S892">
            <v>15</v>
          </cell>
          <cell r="T892">
            <v>1</v>
          </cell>
          <cell r="AL892">
            <v>7.6393318291910262E-2</v>
          </cell>
        </row>
        <row r="893">
          <cell r="D893" t="str">
            <v>Ipsos</v>
          </cell>
          <cell r="F893" t="str">
            <v>US</v>
          </cell>
          <cell r="G893" t="str">
            <v>B+</v>
          </cell>
          <cell r="I893">
            <v>43621</v>
          </cell>
          <cell r="J893">
            <v>2271</v>
          </cell>
          <cell r="K893" t="str">
            <v>rv</v>
          </cell>
          <cell r="L893">
            <v>31</v>
          </cell>
          <cell r="M893">
            <v>0</v>
          </cell>
          <cell r="N893">
            <v>2</v>
          </cell>
          <cell r="O893">
            <v>5</v>
          </cell>
          <cell r="P893">
            <v>2</v>
          </cell>
          <cell r="Q893">
            <v>14</v>
          </cell>
          <cell r="R893">
            <v>0</v>
          </cell>
          <cell r="S893">
            <v>9</v>
          </cell>
          <cell r="T893">
            <v>1</v>
          </cell>
          <cell r="AL893">
            <v>9.6175058229318265E-5</v>
          </cell>
        </row>
        <row r="894">
          <cell r="D894" t="str">
            <v>Ipsos</v>
          </cell>
          <cell r="F894" t="str">
            <v>US</v>
          </cell>
          <cell r="G894" t="str">
            <v>B+</v>
          </cell>
          <cell r="I894">
            <v>43621</v>
          </cell>
          <cell r="J894">
            <v>2525</v>
          </cell>
          <cell r="K894" t="str">
            <v>a</v>
          </cell>
          <cell r="L894">
            <v>30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15</v>
          </cell>
          <cell r="R894">
            <v>0</v>
          </cell>
          <cell r="S894">
            <v>8</v>
          </cell>
          <cell r="T894">
            <v>1</v>
          </cell>
          <cell r="AL894">
            <v>0</v>
          </cell>
        </row>
        <row r="895">
          <cell r="D895" t="str">
            <v>Avalanche Strategy</v>
          </cell>
          <cell r="F895" t="str">
            <v>US</v>
          </cell>
          <cell r="G895">
            <v>0</v>
          </cell>
          <cell r="I895">
            <v>43619</v>
          </cell>
          <cell r="J895">
            <v>1109</v>
          </cell>
          <cell r="K895" t="str">
            <v>lv</v>
          </cell>
          <cell r="L895">
            <v>29</v>
          </cell>
          <cell r="M895">
            <v>0</v>
          </cell>
          <cell r="N895">
            <v>0</v>
          </cell>
          <cell r="O895">
            <v>13</v>
          </cell>
          <cell r="P895">
            <v>0</v>
          </cell>
          <cell r="Q895">
            <v>17</v>
          </cell>
          <cell r="R895">
            <v>0</v>
          </cell>
          <cell r="S895">
            <v>16</v>
          </cell>
          <cell r="T895">
            <v>0</v>
          </cell>
          <cell r="AL895">
            <v>0.14364425622377344</v>
          </cell>
        </row>
        <row r="896">
          <cell r="D896" t="str">
            <v>Change Research</v>
          </cell>
          <cell r="F896" t="str">
            <v>Texas</v>
          </cell>
          <cell r="G896" t="str">
            <v>C</v>
          </cell>
          <cell r="I896">
            <v>43619</v>
          </cell>
          <cell r="J896">
            <v>1218</v>
          </cell>
          <cell r="K896" t="str">
            <v>lv</v>
          </cell>
          <cell r="L896">
            <v>24</v>
          </cell>
          <cell r="M896">
            <v>0</v>
          </cell>
          <cell r="N896">
            <v>1</v>
          </cell>
          <cell r="O896">
            <v>8</v>
          </cell>
          <cell r="P896">
            <v>1</v>
          </cell>
          <cell r="Q896">
            <v>13</v>
          </cell>
          <cell r="R896">
            <v>0</v>
          </cell>
          <cell r="S896">
            <v>12</v>
          </cell>
          <cell r="T896">
            <v>1</v>
          </cell>
          <cell r="AL896">
            <v>1.4087285426464273</v>
          </cell>
        </row>
        <row r="897">
          <cell r="D897" t="str">
            <v>Capitol Weekly</v>
          </cell>
          <cell r="F897" t="str">
            <v>California</v>
          </cell>
          <cell r="G897">
            <v>0</v>
          </cell>
          <cell r="I897">
            <v>43616</v>
          </cell>
          <cell r="J897">
            <v>951</v>
          </cell>
          <cell r="K897" t="str">
            <v>lv</v>
          </cell>
          <cell r="L897">
            <v>29.4</v>
          </cell>
          <cell r="M897">
            <v>0</v>
          </cell>
          <cell r="N897">
            <v>1.7</v>
          </cell>
          <cell r="O897">
            <v>9.3000000000000007</v>
          </cell>
          <cell r="P897">
            <v>0.9</v>
          </cell>
          <cell r="Q897">
            <v>22.4</v>
          </cell>
          <cell r="R897">
            <v>0</v>
          </cell>
          <cell r="S897">
            <v>10.7</v>
          </cell>
          <cell r="T897">
            <v>0.1</v>
          </cell>
          <cell r="AL897">
            <v>9.1766590978647545E-4</v>
          </cell>
        </row>
        <row r="898">
          <cell r="D898" t="str">
            <v>Quinnipiac University</v>
          </cell>
          <cell r="F898" t="str">
            <v>Texas</v>
          </cell>
          <cell r="G898" t="str">
            <v>A</v>
          </cell>
          <cell r="I898">
            <v>43620</v>
          </cell>
          <cell r="J898">
            <v>407</v>
          </cell>
          <cell r="K898" t="str">
            <v>rv</v>
          </cell>
          <cell r="L898">
            <v>30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15</v>
          </cell>
          <cell r="R898">
            <v>0</v>
          </cell>
          <cell r="S898">
            <v>11</v>
          </cell>
          <cell r="T898">
            <v>1</v>
          </cell>
          <cell r="AL898">
            <v>0.35847267550429929</v>
          </cell>
        </row>
        <row r="899">
          <cell r="D899" t="str">
            <v>YouGov</v>
          </cell>
          <cell r="F899" t="str">
            <v>US</v>
          </cell>
          <cell r="G899" t="str">
            <v>B-</v>
          </cell>
          <cell r="I899">
            <v>43620</v>
          </cell>
          <cell r="J899">
            <v>550</v>
          </cell>
          <cell r="K899" t="str">
            <v>lv</v>
          </cell>
          <cell r="L899">
            <v>27</v>
          </cell>
          <cell r="M899">
            <v>0</v>
          </cell>
          <cell r="N899">
            <v>2</v>
          </cell>
          <cell r="O899">
            <v>9</v>
          </cell>
          <cell r="P899">
            <v>1</v>
          </cell>
          <cell r="Q899">
            <v>16</v>
          </cell>
          <cell r="R899">
            <v>0</v>
          </cell>
          <cell r="S899">
            <v>11</v>
          </cell>
          <cell r="T899">
            <v>1</v>
          </cell>
          <cell r="AL899">
            <v>6.8163970217969976E-6</v>
          </cell>
        </row>
        <row r="900">
          <cell r="D900" t="str">
            <v>Emerson College</v>
          </cell>
          <cell r="F900" t="str">
            <v>North Carolina</v>
          </cell>
          <cell r="G900" t="str">
            <v>B-</v>
          </cell>
          <cell r="I900">
            <v>43619</v>
          </cell>
          <cell r="J900">
            <v>397</v>
          </cell>
          <cell r="K900" t="str">
            <v>lv</v>
          </cell>
          <cell r="L900">
            <v>38.5</v>
          </cell>
          <cell r="M900">
            <v>0</v>
          </cell>
          <cell r="N900">
            <v>0.7</v>
          </cell>
          <cell r="O900">
            <v>8.3000000000000007</v>
          </cell>
          <cell r="P900">
            <v>1.2</v>
          </cell>
          <cell r="Q900">
            <v>22.1</v>
          </cell>
          <cell r="R900">
            <v>0</v>
          </cell>
          <cell r="S900">
            <v>14.9</v>
          </cell>
          <cell r="T900">
            <v>1.1000000000000001</v>
          </cell>
          <cell r="AL900">
            <v>1.406045088263449</v>
          </cell>
        </row>
        <row r="901">
          <cell r="D901" t="str">
            <v>Morning Consult</v>
          </cell>
          <cell r="F901" t="str">
            <v>US</v>
          </cell>
          <cell r="G901" t="str">
            <v>B/C</v>
          </cell>
          <cell r="I901">
            <v>43618</v>
          </cell>
          <cell r="J901">
            <v>16587</v>
          </cell>
          <cell r="K901" t="str">
            <v>lv</v>
          </cell>
          <cell r="L901">
            <v>38</v>
          </cell>
          <cell r="M901">
            <v>0</v>
          </cell>
          <cell r="N901">
            <v>3</v>
          </cell>
          <cell r="O901">
            <v>7</v>
          </cell>
          <cell r="P901">
            <v>1</v>
          </cell>
          <cell r="Q901">
            <v>19</v>
          </cell>
          <cell r="R901">
            <v>0</v>
          </cell>
          <cell r="S901">
            <v>10</v>
          </cell>
          <cell r="T901">
            <v>1</v>
          </cell>
          <cell r="AL901">
            <v>4.9438524543297514E-5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43618</v>
          </cell>
          <cell r="J902">
            <v>431</v>
          </cell>
          <cell r="K902" t="str">
            <v>rv</v>
          </cell>
          <cell r="L902">
            <v>35</v>
          </cell>
          <cell r="M902">
            <v>0</v>
          </cell>
          <cell r="N902">
            <v>3</v>
          </cell>
          <cell r="O902">
            <v>8</v>
          </cell>
          <cell r="P902">
            <v>1</v>
          </cell>
          <cell r="Q902">
            <v>16</v>
          </cell>
          <cell r="R902">
            <v>0</v>
          </cell>
          <cell r="S902">
            <v>5</v>
          </cell>
          <cell r="T902">
            <v>0</v>
          </cell>
          <cell r="AL902">
            <v>2.0446718973153177E-7</v>
          </cell>
        </row>
        <row r="903">
          <cell r="D903" t="str">
            <v>Zogby Interactive/JZ Analytics</v>
          </cell>
          <cell r="F903" t="str">
            <v>Wisconsin</v>
          </cell>
          <cell r="G903" t="str">
            <v>C</v>
          </cell>
          <cell r="I903">
            <v>43614</v>
          </cell>
          <cell r="J903">
            <v>238</v>
          </cell>
          <cell r="K903" t="str">
            <v>lv</v>
          </cell>
          <cell r="L903">
            <v>28.3</v>
          </cell>
          <cell r="M903">
            <v>0</v>
          </cell>
          <cell r="N903">
            <v>2.2999999999999998</v>
          </cell>
          <cell r="O903">
            <v>6.7</v>
          </cell>
          <cell r="P903">
            <v>2.5</v>
          </cell>
          <cell r="Q903">
            <v>13.1</v>
          </cell>
          <cell r="R903">
            <v>0</v>
          </cell>
          <cell r="S903">
            <v>13.5</v>
          </cell>
          <cell r="T903">
            <v>0</v>
          </cell>
          <cell r="AL903">
            <v>0.76670622569380698</v>
          </cell>
        </row>
        <row r="904">
          <cell r="D904" t="str">
            <v>Zogby Interactive/JZ Analytics</v>
          </cell>
          <cell r="F904" t="str">
            <v>South Carolina</v>
          </cell>
          <cell r="G904" t="str">
            <v>C</v>
          </cell>
          <cell r="I904">
            <v>43614</v>
          </cell>
          <cell r="J904">
            <v>183</v>
          </cell>
          <cell r="K904" t="str">
            <v>lv</v>
          </cell>
          <cell r="L904">
            <v>36.200000000000003</v>
          </cell>
          <cell r="M904">
            <v>0</v>
          </cell>
          <cell r="N904">
            <v>4.3</v>
          </cell>
          <cell r="O904">
            <v>6.9</v>
          </cell>
          <cell r="P904">
            <v>0.3</v>
          </cell>
          <cell r="Q904">
            <v>13.2</v>
          </cell>
          <cell r="R904">
            <v>0</v>
          </cell>
          <cell r="S904">
            <v>12.2</v>
          </cell>
          <cell r="T904">
            <v>0.3</v>
          </cell>
          <cell r="AL904">
            <v>8.7187362976254637E-2</v>
          </cell>
        </row>
        <row r="905">
          <cell r="D905" t="str">
            <v>Zogby Interactive/JZ Analytics</v>
          </cell>
          <cell r="F905" t="str">
            <v>Pennsylvania</v>
          </cell>
          <cell r="G905" t="str">
            <v>C</v>
          </cell>
          <cell r="I905">
            <v>43614</v>
          </cell>
          <cell r="J905">
            <v>246</v>
          </cell>
          <cell r="K905" t="str">
            <v>lv</v>
          </cell>
          <cell r="L905">
            <v>46</v>
          </cell>
          <cell r="M905">
            <v>0</v>
          </cell>
          <cell r="N905">
            <v>2.4</v>
          </cell>
          <cell r="O905">
            <v>8.5</v>
          </cell>
          <cell r="P905">
            <v>0</v>
          </cell>
          <cell r="Q905">
            <v>14.9</v>
          </cell>
          <cell r="R905">
            <v>0</v>
          </cell>
          <cell r="S905">
            <v>7.7</v>
          </cell>
          <cell r="T905">
            <v>0.8</v>
          </cell>
          <cell r="AL905">
            <v>0.77588548541661317</v>
          </cell>
        </row>
        <row r="906">
          <cell r="D906" t="str">
            <v>Zogby Interactive/JZ Analytics</v>
          </cell>
          <cell r="F906" t="str">
            <v>Ohio</v>
          </cell>
          <cell r="G906" t="str">
            <v>C</v>
          </cell>
          <cell r="I906">
            <v>43614</v>
          </cell>
          <cell r="J906">
            <v>222</v>
          </cell>
          <cell r="K906" t="str">
            <v>lv</v>
          </cell>
          <cell r="L906">
            <v>28.5</v>
          </cell>
          <cell r="M906">
            <v>0</v>
          </cell>
          <cell r="N906">
            <v>2.7</v>
          </cell>
          <cell r="O906">
            <v>6</v>
          </cell>
          <cell r="P906">
            <v>0.5</v>
          </cell>
          <cell r="Q906">
            <v>18.7</v>
          </cell>
          <cell r="R906">
            <v>0</v>
          </cell>
          <cell r="S906">
            <v>12.3</v>
          </cell>
          <cell r="T906">
            <v>2.9</v>
          </cell>
          <cell r="AL906">
            <v>0.74773534792874752</v>
          </cell>
        </row>
        <row r="907">
          <cell r="D907" t="str">
            <v>Zogby Interactive/JZ Analytics</v>
          </cell>
          <cell r="F907" t="str">
            <v>Michigan</v>
          </cell>
          <cell r="G907" t="str">
            <v>C</v>
          </cell>
          <cell r="I907">
            <v>43614</v>
          </cell>
          <cell r="J907">
            <v>268</v>
          </cell>
          <cell r="K907" t="str">
            <v>lv</v>
          </cell>
          <cell r="L907">
            <v>27.3</v>
          </cell>
          <cell r="M907">
            <v>0</v>
          </cell>
          <cell r="N907">
            <v>0.8</v>
          </cell>
          <cell r="O907">
            <v>9.1999999999999993</v>
          </cell>
          <cell r="P907">
            <v>1</v>
          </cell>
          <cell r="Q907">
            <v>18.3</v>
          </cell>
          <cell r="R907">
            <v>0</v>
          </cell>
          <cell r="S907">
            <v>8.1</v>
          </cell>
          <cell r="T907">
            <v>1.8</v>
          </cell>
          <cell r="AL907">
            <v>0.80018281226557664</v>
          </cell>
        </row>
        <row r="908">
          <cell r="D908" t="str">
            <v>Zogby Interactive/JZ Analytics</v>
          </cell>
          <cell r="F908" t="str">
            <v>Florida</v>
          </cell>
          <cell r="G908" t="str">
            <v>C</v>
          </cell>
          <cell r="I908">
            <v>43614</v>
          </cell>
          <cell r="J908">
            <v>228</v>
          </cell>
          <cell r="K908" t="str">
            <v>lv</v>
          </cell>
          <cell r="L908">
            <v>34.4</v>
          </cell>
          <cell r="M908">
            <v>0</v>
          </cell>
          <cell r="N908">
            <v>1.5</v>
          </cell>
          <cell r="O908">
            <v>5.7</v>
          </cell>
          <cell r="P908">
            <v>0.5</v>
          </cell>
          <cell r="Q908">
            <v>18.3</v>
          </cell>
          <cell r="R908">
            <v>0</v>
          </cell>
          <cell r="S908">
            <v>6.5</v>
          </cell>
          <cell r="T908">
            <v>1.2</v>
          </cell>
          <cell r="AL908">
            <v>0.75494808800814306</v>
          </cell>
        </row>
        <row r="909">
          <cell r="D909" t="str">
            <v>Zogby Interactive/JZ Analytics</v>
          </cell>
          <cell r="F909" t="str">
            <v>Arizona</v>
          </cell>
          <cell r="G909" t="str">
            <v>C</v>
          </cell>
          <cell r="I909">
            <v>43614</v>
          </cell>
          <cell r="J909">
            <v>197</v>
          </cell>
          <cell r="K909" t="str">
            <v>lv</v>
          </cell>
          <cell r="L909">
            <v>34.6</v>
          </cell>
          <cell r="M909">
            <v>0</v>
          </cell>
          <cell r="N909">
            <v>1.5</v>
          </cell>
          <cell r="O909">
            <v>5.6</v>
          </cell>
          <cell r="P909">
            <v>0.3</v>
          </cell>
          <cell r="Q909">
            <v>15.7</v>
          </cell>
          <cell r="R909">
            <v>0</v>
          </cell>
          <cell r="S909">
            <v>9.8000000000000007</v>
          </cell>
          <cell r="T909">
            <v>0.4</v>
          </cell>
          <cell r="AL909">
            <v>0.71625594212010679</v>
          </cell>
        </row>
        <row r="910">
          <cell r="D910" t="str">
            <v>SSRS</v>
          </cell>
          <cell r="F910" t="str">
            <v>US</v>
          </cell>
          <cell r="G910" t="str">
            <v>A/B</v>
          </cell>
          <cell r="I910">
            <v>43616</v>
          </cell>
          <cell r="J910">
            <v>412</v>
          </cell>
          <cell r="K910" t="str">
            <v>rv</v>
          </cell>
          <cell r="L910">
            <v>32</v>
          </cell>
          <cell r="M910">
            <v>0</v>
          </cell>
          <cell r="N910">
            <v>3</v>
          </cell>
          <cell r="O910">
            <v>5</v>
          </cell>
          <cell r="P910">
            <v>2</v>
          </cell>
          <cell r="Q910">
            <v>18</v>
          </cell>
          <cell r="R910">
            <v>0</v>
          </cell>
          <cell r="S910">
            <v>7</v>
          </cell>
          <cell r="T910">
            <v>1</v>
          </cell>
          <cell r="AL910">
            <v>2.9058790220901289E-3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43615</v>
          </cell>
          <cell r="J911">
            <v>471</v>
          </cell>
          <cell r="K911" t="str">
            <v>rv</v>
          </cell>
          <cell r="L911">
            <v>36</v>
          </cell>
          <cell r="M911">
            <v>1</v>
          </cell>
          <cell r="N911">
            <v>3</v>
          </cell>
          <cell r="O911">
            <v>5</v>
          </cell>
          <cell r="P911">
            <v>0</v>
          </cell>
          <cell r="Q911">
            <v>17</v>
          </cell>
          <cell r="R911">
            <v>0</v>
          </cell>
          <cell r="S911">
            <v>5</v>
          </cell>
          <cell r="T911">
            <v>1</v>
          </cell>
          <cell r="AL911">
            <v>2.1680001414399018E-7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43615</v>
          </cell>
          <cell r="J912">
            <v>881</v>
          </cell>
          <cell r="K912" t="str">
            <v>rv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42</v>
          </cell>
          <cell r="R912">
            <v>0</v>
          </cell>
          <cell r="S912">
            <v>0</v>
          </cell>
          <cell r="T912">
            <v>0</v>
          </cell>
          <cell r="AL912">
            <v>0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43615</v>
          </cell>
          <cell r="J913">
            <v>881</v>
          </cell>
          <cell r="K913" t="str">
            <v>rv</v>
          </cell>
          <cell r="L913">
            <v>41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AL913">
            <v>0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43615</v>
          </cell>
          <cell r="J914">
            <v>881</v>
          </cell>
          <cell r="K914" t="str">
            <v>rv</v>
          </cell>
          <cell r="L914">
            <v>43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41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43615</v>
          </cell>
          <cell r="J915">
            <v>881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37</v>
          </cell>
          <cell r="R915">
            <v>0</v>
          </cell>
          <cell r="S915">
            <v>40</v>
          </cell>
          <cell r="T915">
            <v>0</v>
          </cell>
          <cell r="AL915">
            <v>0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43615</v>
          </cell>
          <cell r="J916">
            <v>881</v>
          </cell>
          <cell r="K916" t="str">
            <v>rv</v>
          </cell>
          <cell r="L916">
            <v>39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41</v>
          </cell>
          <cell r="T916">
            <v>0</v>
          </cell>
          <cell r="AL916">
            <v>0</v>
          </cell>
        </row>
        <row r="917">
          <cell r="D917" t="str">
            <v>Change Research</v>
          </cell>
          <cell r="F917" t="str">
            <v>California</v>
          </cell>
          <cell r="G917" t="str">
            <v>C</v>
          </cell>
          <cell r="I917">
            <v>43613</v>
          </cell>
          <cell r="J917">
            <v>1649</v>
          </cell>
          <cell r="K917" t="str">
            <v>lv</v>
          </cell>
          <cell r="L917">
            <v>30</v>
          </cell>
          <cell r="M917">
            <v>0</v>
          </cell>
          <cell r="N917">
            <v>1</v>
          </cell>
          <cell r="O917">
            <v>12</v>
          </cell>
          <cell r="P917">
            <v>0</v>
          </cell>
          <cell r="Q917">
            <v>23</v>
          </cell>
          <cell r="R917">
            <v>0</v>
          </cell>
          <cell r="S917">
            <v>12</v>
          </cell>
          <cell r="T917">
            <v>1</v>
          </cell>
          <cell r="AL917">
            <v>7.1296543782126366E-3</v>
          </cell>
        </row>
        <row r="918">
          <cell r="D918" t="str">
            <v>Morning Consult</v>
          </cell>
          <cell r="F918" t="str">
            <v>US</v>
          </cell>
          <cell r="G918" t="str">
            <v>B/C</v>
          </cell>
          <cell r="I918">
            <v>43611</v>
          </cell>
          <cell r="J918">
            <v>16368</v>
          </cell>
          <cell r="K918" t="str">
            <v>lv</v>
          </cell>
          <cell r="L918">
            <v>38</v>
          </cell>
          <cell r="M918">
            <v>0</v>
          </cell>
          <cell r="N918">
            <v>3</v>
          </cell>
          <cell r="O918">
            <v>7</v>
          </cell>
          <cell r="P918">
            <v>1</v>
          </cell>
          <cell r="Q918">
            <v>20</v>
          </cell>
          <cell r="R918">
            <v>0</v>
          </cell>
          <cell r="S918">
            <v>9</v>
          </cell>
          <cell r="T918">
            <v>1</v>
          </cell>
          <cell r="AL918">
            <v>4.5184271505392265E-5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43610</v>
          </cell>
          <cell r="J919">
            <v>881</v>
          </cell>
          <cell r="K919" t="str">
            <v>rv</v>
          </cell>
          <cell r="L919">
            <v>33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15</v>
          </cell>
          <cell r="R919">
            <v>0</v>
          </cell>
          <cell r="S919">
            <v>7</v>
          </cell>
          <cell r="T919">
            <v>1</v>
          </cell>
          <cell r="AL919">
            <v>2.3365567510026834E-7</v>
          </cell>
        </row>
        <row r="920">
          <cell r="D920" t="str">
            <v>Tel Opinion Research</v>
          </cell>
          <cell r="F920" t="str">
            <v>South Carolina</v>
          </cell>
          <cell r="G920" t="str">
            <v>B/C</v>
          </cell>
          <cell r="I920">
            <v>43609</v>
          </cell>
          <cell r="J920">
            <v>600</v>
          </cell>
          <cell r="K920" t="str">
            <v>lv</v>
          </cell>
          <cell r="L920">
            <v>37</v>
          </cell>
          <cell r="M920">
            <v>0</v>
          </cell>
          <cell r="N920">
            <v>2</v>
          </cell>
          <cell r="O920">
            <v>3</v>
          </cell>
          <cell r="P920">
            <v>0</v>
          </cell>
          <cell r="Q920">
            <v>10</v>
          </cell>
          <cell r="R920">
            <v>0</v>
          </cell>
          <cell r="S920">
            <v>8</v>
          </cell>
          <cell r="T920">
            <v>0</v>
          </cell>
          <cell r="AL920">
            <v>2.0357104905697487E-2</v>
          </cell>
        </row>
        <row r="921">
          <cell r="D921" t="str">
            <v>Tel Opinion Research</v>
          </cell>
          <cell r="F921" t="str">
            <v>South Carolina</v>
          </cell>
          <cell r="G921" t="str">
            <v>B/C</v>
          </cell>
          <cell r="I921">
            <v>43609</v>
          </cell>
          <cell r="J921">
            <v>600</v>
          </cell>
          <cell r="K921" t="str">
            <v>lv</v>
          </cell>
          <cell r="L921">
            <v>70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15</v>
          </cell>
          <cell r="R921">
            <v>0</v>
          </cell>
          <cell r="S921">
            <v>0</v>
          </cell>
          <cell r="T921">
            <v>0</v>
          </cell>
          <cell r="AL921">
            <v>0</v>
          </cell>
        </row>
        <row r="922">
          <cell r="D922" t="str">
            <v>Tel Opinion Research</v>
          </cell>
          <cell r="F922" t="str">
            <v>South Carolina</v>
          </cell>
          <cell r="G922" t="str">
            <v>B/C</v>
          </cell>
          <cell r="I922">
            <v>43609</v>
          </cell>
          <cell r="J922">
            <v>600</v>
          </cell>
          <cell r="K922" t="str">
            <v>lv</v>
          </cell>
          <cell r="L922">
            <v>71</v>
          </cell>
          <cell r="M922">
            <v>0</v>
          </cell>
          <cell r="N922">
            <v>0</v>
          </cell>
          <cell r="O922">
            <v>10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AL922">
            <v>0</v>
          </cell>
        </row>
        <row r="923">
          <cell r="D923" t="str">
            <v>Tel Opinion Research</v>
          </cell>
          <cell r="F923" t="str">
            <v>South Carolina</v>
          </cell>
          <cell r="G923" t="str">
            <v>B/C</v>
          </cell>
          <cell r="I923">
            <v>43609</v>
          </cell>
          <cell r="J923">
            <v>600</v>
          </cell>
          <cell r="K923" t="str">
            <v>lv</v>
          </cell>
          <cell r="L923">
            <v>67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15</v>
          </cell>
          <cell r="T923">
            <v>0</v>
          </cell>
          <cell r="AL923">
            <v>0</v>
          </cell>
        </row>
        <row r="924">
          <cell r="D924" t="str">
            <v>Tel Opinion Research</v>
          </cell>
          <cell r="F924" t="str">
            <v>New Hampshire</v>
          </cell>
          <cell r="G924" t="str">
            <v>B/C</v>
          </cell>
          <cell r="I924">
            <v>43607</v>
          </cell>
          <cell r="J924">
            <v>600</v>
          </cell>
          <cell r="K924" t="str">
            <v>lv</v>
          </cell>
          <cell r="L924">
            <v>33</v>
          </cell>
          <cell r="M924">
            <v>0</v>
          </cell>
          <cell r="N924">
            <v>0</v>
          </cell>
          <cell r="O924">
            <v>7</v>
          </cell>
          <cell r="P924">
            <v>0</v>
          </cell>
          <cell r="Q924">
            <v>12</v>
          </cell>
          <cell r="R924">
            <v>0</v>
          </cell>
          <cell r="S924">
            <v>11</v>
          </cell>
          <cell r="T924">
            <v>0</v>
          </cell>
          <cell r="AL924">
            <v>1.9031003599135135E-2</v>
          </cell>
        </row>
        <row r="925">
          <cell r="D925" t="str">
            <v>Tel Opinion Research</v>
          </cell>
          <cell r="F925" t="str">
            <v>New Hampshire</v>
          </cell>
          <cell r="G925" t="str">
            <v>B/C</v>
          </cell>
          <cell r="I925">
            <v>43607</v>
          </cell>
          <cell r="J925">
            <v>600</v>
          </cell>
          <cell r="K925" t="str">
            <v>lv</v>
          </cell>
          <cell r="L925">
            <v>63</v>
          </cell>
          <cell r="M925">
            <v>0</v>
          </cell>
          <cell r="N925">
            <v>0</v>
          </cell>
          <cell r="O925">
            <v>21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AL925">
            <v>0</v>
          </cell>
        </row>
        <row r="926">
          <cell r="D926" t="str">
            <v>Tel Opinion Research</v>
          </cell>
          <cell r="F926" t="str">
            <v>New Hampshire</v>
          </cell>
          <cell r="G926" t="str">
            <v>B/C</v>
          </cell>
          <cell r="I926">
            <v>43607</v>
          </cell>
          <cell r="J926">
            <v>600</v>
          </cell>
          <cell r="K926" t="str">
            <v>lv</v>
          </cell>
          <cell r="L926">
            <v>58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29</v>
          </cell>
          <cell r="T926">
            <v>0</v>
          </cell>
          <cell r="AL926">
            <v>0</v>
          </cell>
        </row>
        <row r="927">
          <cell r="D927" t="str">
            <v>Tel Opinion Research</v>
          </cell>
          <cell r="F927" t="str">
            <v>New Hampshire</v>
          </cell>
          <cell r="G927" t="str">
            <v>B/C</v>
          </cell>
          <cell r="I927">
            <v>43607</v>
          </cell>
          <cell r="J927">
            <v>600</v>
          </cell>
          <cell r="K927" t="str">
            <v>lv</v>
          </cell>
          <cell r="L927">
            <v>66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22</v>
          </cell>
          <cell r="R927">
            <v>0</v>
          </cell>
          <cell r="S927">
            <v>0</v>
          </cell>
          <cell r="T927">
            <v>0</v>
          </cell>
          <cell r="AL927">
            <v>0</v>
          </cell>
        </row>
        <row r="928">
          <cell r="D928" t="str">
            <v>Change Research</v>
          </cell>
          <cell r="F928" t="str">
            <v>US</v>
          </cell>
          <cell r="G928" t="str">
            <v>C</v>
          </cell>
          <cell r="I928">
            <v>43606</v>
          </cell>
          <cell r="J928">
            <v>1420</v>
          </cell>
          <cell r="K928" t="str">
            <v>lv</v>
          </cell>
          <cell r="L928">
            <v>31</v>
          </cell>
          <cell r="M928">
            <v>0</v>
          </cell>
          <cell r="N928">
            <v>2</v>
          </cell>
          <cell r="O928">
            <v>9</v>
          </cell>
          <cell r="P928">
            <v>1</v>
          </cell>
          <cell r="Q928">
            <v>22</v>
          </cell>
          <cell r="R928">
            <v>0</v>
          </cell>
          <cell r="S928">
            <v>15</v>
          </cell>
          <cell r="T928">
            <v>2</v>
          </cell>
          <cell r="AL928">
            <v>1.9550368761559558E-3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43606</v>
          </cell>
          <cell r="J929">
            <v>447</v>
          </cell>
          <cell r="K929" t="str">
            <v>rv</v>
          </cell>
          <cell r="L929">
            <v>66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19</v>
          </cell>
          <cell r="T929">
            <v>0</v>
          </cell>
          <cell r="AL929">
            <v>0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43606</v>
          </cell>
          <cell r="J930">
            <v>447</v>
          </cell>
          <cell r="K930" t="str">
            <v>rv</v>
          </cell>
          <cell r="L930">
            <v>65</v>
          </cell>
          <cell r="M930">
            <v>0</v>
          </cell>
          <cell r="N930">
            <v>0</v>
          </cell>
          <cell r="O930">
            <v>17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43606</v>
          </cell>
          <cell r="J931">
            <v>447</v>
          </cell>
          <cell r="K931" t="str">
            <v>rv</v>
          </cell>
          <cell r="L931">
            <v>63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AL931">
            <v>0</v>
          </cell>
        </row>
        <row r="932">
          <cell r="D932" t="str">
            <v>Echelon Insights</v>
          </cell>
          <cell r="F932" t="str">
            <v>US</v>
          </cell>
          <cell r="G932">
            <v>0</v>
          </cell>
          <cell r="I932">
            <v>43606</v>
          </cell>
          <cell r="J932">
            <v>447</v>
          </cell>
          <cell r="K932" t="str">
            <v>rv</v>
          </cell>
          <cell r="L932">
            <v>61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25</v>
          </cell>
          <cell r="R932">
            <v>0</v>
          </cell>
          <cell r="S932">
            <v>0</v>
          </cell>
          <cell r="T932">
            <v>0</v>
          </cell>
          <cell r="AL932">
            <v>0</v>
          </cell>
        </row>
        <row r="933">
          <cell r="D933" t="str">
            <v>Echelon Insights</v>
          </cell>
          <cell r="F933" t="str">
            <v>US</v>
          </cell>
          <cell r="G933">
            <v>0</v>
          </cell>
          <cell r="I933">
            <v>43606</v>
          </cell>
          <cell r="J933">
            <v>447</v>
          </cell>
          <cell r="K933" t="str">
            <v>rv</v>
          </cell>
          <cell r="L933">
            <v>38</v>
          </cell>
          <cell r="M933">
            <v>0</v>
          </cell>
          <cell r="N933">
            <v>2</v>
          </cell>
          <cell r="O933">
            <v>5</v>
          </cell>
          <cell r="P933">
            <v>2</v>
          </cell>
          <cell r="Q933">
            <v>16</v>
          </cell>
          <cell r="R933">
            <v>0</v>
          </cell>
          <cell r="S933">
            <v>5</v>
          </cell>
          <cell r="T933">
            <v>1</v>
          </cell>
          <cell r="AL933">
            <v>6.2028558386523675E-5</v>
          </cell>
        </row>
        <row r="934">
          <cell r="D934" t="str">
            <v>Monmouth University</v>
          </cell>
          <cell r="F934" t="str">
            <v>US</v>
          </cell>
          <cell r="G934" t="str">
            <v>A+</v>
          </cell>
          <cell r="I934">
            <v>43605</v>
          </cell>
          <cell r="J934">
            <v>334</v>
          </cell>
          <cell r="K934" t="str">
            <v>rv</v>
          </cell>
          <cell r="L934">
            <v>33</v>
          </cell>
          <cell r="M934">
            <v>0</v>
          </cell>
          <cell r="N934">
            <v>1</v>
          </cell>
          <cell r="O934">
            <v>6</v>
          </cell>
          <cell r="P934">
            <v>3</v>
          </cell>
          <cell r="Q934">
            <v>15</v>
          </cell>
          <cell r="R934">
            <v>0</v>
          </cell>
          <cell r="S934">
            <v>10</v>
          </cell>
          <cell r="T934">
            <v>1</v>
          </cell>
          <cell r="AL934">
            <v>5.7917223591553947E-3</v>
          </cell>
        </row>
        <row r="935">
          <cell r="D935" t="str">
            <v>Quinnipiac University</v>
          </cell>
          <cell r="F935" t="str">
            <v>US</v>
          </cell>
          <cell r="G935" t="str">
            <v>A</v>
          </cell>
          <cell r="I935">
            <v>43605</v>
          </cell>
          <cell r="J935">
            <v>454</v>
          </cell>
          <cell r="K935" t="str">
            <v>rv</v>
          </cell>
          <cell r="L935">
            <v>35</v>
          </cell>
          <cell r="M935">
            <v>0</v>
          </cell>
          <cell r="N935">
            <v>3</v>
          </cell>
          <cell r="O935">
            <v>5</v>
          </cell>
          <cell r="P935">
            <v>2</v>
          </cell>
          <cell r="Q935">
            <v>16</v>
          </cell>
          <cell r="R935">
            <v>0</v>
          </cell>
          <cell r="S935">
            <v>13</v>
          </cell>
          <cell r="T935">
            <v>1</v>
          </cell>
          <cell r="AL935">
            <v>7.0971347289870018E-4</v>
          </cell>
        </row>
        <row r="936">
          <cell r="D936" t="str">
            <v>Florida Atlantic University</v>
          </cell>
          <cell r="F936" t="str">
            <v>Florida</v>
          </cell>
          <cell r="G936" t="str">
            <v>B/C</v>
          </cell>
          <cell r="I936">
            <v>43604</v>
          </cell>
          <cell r="J936">
            <v>403</v>
          </cell>
          <cell r="K936" t="str">
            <v>lv</v>
          </cell>
          <cell r="L936">
            <v>39.200000000000003</v>
          </cell>
          <cell r="M936">
            <v>0</v>
          </cell>
          <cell r="N936">
            <v>0.9</v>
          </cell>
          <cell r="O936">
            <v>8.8000000000000007</v>
          </cell>
          <cell r="P936">
            <v>0.8</v>
          </cell>
          <cell r="Q936">
            <v>11.6</v>
          </cell>
          <cell r="R936">
            <v>0</v>
          </cell>
          <cell r="S936">
            <v>11.9</v>
          </cell>
          <cell r="T936">
            <v>0.5</v>
          </cell>
          <cell r="AL936">
            <v>4.4975743278137553E-2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43604</v>
          </cell>
          <cell r="J937">
            <v>14830</v>
          </cell>
          <cell r="K937" t="str">
            <v>lv</v>
          </cell>
          <cell r="L937">
            <v>39</v>
          </cell>
          <cell r="M937">
            <v>0</v>
          </cell>
          <cell r="N937">
            <v>3</v>
          </cell>
          <cell r="O937">
            <v>6</v>
          </cell>
          <cell r="P937">
            <v>1</v>
          </cell>
          <cell r="Q937">
            <v>19</v>
          </cell>
          <cell r="R937">
            <v>0</v>
          </cell>
          <cell r="S937">
            <v>9</v>
          </cell>
          <cell r="T937">
            <v>1</v>
          </cell>
          <cell r="AL937">
            <v>3.9945665331699251E-5</v>
          </cell>
        </row>
        <row r="938">
          <cell r="D938" t="str">
            <v>Change Research</v>
          </cell>
          <cell r="F938" t="str">
            <v>Iowa</v>
          </cell>
          <cell r="G938" t="str">
            <v>C</v>
          </cell>
          <cell r="I938">
            <v>43604</v>
          </cell>
          <cell r="J938">
            <v>615</v>
          </cell>
          <cell r="K938" t="str">
            <v>lv</v>
          </cell>
          <cell r="L938">
            <v>24</v>
          </cell>
          <cell r="M938">
            <v>0</v>
          </cell>
          <cell r="N938">
            <v>1</v>
          </cell>
          <cell r="O938">
            <v>14</v>
          </cell>
          <cell r="P938">
            <v>2</v>
          </cell>
          <cell r="Q938">
            <v>24</v>
          </cell>
          <cell r="R938">
            <v>0</v>
          </cell>
          <cell r="S938">
            <v>12</v>
          </cell>
          <cell r="T938">
            <v>2</v>
          </cell>
          <cell r="AL938">
            <v>4.8415658297804327E-3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43603</v>
          </cell>
          <cell r="J939">
            <v>448</v>
          </cell>
          <cell r="K939" t="str">
            <v>rv</v>
          </cell>
          <cell r="L939">
            <v>33</v>
          </cell>
          <cell r="M939">
            <v>0</v>
          </cell>
          <cell r="N939">
            <v>1</v>
          </cell>
          <cell r="O939">
            <v>6</v>
          </cell>
          <cell r="P939">
            <v>1</v>
          </cell>
          <cell r="Q939">
            <v>14</v>
          </cell>
          <cell r="R939">
            <v>0</v>
          </cell>
          <cell r="S939">
            <v>8</v>
          </cell>
          <cell r="T939">
            <v>1</v>
          </cell>
          <cell r="AL939">
            <v>1.723905524566341E-7</v>
          </cell>
        </row>
        <row r="940">
          <cell r="D940" t="str">
            <v>Crantford Research</v>
          </cell>
          <cell r="F940" t="str">
            <v>South Carolina</v>
          </cell>
          <cell r="G940">
            <v>0</v>
          </cell>
          <cell r="I940">
            <v>43601</v>
          </cell>
          <cell r="J940">
            <v>381</v>
          </cell>
          <cell r="K940" t="str">
            <v>lv</v>
          </cell>
          <cell r="L940">
            <v>42</v>
          </cell>
          <cell r="M940">
            <v>0</v>
          </cell>
          <cell r="N940">
            <v>4</v>
          </cell>
          <cell r="O940">
            <v>8</v>
          </cell>
          <cell r="P940">
            <v>0</v>
          </cell>
          <cell r="Q940">
            <v>7</v>
          </cell>
          <cell r="R940">
            <v>0</v>
          </cell>
          <cell r="S940">
            <v>8</v>
          </cell>
          <cell r="T940">
            <v>0</v>
          </cell>
          <cell r="AL940">
            <v>0.78236907155512747</v>
          </cell>
        </row>
        <row r="941">
          <cell r="D941" t="str">
            <v>Fox News/Beacon Research/Shaw &amp; Co. Research</v>
          </cell>
          <cell r="F941" t="str">
            <v>US</v>
          </cell>
          <cell r="G941" t="str">
            <v>A-</v>
          </cell>
          <cell r="I941">
            <v>43599</v>
          </cell>
          <cell r="J941">
            <v>469</v>
          </cell>
          <cell r="K941" t="str">
            <v>lv</v>
          </cell>
          <cell r="L941">
            <v>35</v>
          </cell>
          <cell r="M941">
            <v>0</v>
          </cell>
          <cell r="N941">
            <v>3</v>
          </cell>
          <cell r="O941">
            <v>6</v>
          </cell>
          <cell r="P941">
            <v>2</v>
          </cell>
          <cell r="Q941">
            <v>17</v>
          </cell>
          <cell r="R941">
            <v>0</v>
          </cell>
          <cell r="S941">
            <v>9</v>
          </cell>
          <cell r="T941">
            <v>1</v>
          </cell>
          <cell r="AL941">
            <v>2.6105830965861701E-3</v>
          </cell>
        </row>
        <row r="942">
          <cell r="D942" t="str">
            <v>Quinnipiac University</v>
          </cell>
          <cell r="F942" t="str">
            <v>Pennsylvania</v>
          </cell>
          <cell r="G942" t="str">
            <v>A</v>
          </cell>
          <cell r="I942">
            <v>43599</v>
          </cell>
          <cell r="J942">
            <v>431</v>
          </cell>
          <cell r="K942" t="str">
            <v>rv</v>
          </cell>
          <cell r="L942">
            <v>39</v>
          </cell>
          <cell r="M942">
            <v>0</v>
          </cell>
          <cell r="N942">
            <v>5</v>
          </cell>
          <cell r="O942">
            <v>6</v>
          </cell>
          <cell r="P942">
            <v>1</v>
          </cell>
          <cell r="Q942">
            <v>13</v>
          </cell>
          <cell r="R942">
            <v>0</v>
          </cell>
          <cell r="S942">
            <v>8</v>
          </cell>
          <cell r="T942">
            <v>0</v>
          </cell>
          <cell r="AL942">
            <v>2.7639457104479153</v>
          </cell>
        </row>
        <row r="943">
          <cell r="D943" t="str">
            <v>Ipsos</v>
          </cell>
          <cell r="F943" t="str">
            <v>US</v>
          </cell>
          <cell r="G943" t="str">
            <v>B+</v>
          </cell>
          <cell r="I943">
            <v>43599</v>
          </cell>
          <cell r="J943">
            <v>964</v>
          </cell>
          <cell r="K943" t="str">
            <v>rv</v>
          </cell>
          <cell r="L943">
            <v>32</v>
          </cell>
          <cell r="M943">
            <v>0</v>
          </cell>
          <cell r="N943">
            <v>2</v>
          </cell>
          <cell r="O943">
            <v>4</v>
          </cell>
          <cell r="P943">
            <v>1</v>
          </cell>
          <cell r="Q943">
            <v>14</v>
          </cell>
          <cell r="R943">
            <v>0</v>
          </cell>
          <cell r="S943">
            <v>7</v>
          </cell>
          <cell r="T943">
            <v>1</v>
          </cell>
          <cell r="AL943">
            <v>4.9972003669492277E-5</v>
          </cell>
        </row>
        <row r="944">
          <cell r="D944" t="str">
            <v>Ipsos</v>
          </cell>
          <cell r="F944" t="str">
            <v>US</v>
          </cell>
          <cell r="G944" t="str">
            <v>B+</v>
          </cell>
          <cell r="I944">
            <v>43599</v>
          </cell>
          <cell r="J944">
            <v>1132</v>
          </cell>
          <cell r="K944" t="str">
            <v>a</v>
          </cell>
          <cell r="L944">
            <v>29</v>
          </cell>
          <cell r="M944">
            <v>0</v>
          </cell>
          <cell r="N944">
            <v>2</v>
          </cell>
          <cell r="O944">
            <v>4</v>
          </cell>
          <cell r="P944">
            <v>1</v>
          </cell>
          <cell r="Q944">
            <v>13</v>
          </cell>
          <cell r="R944">
            <v>0</v>
          </cell>
          <cell r="S944">
            <v>6</v>
          </cell>
          <cell r="T944">
            <v>1</v>
          </cell>
          <cell r="AL944">
            <v>0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43598</v>
          </cell>
          <cell r="J945">
            <v>2207</v>
          </cell>
          <cell r="K945" t="str">
            <v>rv</v>
          </cell>
          <cell r="L945">
            <v>39</v>
          </cell>
          <cell r="M945">
            <v>0</v>
          </cell>
          <cell r="N945">
            <v>4</v>
          </cell>
          <cell r="O945">
            <v>5</v>
          </cell>
          <cell r="P945">
            <v>2</v>
          </cell>
          <cell r="Q945">
            <v>20</v>
          </cell>
          <cell r="R945">
            <v>0</v>
          </cell>
          <cell r="S945">
            <v>8</v>
          </cell>
          <cell r="T945">
            <v>1</v>
          </cell>
          <cell r="AL945">
            <v>3.1014942242498319E-7</v>
          </cell>
        </row>
        <row r="946">
          <cell r="D946" t="str">
            <v>Emerson College</v>
          </cell>
          <cell r="F946" t="str">
            <v>US</v>
          </cell>
          <cell r="G946" t="str">
            <v>B-</v>
          </cell>
          <cell r="I946">
            <v>43598</v>
          </cell>
          <cell r="J946">
            <v>429</v>
          </cell>
          <cell r="K946" t="str">
            <v>lv</v>
          </cell>
          <cell r="L946">
            <v>32.6</v>
          </cell>
          <cell r="M946">
            <v>0</v>
          </cell>
          <cell r="N946">
            <v>0.6</v>
          </cell>
          <cell r="O946">
            <v>7.5</v>
          </cell>
          <cell r="P946">
            <v>0.6</v>
          </cell>
          <cell r="Q946">
            <v>24.9</v>
          </cell>
          <cell r="R946">
            <v>0</v>
          </cell>
          <cell r="S946">
            <v>9.6999999999999993</v>
          </cell>
          <cell r="T946">
            <v>1.1000000000000001</v>
          </cell>
          <cell r="AL946">
            <v>1.0173960996315444E-3</v>
          </cell>
        </row>
        <row r="947">
          <cell r="D947" t="str">
            <v>Change Research</v>
          </cell>
          <cell r="F947" t="str">
            <v>Nevada</v>
          </cell>
          <cell r="G947" t="str">
            <v>C</v>
          </cell>
          <cell r="I947">
            <v>43597</v>
          </cell>
          <cell r="J947">
            <v>389</v>
          </cell>
          <cell r="K947" t="str">
            <v>lv</v>
          </cell>
          <cell r="L947">
            <v>29</v>
          </cell>
          <cell r="M947">
            <v>0</v>
          </cell>
          <cell r="N947">
            <v>2</v>
          </cell>
          <cell r="O947">
            <v>13</v>
          </cell>
          <cell r="P947">
            <v>1</v>
          </cell>
          <cell r="Q947">
            <v>24</v>
          </cell>
          <cell r="R947">
            <v>0</v>
          </cell>
          <cell r="S947">
            <v>12</v>
          </cell>
          <cell r="T947">
            <v>1</v>
          </cell>
          <cell r="AL947">
            <v>0.10851659794371565</v>
          </cell>
        </row>
        <row r="948">
          <cell r="D948" t="str">
            <v>Morning Consult</v>
          </cell>
          <cell r="F948" t="str">
            <v>US</v>
          </cell>
          <cell r="G948" t="str">
            <v>B/C</v>
          </cell>
          <cell r="I948">
            <v>43597</v>
          </cell>
          <cell r="J948">
            <v>15342</v>
          </cell>
          <cell r="K948" t="str">
            <v>lv</v>
          </cell>
          <cell r="L948">
            <v>39</v>
          </cell>
          <cell r="M948">
            <v>0</v>
          </cell>
          <cell r="N948">
            <v>3</v>
          </cell>
          <cell r="O948">
            <v>6</v>
          </cell>
          <cell r="P948">
            <v>2</v>
          </cell>
          <cell r="Q948">
            <v>19</v>
          </cell>
          <cell r="R948">
            <v>0</v>
          </cell>
          <cell r="S948">
            <v>8</v>
          </cell>
          <cell r="T948">
            <v>1</v>
          </cell>
          <cell r="AL948">
            <v>3.7350919592689079E-5</v>
          </cell>
        </row>
        <row r="949">
          <cell r="D949" t="str">
            <v>McLaughlin &amp; Associates</v>
          </cell>
          <cell r="F949" t="str">
            <v>US</v>
          </cell>
          <cell r="G949" t="str">
            <v>C/D</v>
          </cell>
          <cell r="I949">
            <v>43596</v>
          </cell>
          <cell r="J949">
            <v>360</v>
          </cell>
          <cell r="K949" t="str">
            <v>lv</v>
          </cell>
          <cell r="L949">
            <v>30</v>
          </cell>
          <cell r="M949">
            <v>0</v>
          </cell>
          <cell r="N949">
            <v>5</v>
          </cell>
          <cell r="O949">
            <v>4</v>
          </cell>
          <cell r="P949">
            <v>2</v>
          </cell>
          <cell r="Q949">
            <v>19</v>
          </cell>
          <cell r="R949">
            <v>0</v>
          </cell>
          <cell r="S949">
            <v>7</v>
          </cell>
          <cell r="T949">
            <v>2</v>
          </cell>
          <cell r="AL949">
            <v>8.5867765345787046E-4</v>
          </cell>
        </row>
        <row r="950">
          <cell r="D950" t="str">
            <v>Denno Research</v>
          </cell>
          <cell r="F950" t="str">
            <v>Michigan</v>
          </cell>
          <cell r="G950">
            <v>0</v>
          </cell>
          <cell r="I950">
            <v>43595</v>
          </cell>
          <cell r="J950">
            <v>235</v>
          </cell>
          <cell r="K950" t="str">
            <v>lv</v>
          </cell>
          <cell r="L950">
            <v>37</v>
          </cell>
          <cell r="M950">
            <v>0</v>
          </cell>
          <cell r="N950">
            <v>3</v>
          </cell>
          <cell r="O950">
            <v>5</v>
          </cell>
          <cell r="P950">
            <v>1</v>
          </cell>
          <cell r="Q950">
            <v>16</v>
          </cell>
          <cell r="R950">
            <v>0</v>
          </cell>
          <cell r="S950">
            <v>9</v>
          </cell>
          <cell r="T950">
            <v>0</v>
          </cell>
          <cell r="AL950">
            <v>9.0077863334602104E-2</v>
          </cell>
        </row>
        <row r="951">
          <cell r="D951" t="str">
            <v>Zogby Interactive/JZ Analytics</v>
          </cell>
          <cell r="F951" t="str">
            <v>US</v>
          </cell>
          <cell r="G951" t="str">
            <v>C</v>
          </cell>
          <cell r="I951">
            <v>43594</v>
          </cell>
          <cell r="J951">
            <v>463</v>
          </cell>
          <cell r="K951" t="str">
            <v>lv</v>
          </cell>
          <cell r="L951">
            <v>37</v>
          </cell>
          <cell r="M951">
            <v>0</v>
          </cell>
          <cell r="N951">
            <v>3</v>
          </cell>
          <cell r="O951">
            <v>7</v>
          </cell>
          <cell r="P951">
            <v>2</v>
          </cell>
          <cell r="Q951">
            <v>15</v>
          </cell>
          <cell r="R951">
            <v>0</v>
          </cell>
          <cell r="S951">
            <v>6</v>
          </cell>
          <cell r="T951">
            <v>2</v>
          </cell>
          <cell r="AL951">
            <v>4.2113023050818913E-3</v>
          </cell>
        </row>
        <row r="952">
          <cell r="D952" t="str">
            <v>Change Research</v>
          </cell>
          <cell r="F952" t="str">
            <v>South Carolina</v>
          </cell>
          <cell r="G952" t="str">
            <v>C</v>
          </cell>
          <cell r="I952">
            <v>43594</v>
          </cell>
          <cell r="J952">
            <v>595</v>
          </cell>
          <cell r="K952" t="str">
            <v>lv</v>
          </cell>
          <cell r="L952">
            <v>46</v>
          </cell>
          <cell r="M952">
            <v>0</v>
          </cell>
          <cell r="N952">
            <v>4</v>
          </cell>
          <cell r="O952">
            <v>8</v>
          </cell>
          <cell r="P952">
            <v>1</v>
          </cell>
          <cell r="Q952">
            <v>15</v>
          </cell>
          <cell r="R952">
            <v>0</v>
          </cell>
          <cell r="S952">
            <v>8</v>
          </cell>
          <cell r="T952">
            <v>2</v>
          </cell>
          <cell r="AL952">
            <v>1.3743671057623332E-3</v>
          </cell>
        </row>
        <row r="953">
          <cell r="D953" t="str">
            <v>Tel Opinion Research</v>
          </cell>
          <cell r="F953" t="str">
            <v>Florida</v>
          </cell>
          <cell r="G953" t="str">
            <v>B/C</v>
          </cell>
          <cell r="I953">
            <v>43593</v>
          </cell>
          <cell r="J953">
            <v>800</v>
          </cell>
          <cell r="K953" t="str">
            <v>lv</v>
          </cell>
          <cell r="L953">
            <v>39</v>
          </cell>
          <cell r="M953">
            <v>0</v>
          </cell>
          <cell r="N953">
            <v>1</v>
          </cell>
          <cell r="O953">
            <v>3</v>
          </cell>
          <cell r="P953">
            <v>1</v>
          </cell>
          <cell r="Q953">
            <v>16</v>
          </cell>
          <cell r="R953">
            <v>0</v>
          </cell>
          <cell r="S953">
            <v>5</v>
          </cell>
          <cell r="T953">
            <v>0</v>
          </cell>
          <cell r="AL953">
            <v>4.3071559382321222E-3</v>
          </cell>
        </row>
        <row r="954">
          <cell r="D954" t="str">
            <v>Monmouth University</v>
          </cell>
          <cell r="F954" t="str">
            <v>New Hampshire</v>
          </cell>
          <cell r="G954" t="str">
            <v>A+</v>
          </cell>
          <cell r="I954">
            <v>43592</v>
          </cell>
          <cell r="J954">
            <v>376</v>
          </cell>
          <cell r="K954" t="str">
            <v>lv</v>
          </cell>
          <cell r="L954">
            <v>36</v>
          </cell>
          <cell r="M954">
            <v>0</v>
          </cell>
          <cell r="N954">
            <v>2</v>
          </cell>
          <cell r="O954">
            <v>9</v>
          </cell>
          <cell r="P954">
            <v>2</v>
          </cell>
          <cell r="Q954">
            <v>18</v>
          </cell>
          <cell r="R954">
            <v>0</v>
          </cell>
          <cell r="S954">
            <v>8</v>
          </cell>
          <cell r="T954">
            <v>1</v>
          </cell>
          <cell r="AL954">
            <v>6.5412763853386797E-3</v>
          </cell>
        </row>
        <row r="955">
          <cell r="D955" t="str">
            <v>GBAO</v>
          </cell>
          <cell r="F955" t="str">
            <v>US</v>
          </cell>
          <cell r="G955" t="str">
            <v>B/C</v>
          </cell>
          <cell r="I955">
            <v>43590</v>
          </cell>
          <cell r="J955">
            <v>800</v>
          </cell>
          <cell r="K955" t="str">
            <v>lv</v>
          </cell>
          <cell r="L955">
            <v>36</v>
          </cell>
          <cell r="M955">
            <v>0</v>
          </cell>
          <cell r="N955">
            <v>3</v>
          </cell>
          <cell r="O955">
            <v>5</v>
          </cell>
          <cell r="P955">
            <v>1</v>
          </cell>
          <cell r="Q955">
            <v>13</v>
          </cell>
          <cell r="R955">
            <v>0</v>
          </cell>
          <cell r="S955">
            <v>8</v>
          </cell>
          <cell r="T955">
            <v>0</v>
          </cell>
          <cell r="AL955">
            <v>1.4540561021557294</v>
          </cell>
        </row>
        <row r="956">
          <cell r="D956" t="str">
            <v>Capitol Weekly</v>
          </cell>
          <cell r="F956" t="str">
            <v>California</v>
          </cell>
          <cell r="G956">
            <v>0</v>
          </cell>
          <cell r="I956">
            <v>43585</v>
          </cell>
          <cell r="J956">
            <v>1041</v>
          </cell>
          <cell r="K956" t="str">
            <v>lv</v>
          </cell>
          <cell r="L956">
            <v>20.399999999999999</v>
          </cell>
          <cell r="M956">
            <v>0</v>
          </cell>
          <cell r="N956">
            <v>1.9</v>
          </cell>
          <cell r="O956">
            <v>18.7</v>
          </cell>
          <cell r="P956">
            <v>2.6</v>
          </cell>
          <cell r="Q956">
            <v>19.8</v>
          </cell>
          <cell r="R956">
            <v>0</v>
          </cell>
          <cell r="S956">
            <v>10</v>
          </cell>
          <cell r="T956">
            <v>0</v>
          </cell>
          <cell r="AL956">
            <v>6.4200729950061929E-4</v>
          </cell>
        </row>
        <row r="957">
          <cell r="D957" t="str">
            <v>We Ask America</v>
          </cell>
          <cell r="F957" t="str">
            <v>Indiana</v>
          </cell>
          <cell r="G957" t="str">
            <v>C-</v>
          </cell>
          <cell r="I957">
            <v>43590</v>
          </cell>
          <cell r="J957">
            <v>280</v>
          </cell>
          <cell r="K957" t="str">
            <v>lv</v>
          </cell>
          <cell r="L957">
            <v>33</v>
          </cell>
          <cell r="M957">
            <v>0</v>
          </cell>
          <cell r="N957">
            <v>1</v>
          </cell>
          <cell r="O957">
            <v>20</v>
          </cell>
          <cell r="P957">
            <v>0</v>
          </cell>
          <cell r="Q957">
            <v>23</v>
          </cell>
          <cell r="R957">
            <v>0</v>
          </cell>
          <cell r="S957">
            <v>2</v>
          </cell>
          <cell r="T957">
            <v>0</v>
          </cell>
          <cell r="AL957">
            <v>0.59040844809290205</v>
          </cell>
        </row>
        <row r="958">
          <cell r="D958" t="str">
            <v>Change Research</v>
          </cell>
          <cell r="F958" t="str">
            <v>New Hampshire</v>
          </cell>
          <cell r="G958" t="str">
            <v>C</v>
          </cell>
          <cell r="I958">
            <v>43590</v>
          </cell>
          <cell r="J958">
            <v>864</v>
          </cell>
          <cell r="K958" t="str">
            <v>lv</v>
          </cell>
          <cell r="L958">
            <v>26</v>
          </cell>
          <cell r="M958">
            <v>0</v>
          </cell>
          <cell r="N958">
            <v>2</v>
          </cell>
          <cell r="O958">
            <v>12</v>
          </cell>
          <cell r="P958">
            <v>1</v>
          </cell>
          <cell r="Q958">
            <v>30</v>
          </cell>
          <cell r="R958">
            <v>0</v>
          </cell>
          <cell r="S958">
            <v>9</v>
          </cell>
          <cell r="T958">
            <v>2</v>
          </cell>
          <cell r="AL958">
            <v>9.0654226107754598E-3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43590</v>
          </cell>
          <cell r="J959">
            <v>15770</v>
          </cell>
          <cell r="K959" t="str">
            <v>lv</v>
          </cell>
          <cell r="L959">
            <v>40</v>
          </cell>
          <cell r="M959">
            <v>0</v>
          </cell>
          <cell r="N959">
            <v>3</v>
          </cell>
          <cell r="O959">
            <v>6</v>
          </cell>
          <cell r="P959">
            <v>2</v>
          </cell>
          <cell r="Q959">
            <v>19</v>
          </cell>
          <cell r="R959">
            <v>0</v>
          </cell>
          <cell r="S959">
            <v>8</v>
          </cell>
          <cell r="T959">
            <v>1</v>
          </cell>
          <cell r="AL959">
            <v>3.4889201869837426E-5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43589</v>
          </cell>
          <cell r="J960">
            <v>440</v>
          </cell>
          <cell r="K960" t="str">
            <v>rv</v>
          </cell>
          <cell r="L960">
            <v>46</v>
          </cell>
          <cell r="M960">
            <v>0</v>
          </cell>
          <cell r="N960">
            <v>2.7</v>
          </cell>
          <cell r="O960">
            <v>8</v>
          </cell>
          <cell r="P960">
            <v>0.3</v>
          </cell>
          <cell r="Q960">
            <v>14</v>
          </cell>
          <cell r="R960">
            <v>0</v>
          </cell>
          <cell r="S960">
            <v>7</v>
          </cell>
          <cell r="T960">
            <v>0.8</v>
          </cell>
          <cell r="AL960">
            <v>1.5830490082130069E-7</v>
          </cell>
        </row>
        <row r="961">
          <cell r="D961" t="str">
            <v>Optimus</v>
          </cell>
          <cell r="F961" t="str">
            <v>South Carolina</v>
          </cell>
          <cell r="G961" t="str">
            <v>C/D</v>
          </cell>
          <cell r="I961">
            <v>43587</v>
          </cell>
          <cell r="J961">
            <v>568</v>
          </cell>
          <cell r="K961" t="str">
            <v>lv</v>
          </cell>
          <cell r="L961">
            <v>48.3</v>
          </cell>
          <cell r="M961">
            <v>0</v>
          </cell>
          <cell r="N961">
            <v>3.8</v>
          </cell>
          <cell r="O961">
            <v>5.2</v>
          </cell>
          <cell r="P961">
            <v>0.8</v>
          </cell>
          <cell r="Q961">
            <v>11.9</v>
          </cell>
          <cell r="R961">
            <v>0</v>
          </cell>
          <cell r="S961">
            <v>4.5</v>
          </cell>
          <cell r="T961">
            <v>0</v>
          </cell>
          <cell r="AL961">
            <v>2.4662890422795711E-2</v>
          </cell>
        </row>
        <row r="962">
          <cell r="D962" t="str">
            <v>Optimus</v>
          </cell>
          <cell r="F962" t="str">
            <v>New Hampshire</v>
          </cell>
          <cell r="G962" t="str">
            <v>C/D</v>
          </cell>
          <cell r="I962">
            <v>43587</v>
          </cell>
          <cell r="J962">
            <v>551</v>
          </cell>
          <cell r="K962" t="str">
            <v>lv</v>
          </cell>
          <cell r="L962">
            <v>34</v>
          </cell>
          <cell r="M962">
            <v>0</v>
          </cell>
          <cell r="N962">
            <v>1.2</v>
          </cell>
          <cell r="O962">
            <v>9.6999999999999993</v>
          </cell>
          <cell r="P962">
            <v>1.3</v>
          </cell>
          <cell r="Q962">
            <v>15.5</v>
          </cell>
          <cell r="R962">
            <v>0</v>
          </cell>
          <cell r="S962">
            <v>9.1</v>
          </cell>
          <cell r="T962">
            <v>0</v>
          </cell>
          <cell r="AL962">
            <v>2.4431652835904864E-2</v>
          </cell>
        </row>
        <row r="963">
          <cell r="D963" t="str">
            <v>Optimus</v>
          </cell>
          <cell r="F963" t="str">
            <v>Iowa</v>
          </cell>
          <cell r="G963" t="str">
            <v>C/D</v>
          </cell>
          <cell r="I963">
            <v>43587</v>
          </cell>
          <cell r="J963">
            <v>576</v>
          </cell>
          <cell r="K963" t="str">
            <v>lv</v>
          </cell>
          <cell r="L963">
            <v>34.9</v>
          </cell>
          <cell r="M963">
            <v>0</v>
          </cell>
          <cell r="N963">
            <v>2.4</v>
          </cell>
          <cell r="O963">
            <v>11.4</v>
          </cell>
          <cell r="P963">
            <v>3.5</v>
          </cell>
          <cell r="Q963">
            <v>13.7</v>
          </cell>
          <cell r="R963">
            <v>0</v>
          </cell>
          <cell r="S963">
            <v>10.4</v>
          </cell>
          <cell r="T963">
            <v>0</v>
          </cell>
          <cell r="AL963">
            <v>2.4770038778517127E-2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43586</v>
          </cell>
          <cell r="J964">
            <v>259</v>
          </cell>
          <cell r="K964" t="str">
            <v>rv</v>
          </cell>
          <cell r="L964">
            <v>44</v>
          </cell>
          <cell r="M964">
            <v>2</v>
          </cell>
          <cell r="N964">
            <v>3</v>
          </cell>
          <cell r="O964">
            <v>2</v>
          </cell>
          <cell r="P964">
            <v>2</v>
          </cell>
          <cell r="Q964">
            <v>14</v>
          </cell>
          <cell r="R964">
            <v>0</v>
          </cell>
          <cell r="S964">
            <v>5</v>
          </cell>
          <cell r="T964">
            <v>0</v>
          </cell>
          <cell r="AL964">
            <v>1.3187238059595897E-7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43586</v>
          </cell>
          <cell r="J965">
            <v>254</v>
          </cell>
          <cell r="K965" t="str">
            <v>rv</v>
          </cell>
          <cell r="L965">
            <v>34</v>
          </cell>
          <cell r="M965">
            <v>2</v>
          </cell>
          <cell r="N965">
            <v>5</v>
          </cell>
          <cell r="O965">
            <v>4</v>
          </cell>
          <cell r="P965">
            <v>1</v>
          </cell>
          <cell r="Q965">
            <v>17</v>
          </cell>
          <cell r="R965">
            <v>0</v>
          </cell>
          <cell r="S965">
            <v>3</v>
          </cell>
          <cell r="T965">
            <v>2</v>
          </cell>
          <cell r="AL965">
            <v>0</v>
          </cell>
        </row>
        <row r="966">
          <cell r="D966" t="str">
            <v>Change Research</v>
          </cell>
          <cell r="F966" t="str">
            <v>Virginia</v>
          </cell>
          <cell r="G966" t="str">
            <v>C</v>
          </cell>
          <cell r="I966">
            <v>43585</v>
          </cell>
          <cell r="J966">
            <v>551</v>
          </cell>
          <cell r="K966" t="str">
            <v>lv</v>
          </cell>
          <cell r="L966">
            <v>41</v>
          </cell>
          <cell r="M966">
            <v>0</v>
          </cell>
          <cell r="N966">
            <v>3</v>
          </cell>
          <cell r="O966">
            <v>12</v>
          </cell>
          <cell r="P966">
            <v>1</v>
          </cell>
          <cell r="Q966">
            <v>20</v>
          </cell>
          <cell r="R966">
            <v>0</v>
          </cell>
          <cell r="S966">
            <v>10</v>
          </cell>
          <cell r="T966">
            <v>1</v>
          </cell>
          <cell r="AL966">
            <v>0.94576612162288076</v>
          </cell>
        </row>
        <row r="967">
          <cell r="D967" t="str">
            <v>Quinnipiac University</v>
          </cell>
          <cell r="F967" t="str">
            <v>US</v>
          </cell>
          <cell r="G967" t="str">
            <v>A</v>
          </cell>
          <cell r="I967">
            <v>43584</v>
          </cell>
          <cell r="J967">
            <v>419</v>
          </cell>
          <cell r="K967" t="str">
            <v>rv</v>
          </cell>
          <cell r="L967">
            <v>38</v>
          </cell>
          <cell r="M967">
            <v>0</v>
          </cell>
          <cell r="N967">
            <v>2</v>
          </cell>
          <cell r="O967">
            <v>10</v>
          </cell>
          <cell r="P967">
            <v>1</v>
          </cell>
          <cell r="Q967">
            <v>11</v>
          </cell>
          <cell r="R967">
            <v>0</v>
          </cell>
          <cell r="S967">
            <v>12</v>
          </cell>
          <cell r="T967">
            <v>1</v>
          </cell>
          <cell r="AL967">
            <v>5.2964611084187273E-4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43583</v>
          </cell>
          <cell r="J968">
            <v>741</v>
          </cell>
          <cell r="K968" t="str">
            <v>rv</v>
          </cell>
          <cell r="L968">
            <v>33</v>
          </cell>
          <cell r="M968">
            <v>0</v>
          </cell>
          <cell r="N968">
            <v>3</v>
          </cell>
          <cell r="O968">
            <v>5</v>
          </cell>
          <cell r="P968">
            <v>1</v>
          </cell>
          <cell r="Q968">
            <v>16</v>
          </cell>
          <cell r="R968">
            <v>0</v>
          </cell>
          <cell r="S968">
            <v>6</v>
          </cell>
          <cell r="T968">
            <v>0</v>
          </cell>
          <cell r="AL968">
            <v>1.8135605656477689E-7</v>
          </cell>
        </row>
        <row r="969">
          <cell r="D969" t="str">
            <v>SSRS</v>
          </cell>
          <cell r="F969" t="str">
            <v>US</v>
          </cell>
          <cell r="G969" t="str">
            <v>A/B</v>
          </cell>
          <cell r="I969">
            <v>43583</v>
          </cell>
          <cell r="J969">
            <v>411</v>
          </cell>
          <cell r="K969" t="str">
            <v>rv</v>
          </cell>
          <cell r="L969">
            <v>39</v>
          </cell>
          <cell r="M969">
            <v>0</v>
          </cell>
          <cell r="N969">
            <v>2</v>
          </cell>
          <cell r="O969">
            <v>7</v>
          </cell>
          <cell r="P969">
            <v>2</v>
          </cell>
          <cell r="Q969">
            <v>15</v>
          </cell>
          <cell r="R969">
            <v>0</v>
          </cell>
          <cell r="S969">
            <v>8</v>
          </cell>
          <cell r="T969">
            <v>1</v>
          </cell>
          <cell r="AL969">
            <v>1.8993494220112042E-3</v>
          </cell>
        </row>
        <row r="970">
          <cell r="D970" t="str">
            <v>Suffolk University</v>
          </cell>
          <cell r="F970" t="str">
            <v>New Hampshire</v>
          </cell>
          <cell r="G970" t="str">
            <v>A-</v>
          </cell>
          <cell r="I970">
            <v>43583</v>
          </cell>
          <cell r="J970">
            <v>429</v>
          </cell>
          <cell r="K970" t="str">
            <v>lv</v>
          </cell>
          <cell r="L970">
            <v>20.05</v>
          </cell>
          <cell r="M970">
            <v>0</v>
          </cell>
          <cell r="N970">
            <v>2.8</v>
          </cell>
          <cell r="O970">
            <v>11.89</v>
          </cell>
          <cell r="P970">
            <v>1.17</v>
          </cell>
          <cell r="Q970">
            <v>12.35</v>
          </cell>
          <cell r="R970">
            <v>0</v>
          </cell>
          <cell r="S970">
            <v>8.39</v>
          </cell>
          <cell r="T970">
            <v>1.17</v>
          </cell>
          <cell r="AL970">
            <v>1.7785456963124479E-3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43583</v>
          </cell>
          <cell r="J971">
            <v>15475</v>
          </cell>
          <cell r="K971" t="str">
            <v>lv</v>
          </cell>
          <cell r="L971">
            <v>36</v>
          </cell>
          <cell r="M971">
            <v>0</v>
          </cell>
          <cell r="N971">
            <v>3</v>
          </cell>
          <cell r="O971">
            <v>8</v>
          </cell>
          <cell r="P971">
            <v>2</v>
          </cell>
          <cell r="Q971">
            <v>22</v>
          </cell>
          <cell r="R971">
            <v>0</v>
          </cell>
          <cell r="S971">
            <v>9</v>
          </cell>
          <cell r="T971">
            <v>2</v>
          </cell>
          <cell r="AL971">
            <v>3.2025273479701158E-5</v>
          </cell>
        </row>
        <row r="972">
          <cell r="D972" t="str">
            <v>Emerson College</v>
          </cell>
          <cell r="F972" t="str">
            <v>Texas</v>
          </cell>
          <cell r="G972" t="str">
            <v>B-</v>
          </cell>
          <cell r="I972">
            <v>43583</v>
          </cell>
          <cell r="J972">
            <v>342</v>
          </cell>
          <cell r="K972" t="str">
            <v>lv</v>
          </cell>
          <cell r="L972">
            <v>22.9</v>
          </cell>
          <cell r="M972">
            <v>0</v>
          </cell>
          <cell r="N972">
            <v>0.6</v>
          </cell>
          <cell r="O972">
            <v>8.4</v>
          </cell>
          <cell r="P972">
            <v>3</v>
          </cell>
          <cell r="Q972">
            <v>16.8</v>
          </cell>
          <cell r="R972">
            <v>0</v>
          </cell>
          <cell r="S972">
            <v>6.8</v>
          </cell>
          <cell r="T972">
            <v>3.2</v>
          </cell>
          <cell r="AL972">
            <v>0.14651205249970423</v>
          </cell>
        </row>
        <row r="973">
          <cell r="D973" t="str">
            <v>ABC News/Washington Post</v>
          </cell>
          <cell r="F973" t="str">
            <v>US</v>
          </cell>
          <cell r="G973" t="str">
            <v>A+</v>
          </cell>
          <cell r="I973">
            <v>43580</v>
          </cell>
          <cell r="J973">
            <v>427</v>
          </cell>
          <cell r="K973" t="str">
            <v>a</v>
          </cell>
          <cell r="L973">
            <v>17</v>
          </cell>
          <cell r="M973">
            <v>0</v>
          </cell>
          <cell r="N973">
            <v>1</v>
          </cell>
          <cell r="O973">
            <v>5</v>
          </cell>
          <cell r="P973">
            <v>1</v>
          </cell>
          <cell r="Q973">
            <v>11</v>
          </cell>
          <cell r="R973">
            <v>0</v>
          </cell>
          <cell r="S973">
            <v>4</v>
          </cell>
          <cell r="T973">
            <v>0</v>
          </cell>
          <cell r="AL973">
            <v>9.8940864867376401E-4</v>
          </cell>
        </row>
        <row r="974">
          <cell r="D974" t="str">
            <v>Ipsos</v>
          </cell>
          <cell r="F974" t="str">
            <v>US</v>
          </cell>
          <cell r="G974" t="str">
            <v>B+</v>
          </cell>
          <cell r="I974">
            <v>43578</v>
          </cell>
          <cell r="J974">
            <v>2237</v>
          </cell>
          <cell r="K974" t="str">
            <v>a</v>
          </cell>
          <cell r="L974">
            <v>24</v>
          </cell>
          <cell r="M974">
            <v>0</v>
          </cell>
          <cell r="N974">
            <v>3</v>
          </cell>
          <cell r="O974">
            <v>7</v>
          </cell>
          <cell r="P974">
            <v>1</v>
          </cell>
          <cell r="Q974">
            <v>15</v>
          </cell>
          <cell r="R974">
            <v>0</v>
          </cell>
          <cell r="S974">
            <v>5</v>
          </cell>
          <cell r="T974">
            <v>1</v>
          </cell>
          <cell r="AL974">
            <v>6.0546673731556614E-5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43577</v>
          </cell>
          <cell r="J975">
            <v>1578</v>
          </cell>
          <cell r="K975" t="str">
            <v>lv</v>
          </cell>
          <cell r="L975">
            <v>0</v>
          </cell>
          <cell r="M975">
            <v>0</v>
          </cell>
          <cell r="N975">
            <v>4</v>
          </cell>
          <cell r="O975">
            <v>21</v>
          </cell>
          <cell r="P975">
            <v>1</v>
          </cell>
          <cell r="Q975">
            <v>23</v>
          </cell>
          <cell r="R975">
            <v>0</v>
          </cell>
          <cell r="S975">
            <v>5</v>
          </cell>
          <cell r="T975">
            <v>0</v>
          </cell>
          <cell r="AL975">
            <v>0</v>
          </cell>
        </row>
        <row r="976">
          <cell r="D976" t="str">
            <v>Change Research</v>
          </cell>
          <cell r="F976" t="str">
            <v>Texas</v>
          </cell>
          <cell r="G976" t="str">
            <v>C</v>
          </cell>
          <cell r="I976">
            <v>43577</v>
          </cell>
          <cell r="J976">
            <v>1578</v>
          </cell>
          <cell r="K976" t="str">
            <v>lv</v>
          </cell>
          <cell r="L976">
            <v>20</v>
          </cell>
          <cell r="M976">
            <v>0</v>
          </cell>
          <cell r="N976">
            <v>2</v>
          </cell>
          <cell r="O976">
            <v>15</v>
          </cell>
          <cell r="P976">
            <v>1</v>
          </cell>
          <cell r="Q976">
            <v>19</v>
          </cell>
          <cell r="R976">
            <v>0</v>
          </cell>
          <cell r="S976">
            <v>5</v>
          </cell>
          <cell r="T976">
            <v>1</v>
          </cell>
          <cell r="AL976">
            <v>0.16846475308742401</v>
          </cell>
        </row>
        <row r="977">
          <cell r="D977" t="str">
            <v>Morning Consult</v>
          </cell>
          <cell r="F977" t="str">
            <v>US</v>
          </cell>
          <cell r="G977" t="str">
            <v>B/C</v>
          </cell>
          <cell r="I977">
            <v>43576</v>
          </cell>
          <cell r="J977">
            <v>14335</v>
          </cell>
          <cell r="K977" t="str">
            <v>lv</v>
          </cell>
          <cell r="L977">
            <v>30</v>
          </cell>
          <cell r="M977">
            <v>0</v>
          </cell>
          <cell r="N977">
            <v>4</v>
          </cell>
          <cell r="O977">
            <v>9</v>
          </cell>
          <cell r="P977">
            <v>2</v>
          </cell>
          <cell r="Q977">
            <v>24</v>
          </cell>
          <cell r="R977">
            <v>0</v>
          </cell>
          <cell r="S977">
            <v>7</v>
          </cell>
          <cell r="T977">
            <v>2</v>
          </cell>
          <cell r="AL977">
            <v>2.8752999549474716E-5</v>
          </cell>
        </row>
        <row r="978">
          <cell r="D978" t="str">
            <v>Echelon Insights</v>
          </cell>
          <cell r="F978" t="str">
            <v>US</v>
          </cell>
          <cell r="G978">
            <v>0</v>
          </cell>
          <cell r="I978">
            <v>43574</v>
          </cell>
          <cell r="J978">
            <v>499</v>
          </cell>
          <cell r="K978" t="str">
            <v>rv</v>
          </cell>
          <cell r="L978">
            <v>26</v>
          </cell>
          <cell r="M978">
            <v>0</v>
          </cell>
          <cell r="N978">
            <v>3</v>
          </cell>
          <cell r="O978">
            <v>7</v>
          </cell>
          <cell r="P978">
            <v>1</v>
          </cell>
          <cell r="Q978">
            <v>22</v>
          </cell>
          <cell r="R978">
            <v>0</v>
          </cell>
          <cell r="S978">
            <v>3</v>
          </cell>
          <cell r="T978">
            <v>2</v>
          </cell>
          <cell r="AL978">
            <v>3.2990643411127675E-5</v>
          </cell>
        </row>
        <row r="979">
          <cell r="D979" t="str">
            <v>University of New Hampshire</v>
          </cell>
          <cell r="F979" t="str">
            <v>New Hampshire</v>
          </cell>
          <cell r="G979" t="str">
            <v>B</v>
          </cell>
          <cell r="I979">
            <v>43573</v>
          </cell>
          <cell r="J979">
            <v>241</v>
          </cell>
          <cell r="K979" t="str">
            <v>lv</v>
          </cell>
          <cell r="L979">
            <v>12</v>
          </cell>
          <cell r="M979">
            <v>0</v>
          </cell>
          <cell r="N979">
            <v>3</v>
          </cell>
          <cell r="O979">
            <v>11</v>
          </cell>
          <cell r="P979">
            <v>1</v>
          </cell>
          <cell r="Q979">
            <v>18</v>
          </cell>
          <cell r="R979">
            <v>0</v>
          </cell>
          <cell r="S979">
            <v>3</v>
          </cell>
          <cell r="T979">
            <v>0</v>
          </cell>
          <cell r="AL979">
            <v>0</v>
          </cell>
        </row>
        <row r="980">
          <cell r="D980" t="str">
            <v>Zogby Interactive/JZ Analytics</v>
          </cell>
          <cell r="F980" t="str">
            <v>Wisconsin</v>
          </cell>
          <cell r="G980" t="str">
            <v>C</v>
          </cell>
          <cell r="I980">
            <v>43573</v>
          </cell>
          <cell r="J980">
            <v>485</v>
          </cell>
          <cell r="K980" t="str">
            <v>lv</v>
          </cell>
          <cell r="L980">
            <v>24</v>
          </cell>
          <cell r="M980">
            <v>0</v>
          </cell>
          <cell r="N980">
            <v>4</v>
          </cell>
          <cell r="O980">
            <v>10</v>
          </cell>
          <cell r="P980">
            <v>4</v>
          </cell>
          <cell r="Q980">
            <v>20</v>
          </cell>
          <cell r="R980">
            <v>0</v>
          </cell>
          <cell r="S980">
            <v>6</v>
          </cell>
          <cell r="T980">
            <v>1</v>
          </cell>
          <cell r="AL980">
            <v>0.10901047817371998</v>
          </cell>
        </row>
        <row r="981">
          <cell r="D981" t="str">
            <v>University of New Hampshire</v>
          </cell>
          <cell r="F981" t="str">
            <v>New Hampshire</v>
          </cell>
          <cell r="G981" t="str">
            <v>B</v>
          </cell>
          <cell r="I981">
            <v>43573</v>
          </cell>
          <cell r="J981">
            <v>241</v>
          </cell>
          <cell r="K981" t="str">
            <v>lv</v>
          </cell>
          <cell r="L981">
            <v>18</v>
          </cell>
          <cell r="M981">
            <v>0</v>
          </cell>
          <cell r="N981">
            <v>3</v>
          </cell>
          <cell r="O981">
            <v>15</v>
          </cell>
          <cell r="P981">
            <v>2</v>
          </cell>
          <cell r="Q981">
            <v>30</v>
          </cell>
          <cell r="R981">
            <v>0</v>
          </cell>
          <cell r="S981">
            <v>5</v>
          </cell>
          <cell r="T981">
            <v>2</v>
          </cell>
          <cell r="AL981">
            <v>3.3952576475174772E-3</v>
          </cell>
        </row>
        <row r="982">
          <cell r="D982" t="str">
            <v>Gravis Marketing</v>
          </cell>
          <cell r="F982" t="str">
            <v>Iowa</v>
          </cell>
          <cell r="G982" t="str">
            <v>C+</v>
          </cell>
          <cell r="I982">
            <v>43573</v>
          </cell>
          <cell r="J982">
            <v>590</v>
          </cell>
          <cell r="K982" t="str">
            <v>lv</v>
          </cell>
          <cell r="L982">
            <v>19</v>
          </cell>
          <cell r="M982">
            <v>0</v>
          </cell>
          <cell r="N982">
            <v>4</v>
          </cell>
          <cell r="O982">
            <v>14</v>
          </cell>
          <cell r="P982">
            <v>4</v>
          </cell>
          <cell r="Q982">
            <v>19</v>
          </cell>
          <cell r="R982">
            <v>0</v>
          </cell>
          <cell r="S982">
            <v>6</v>
          </cell>
          <cell r="T982">
            <v>1</v>
          </cell>
          <cell r="AL982">
            <v>1.1586076611256482</v>
          </cell>
        </row>
        <row r="983">
          <cell r="D983" t="str">
            <v>USC Dornsife/LA Times</v>
          </cell>
          <cell r="F983" t="str">
            <v>US</v>
          </cell>
          <cell r="G983" t="str">
            <v>B/C</v>
          </cell>
          <cell r="I983">
            <v>43570</v>
          </cell>
          <cell r="J983">
            <v>1131</v>
          </cell>
          <cell r="K983" t="str">
            <v>lv</v>
          </cell>
          <cell r="L983">
            <v>30</v>
          </cell>
          <cell r="M983">
            <v>0</v>
          </cell>
          <cell r="N983">
            <v>3</v>
          </cell>
          <cell r="O983">
            <v>3</v>
          </cell>
          <cell r="P983">
            <v>2</v>
          </cell>
          <cell r="Q983">
            <v>19</v>
          </cell>
          <cell r="R983">
            <v>0</v>
          </cell>
          <cell r="S983">
            <v>5</v>
          </cell>
          <cell r="T983">
            <v>2</v>
          </cell>
          <cell r="AL983">
            <v>1.2796430196270647E-2</v>
          </cell>
        </row>
        <row r="984">
          <cell r="D984" t="str">
            <v>Monmouth University</v>
          </cell>
          <cell r="F984" t="str">
            <v>US</v>
          </cell>
          <cell r="G984" t="str">
            <v>A+</v>
          </cell>
          <cell r="I984">
            <v>43570</v>
          </cell>
          <cell r="J984">
            <v>330</v>
          </cell>
          <cell r="K984" t="str">
            <v>rv</v>
          </cell>
          <cell r="L984">
            <v>0</v>
          </cell>
          <cell r="M984">
            <v>0</v>
          </cell>
          <cell r="N984">
            <v>3</v>
          </cell>
          <cell r="O984">
            <v>11</v>
          </cell>
          <cell r="P984">
            <v>2</v>
          </cell>
          <cell r="Q984">
            <v>27</v>
          </cell>
          <cell r="R984">
            <v>0</v>
          </cell>
          <cell r="S984">
            <v>8</v>
          </cell>
          <cell r="T984">
            <v>1</v>
          </cell>
          <cell r="AL984">
            <v>0</v>
          </cell>
        </row>
        <row r="985">
          <cell r="D985" t="str">
            <v>Monmouth University</v>
          </cell>
          <cell r="F985" t="str">
            <v>US</v>
          </cell>
          <cell r="G985" t="str">
            <v>A+</v>
          </cell>
          <cell r="I985">
            <v>43570</v>
          </cell>
          <cell r="J985">
            <v>330</v>
          </cell>
          <cell r="K985" t="str">
            <v>rv</v>
          </cell>
          <cell r="L985">
            <v>27</v>
          </cell>
          <cell r="M985">
            <v>0</v>
          </cell>
          <cell r="N985">
            <v>2</v>
          </cell>
          <cell r="O985">
            <v>8</v>
          </cell>
          <cell r="P985">
            <v>1</v>
          </cell>
          <cell r="Q985">
            <v>20</v>
          </cell>
          <cell r="R985">
            <v>0</v>
          </cell>
          <cell r="S985">
            <v>6</v>
          </cell>
          <cell r="T985">
            <v>0</v>
          </cell>
          <cell r="AL985">
            <v>3.618323600311764E-3</v>
          </cell>
        </row>
        <row r="986">
          <cell r="D986" t="str">
            <v>Change Research</v>
          </cell>
          <cell r="F986" t="str">
            <v>US</v>
          </cell>
          <cell r="G986" t="str">
            <v>C</v>
          </cell>
          <cell r="I986">
            <v>43570</v>
          </cell>
          <cell r="J986">
            <v>2518</v>
          </cell>
          <cell r="K986" t="str">
            <v>lv</v>
          </cell>
          <cell r="L986">
            <v>21</v>
          </cell>
          <cell r="M986">
            <v>0</v>
          </cell>
          <cell r="N986">
            <v>4</v>
          </cell>
          <cell r="O986">
            <v>17</v>
          </cell>
          <cell r="P986">
            <v>2</v>
          </cell>
          <cell r="Q986">
            <v>20</v>
          </cell>
          <cell r="R986">
            <v>0</v>
          </cell>
          <cell r="S986">
            <v>8</v>
          </cell>
          <cell r="T986">
            <v>2</v>
          </cell>
          <cell r="AL986">
            <v>1.5637574124826236E-3</v>
          </cell>
        </row>
        <row r="987">
          <cell r="D987" t="str">
            <v>Change Research</v>
          </cell>
          <cell r="F987" t="str">
            <v>US</v>
          </cell>
          <cell r="G987" t="str">
            <v>C</v>
          </cell>
          <cell r="I987">
            <v>43570</v>
          </cell>
          <cell r="J987">
            <v>2518</v>
          </cell>
          <cell r="K987" t="str">
            <v>lv</v>
          </cell>
          <cell r="L987">
            <v>0</v>
          </cell>
          <cell r="M987">
            <v>0</v>
          </cell>
          <cell r="N987">
            <v>5</v>
          </cell>
          <cell r="O987">
            <v>21</v>
          </cell>
          <cell r="P987">
            <v>3</v>
          </cell>
          <cell r="Q987">
            <v>26</v>
          </cell>
          <cell r="R987">
            <v>0</v>
          </cell>
          <cell r="S987">
            <v>10</v>
          </cell>
          <cell r="T987">
            <v>3</v>
          </cell>
          <cell r="AL987">
            <v>0</v>
          </cell>
        </row>
        <row r="988">
          <cell r="D988" t="str">
            <v>USC Dornsife/LA Times</v>
          </cell>
          <cell r="F988" t="str">
            <v>US</v>
          </cell>
          <cell r="G988" t="str">
            <v>B/C</v>
          </cell>
          <cell r="I988">
            <v>43570</v>
          </cell>
          <cell r="J988">
            <v>2196</v>
          </cell>
          <cell r="K988" t="str">
            <v>lv</v>
          </cell>
          <cell r="L988">
            <v>27</v>
          </cell>
          <cell r="M988">
            <v>0</v>
          </cell>
          <cell r="N988">
            <v>2</v>
          </cell>
          <cell r="O988">
            <v>2</v>
          </cell>
          <cell r="P988">
            <v>1</v>
          </cell>
          <cell r="Q988">
            <v>16</v>
          </cell>
          <cell r="R988">
            <v>0</v>
          </cell>
          <cell r="S988">
            <v>4</v>
          </cell>
          <cell r="T988">
            <v>1</v>
          </cell>
          <cell r="AL988">
            <v>0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43569</v>
          </cell>
          <cell r="J989">
            <v>12550</v>
          </cell>
          <cell r="K989" t="str">
            <v>lv</v>
          </cell>
          <cell r="L989">
            <v>0</v>
          </cell>
          <cell r="M989">
            <v>0</v>
          </cell>
          <cell r="N989">
            <v>6</v>
          </cell>
          <cell r="O989">
            <v>9</v>
          </cell>
          <cell r="P989">
            <v>3</v>
          </cell>
          <cell r="Q989">
            <v>35</v>
          </cell>
          <cell r="R989">
            <v>0</v>
          </cell>
          <cell r="S989">
            <v>10</v>
          </cell>
          <cell r="T989">
            <v>2</v>
          </cell>
          <cell r="AL989">
            <v>0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43569</v>
          </cell>
          <cell r="J990">
            <v>12550</v>
          </cell>
          <cell r="K990" t="str">
            <v>lv</v>
          </cell>
          <cell r="L990">
            <v>31</v>
          </cell>
          <cell r="M990">
            <v>0</v>
          </cell>
          <cell r="N990">
            <v>4</v>
          </cell>
          <cell r="O990">
            <v>7</v>
          </cell>
          <cell r="P990">
            <v>2</v>
          </cell>
          <cell r="Q990">
            <v>23</v>
          </cell>
          <cell r="R990">
            <v>0</v>
          </cell>
          <cell r="S990">
            <v>7</v>
          </cell>
          <cell r="T990">
            <v>1</v>
          </cell>
          <cell r="AL990">
            <v>2.5260703706140836E-5</v>
          </cell>
        </row>
        <row r="991">
          <cell r="D991" t="str">
            <v>Emerson College</v>
          </cell>
          <cell r="F991" t="str">
            <v>US</v>
          </cell>
          <cell r="G991" t="str">
            <v>B-</v>
          </cell>
          <cell r="I991">
            <v>43569</v>
          </cell>
          <cell r="J991">
            <v>356</v>
          </cell>
          <cell r="K991" t="str">
            <v>lv</v>
          </cell>
          <cell r="L991">
            <v>23.8</v>
          </cell>
          <cell r="M991">
            <v>0</v>
          </cell>
          <cell r="N991">
            <v>1.6</v>
          </cell>
          <cell r="O991">
            <v>9</v>
          </cell>
          <cell r="P991">
            <v>1</v>
          </cell>
          <cell r="Q991">
            <v>29</v>
          </cell>
          <cell r="R991">
            <v>0</v>
          </cell>
          <cell r="S991">
            <v>6.8</v>
          </cell>
          <cell r="T991">
            <v>2.7</v>
          </cell>
          <cell r="AL991">
            <v>6.6132826857385964E-4</v>
          </cell>
        </row>
        <row r="992">
          <cell r="D992" t="str">
            <v>Muhlenberg College</v>
          </cell>
          <cell r="F992" t="str">
            <v>Pennsylvania</v>
          </cell>
          <cell r="G992" t="str">
            <v>A+</v>
          </cell>
          <cell r="I992">
            <v>43565</v>
          </cell>
          <cell r="J992">
            <v>405</v>
          </cell>
          <cell r="K992" t="str">
            <v>rv</v>
          </cell>
          <cell r="L992">
            <v>28</v>
          </cell>
          <cell r="M992">
            <v>0</v>
          </cell>
          <cell r="N992">
            <v>3</v>
          </cell>
          <cell r="O992">
            <v>4</v>
          </cell>
          <cell r="P992">
            <v>3</v>
          </cell>
          <cell r="Q992">
            <v>16</v>
          </cell>
          <cell r="R992">
            <v>0</v>
          </cell>
          <cell r="S992">
            <v>8</v>
          </cell>
          <cell r="T992">
            <v>0</v>
          </cell>
          <cell r="AL992">
            <v>2.7680544847517914</v>
          </cell>
        </row>
        <row r="993">
          <cell r="D993" t="str">
            <v>Monmouth University</v>
          </cell>
          <cell r="F993" t="str">
            <v>Iowa</v>
          </cell>
          <cell r="G993" t="str">
            <v>A+</v>
          </cell>
          <cell r="I993">
            <v>43564</v>
          </cell>
          <cell r="J993">
            <v>351</v>
          </cell>
          <cell r="K993" t="str">
            <v>lv</v>
          </cell>
          <cell r="L993">
            <v>27</v>
          </cell>
          <cell r="M993">
            <v>0</v>
          </cell>
          <cell r="N993">
            <v>3</v>
          </cell>
          <cell r="O993">
            <v>9</v>
          </cell>
          <cell r="P993">
            <v>4</v>
          </cell>
          <cell r="Q993">
            <v>16</v>
          </cell>
          <cell r="R993">
            <v>0</v>
          </cell>
          <cell r="S993">
            <v>7</v>
          </cell>
          <cell r="T993">
            <v>1</v>
          </cell>
          <cell r="AL993">
            <v>5.7666602590966476E-3</v>
          </cell>
        </row>
        <row r="994">
          <cell r="D994" t="str">
            <v>Change Research</v>
          </cell>
          <cell r="F994" t="str">
            <v>California</v>
          </cell>
          <cell r="G994" t="str">
            <v>C</v>
          </cell>
          <cell r="I994">
            <v>43564</v>
          </cell>
          <cell r="J994">
            <v>2003</v>
          </cell>
          <cell r="K994" t="str">
            <v>lv</v>
          </cell>
          <cell r="L994">
            <v>0</v>
          </cell>
          <cell r="M994">
            <v>0</v>
          </cell>
          <cell r="N994">
            <v>5</v>
          </cell>
          <cell r="O994">
            <v>11</v>
          </cell>
          <cell r="P994">
            <v>1</v>
          </cell>
          <cell r="Q994">
            <v>28</v>
          </cell>
          <cell r="R994">
            <v>0</v>
          </cell>
          <cell r="S994">
            <v>9</v>
          </cell>
          <cell r="T994">
            <v>1</v>
          </cell>
          <cell r="AL994">
            <v>0</v>
          </cell>
        </row>
        <row r="995">
          <cell r="D995" t="str">
            <v>Change Research</v>
          </cell>
          <cell r="F995" t="str">
            <v>California</v>
          </cell>
          <cell r="G995" t="str">
            <v>C</v>
          </cell>
          <cell r="I995">
            <v>43564</v>
          </cell>
          <cell r="J995">
            <v>2003</v>
          </cell>
          <cell r="K995" t="str">
            <v>lv</v>
          </cell>
          <cell r="L995">
            <v>21</v>
          </cell>
          <cell r="M995">
            <v>0</v>
          </cell>
          <cell r="N995">
            <v>3</v>
          </cell>
          <cell r="O995">
            <v>9</v>
          </cell>
          <cell r="P995">
            <v>1</v>
          </cell>
          <cell r="Q995">
            <v>22</v>
          </cell>
          <cell r="R995">
            <v>0</v>
          </cell>
          <cell r="S995">
            <v>8</v>
          </cell>
          <cell r="T995">
            <v>1</v>
          </cell>
          <cell r="AL995">
            <v>4.1248152963102181E-3</v>
          </cell>
        </row>
        <row r="996">
          <cell r="D996" t="str">
            <v>St. Anselm</v>
          </cell>
          <cell r="F996" t="str">
            <v>New Hampshire</v>
          </cell>
          <cell r="G996">
            <v>0</v>
          </cell>
          <cell r="I996">
            <v>43563</v>
          </cell>
          <cell r="J996">
            <v>326</v>
          </cell>
          <cell r="K996" t="str">
            <v>lv</v>
          </cell>
          <cell r="L996">
            <v>22.9</v>
          </cell>
          <cell r="M996">
            <v>0</v>
          </cell>
          <cell r="N996">
            <v>4.4000000000000004</v>
          </cell>
          <cell r="O996">
            <v>10.7</v>
          </cell>
          <cell r="P996">
            <v>2.2000000000000002</v>
          </cell>
          <cell r="Q996">
            <v>15.6</v>
          </cell>
          <cell r="R996">
            <v>0</v>
          </cell>
          <cell r="S996">
            <v>8.6999999999999993</v>
          </cell>
          <cell r="T996">
            <v>0</v>
          </cell>
          <cell r="AL996">
            <v>5.5453496471457404E-3</v>
          </cell>
        </row>
        <row r="997">
          <cell r="D997" t="str">
            <v>Quinnipiac University</v>
          </cell>
          <cell r="F997" t="str">
            <v>California</v>
          </cell>
          <cell r="G997" t="str">
            <v>A</v>
          </cell>
          <cell r="I997">
            <v>43563</v>
          </cell>
          <cell r="J997">
            <v>482</v>
          </cell>
          <cell r="K997" t="str">
            <v>rv</v>
          </cell>
          <cell r="L997">
            <v>26</v>
          </cell>
          <cell r="M997">
            <v>0</v>
          </cell>
          <cell r="N997">
            <v>2</v>
          </cell>
          <cell r="O997">
            <v>7</v>
          </cell>
          <cell r="P997">
            <v>2</v>
          </cell>
          <cell r="Q997">
            <v>18</v>
          </cell>
          <cell r="R997">
            <v>0</v>
          </cell>
          <cell r="S997">
            <v>7</v>
          </cell>
          <cell r="T997">
            <v>1</v>
          </cell>
          <cell r="AL997">
            <v>0.32929412948454123</v>
          </cell>
        </row>
        <row r="998">
          <cell r="D998" t="str">
            <v>Morning Consult</v>
          </cell>
          <cell r="F998" t="str">
            <v>US</v>
          </cell>
          <cell r="G998" t="str">
            <v>B/C</v>
          </cell>
          <cell r="I998">
            <v>43562</v>
          </cell>
          <cell r="J998">
            <v>13644</v>
          </cell>
          <cell r="K998" t="str">
            <v>lv</v>
          </cell>
          <cell r="L998">
            <v>32</v>
          </cell>
          <cell r="M998">
            <v>0</v>
          </cell>
          <cell r="N998">
            <v>4</v>
          </cell>
          <cell r="O998">
            <v>5</v>
          </cell>
          <cell r="P998">
            <v>2</v>
          </cell>
          <cell r="Q998">
            <v>23</v>
          </cell>
          <cell r="R998">
            <v>0</v>
          </cell>
          <cell r="S998">
            <v>7</v>
          </cell>
          <cell r="T998">
            <v>1</v>
          </cell>
          <cell r="AL998">
            <v>2.3051911170855028E-5</v>
          </cell>
        </row>
        <row r="999">
          <cell r="D999" t="str">
            <v>Emerson College</v>
          </cell>
          <cell r="F999" t="str">
            <v>Massachusetts</v>
          </cell>
          <cell r="G999" t="str">
            <v>B-</v>
          </cell>
          <cell r="I999">
            <v>43562</v>
          </cell>
          <cell r="J999">
            <v>371</v>
          </cell>
          <cell r="K999" t="str">
            <v>lv</v>
          </cell>
          <cell r="L999">
            <v>22.7</v>
          </cell>
          <cell r="M999">
            <v>0</v>
          </cell>
          <cell r="N999">
            <v>2.1</v>
          </cell>
          <cell r="O999">
            <v>10.7</v>
          </cell>
          <cell r="P999">
            <v>2.2999999999999998</v>
          </cell>
          <cell r="Q999">
            <v>25.7</v>
          </cell>
          <cell r="R999">
            <v>0</v>
          </cell>
          <cell r="S999">
            <v>14</v>
          </cell>
          <cell r="T999">
            <v>1.1000000000000001</v>
          </cell>
          <cell r="AL999">
            <v>1.1393939030644911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43561</v>
          </cell>
          <cell r="J1000">
            <v>370</v>
          </cell>
          <cell r="K1000" t="str">
            <v>rv</v>
          </cell>
          <cell r="L1000">
            <v>36</v>
          </cell>
          <cell r="M1000">
            <v>0</v>
          </cell>
          <cell r="N1000">
            <v>6</v>
          </cell>
          <cell r="O1000">
            <v>4</v>
          </cell>
          <cell r="P1000">
            <v>2</v>
          </cell>
          <cell r="Q1000">
            <v>19</v>
          </cell>
          <cell r="R1000">
            <v>0</v>
          </cell>
          <cell r="S1000">
            <v>6</v>
          </cell>
          <cell r="T1000">
            <v>1</v>
          </cell>
          <cell r="AL1000">
            <v>1.2734757354700273E-7</v>
          </cell>
        </row>
        <row r="1001">
          <cell r="D1001" t="str">
            <v>Change Research</v>
          </cell>
          <cell r="F1001" t="str">
            <v>South Carolina</v>
          </cell>
          <cell r="G1001" t="str">
            <v>C</v>
          </cell>
          <cell r="I1001">
            <v>43559</v>
          </cell>
          <cell r="J1001">
            <v>744</v>
          </cell>
          <cell r="K1001" t="str">
            <v>lv</v>
          </cell>
          <cell r="L1001">
            <v>0</v>
          </cell>
          <cell r="M1001">
            <v>0</v>
          </cell>
          <cell r="N1001">
            <v>12</v>
          </cell>
          <cell r="O1001">
            <v>12</v>
          </cell>
          <cell r="P1001">
            <v>2</v>
          </cell>
          <cell r="Q1001">
            <v>24</v>
          </cell>
          <cell r="R1001">
            <v>0</v>
          </cell>
          <cell r="S1001">
            <v>11</v>
          </cell>
          <cell r="T1001">
            <v>1</v>
          </cell>
          <cell r="AL1001">
            <v>0</v>
          </cell>
        </row>
        <row r="1002">
          <cell r="D1002" t="str">
            <v>Change Research</v>
          </cell>
          <cell r="F1002" t="str">
            <v>South Carolina</v>
          </cell>
          <cell r="G1002" t="str">
            <v>C</v>
          </cell>
          <cell r="I1002">
            <v>43559</v>
          </cell>
          <cell r="J1002">
            <v>744</v>
          </cell>
          <cell r="K1002" t="str">
            <v>lv</v>
          </cell>
          <cell r="L1002">
            <v>32</v>
          </cell>
          <cell r="M1002">
            <v>0</v>
          </cell>
          <cell r="N1002">
            <v>9</v>
          </cell>
          <cell r="O1002">
            <v>7</v>
          </cell>
          <cell r="P1002">
            <v>1</v>
          </cell>
          <cell r="Q1002">
            <v>14</v>
          </cell>
          <cell r="R1002">
            <v>0</v>
          </cell>
          <cell r="S1002">
            <v>6</v>
          </cell>
          <cell r="T1002">
            <v>1</v>
          </cell>
          <cell r="AL1002">
            <v>9.7481939008169885E-4</v>
          </cell>
        </row>
        <row r="1003">
          <cell r="D1003" t="str">
            <v>Harris Insights &amp; Analytics</v>
          </cell>
          <cell r="F1003" t="str">
            <v>US</v>
          </cell>
          <cell r="G1003" t="str">
            <v>C+</v>
          </cell>
          <cell r="I1003">
            <v>43555</v>
          </cell>
          <cell r="J1003">
            <v>743</v>
          </cell>
          <cell r="K1003" t="str">
            <v>rv</v>
          </cell>
          <cell r="L1003">
            <v>29</v>
          </cell>
          <cell r="M1003">
            <v>0</v>
          </cell>
          <cell r="N1003">
            <v>4</v>
          </cell>
          <cell r="O1003">
            <v>3</v>
          </cell>
          <cell r="P1003">
            <v>2</v>
          </cell>
          <cell r="Q1003">
            <v>18</v>
          </cell>
          <cell r="R1003">
            <v>0</v>
          </cell>
          <cell r="S1003">
            <v>5</v>
          </cell>
          <cell r="T1003">
            <v>1</v>
          </cell>
          <cell r="AL1003">
            <v>1.6178420011481426E-7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43555</v>
          </cell>
          <cell r="J1004">
            <v>12940</v>
          </cell>
          <cell r="K1004" t="str">
            <v>lv</v>
          </cell>
          <cell r="L1004">
            <v>33</v>
          </cell>
          <cell r="M1004">
            <v>0</v>
          </cell>
          <cell r="N1004">
            <v>4</v>
          </cell>
          <cell r="O1004">
            <v>3</v>
          </cell>
          <cell r="P1004">
            <v>2</v>
          </cell>
          <cell r="Q1004">
            <v>25</v>
          </cell>
          <cell r="R1004">
            <v>0</v>
          </cell>
          <cell r="S1004">
            <v>7</v>
          </cell>
          <cell r="T1004">
            <v>0</v>
          </cell>
          <cell r="AL1004">
            <v>1.9897605388412197E-5</v>
          </cell>
        </row>
        <row r="1005">
          <cell r="D1005" t="str">
            <v>Emerson College</v>
          </cell>
          <cell r="F1005" t="str">
            <v>Nevada</v>
          </cell>
          <cell r="G1005" t="str">
            <v>B-</v>
          </cell>
          <cell r="I1005">
            <v>43554</v>
          </cell>
          <cell r="J1005">
            <v>310</v>
          </cell>
          <cell r="K1005" t="str">
            <v>lv</v>
          </cell>
          <cell r="L1005">
            <v>26.4</v>
          </cell>
          <cell r="M1005">
            <v>0</v>
          </cell>
          <cell r="N1005">
            <v>2.2000000000000002</v>
          </cell>
          <cell r="O1005">
            <v>4.7</v>
          </cell>
          <cell r="P1005">
            <v>2.4</v>
          </cell>
          <cell r="Q1005">
            <v>22.5</v>
          </cell>
          <cell r="R1005">
            <v>0</v>
          </cell>
          <cell r="S1005">
            <v>9.9</v>
          </cell>
          <cell r="T1005">
            <v>3.2</v>
          </cell>
          <cell r="AL1005">
            <v>3.8249247413395672E-2</v>
          </cell>
        </row>
        <row r="1006">
          <cell r="D1006" t="str">
            <v>Emerson College</v>
          </cell>
          <cell r="F1006" t="str">
            <v>Pennsylvania</v>
          </cell>
          <cell r="G1006" t="str">
            <v>B-</v>
          </cell>
          <cell r="I1006">
            <v>43552</v>
          </cell>
          <cell r="J1006">
            <v>359</v>
          </cell>
          <cell r="K1006" t="str">
            <v>lv</v>
          </cell>
          <cell r="L1006">
            <v>39</v>
          </cell>
          <cell r="M1006">
            <v>0</v>
          </cell>
          <cell r="N1006">
            <v>3.7</v>
          </cell>
          <cell r="O1006">
            <v>6.3</v>
          </cell>
          <cell r="P1006">
            <v>0.3</v>
          </cell>
          <cell r="Q1006">
            <v>20.399999999999999</v>
          </cell>
          <cell r="R1006">
            <v>0</v>
          </cell>
          <cell r="S1006">
            <v>10.9</v>
          </cell>
          <cell r="T1006">
            <v>1</v>
          </cell>
          <cell r="AL1006">
            <v>1.0932866320155192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43550</v>
          </cell>
          <cell r="J1007">
            <v>263</v>
          </cell>
          <cell r="K1007" t="str">
            <v>rv</v>
          </cell>
          <cell r="L1007">
            <v>35</v>
          </cell>
          <cell r="M1007">
            <v>1</v>
          </cell>
          <cell r="N1007">
            <v>4</v>
          </cell>
          <cell r="O1007">
            <v>2</v>
          </cell>
          <cell r="P1007">
            <v>2</v>
          </cell>
          <cell r="Q1007">
            <v>17</v>
          </cell>
          <cell r="R1007">
            <v>0</v>
          </cell>
          <cell r="S1007">
            <v>6</v>
          </cell>
          <cell r="T1007">
            <v>1</v>
          </cell>
          <cell r="AL1007">
            <v>1.1003649145617646E-7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43550</v>
          </cell>
          <cell r="J1008">
            <v>273</v>
          </cell>
          <cell r="K1008" t="str">
            <v>rv</v>
          </cell>
          <cell r="L1008">
            <v>26</v>
          </cell>
          <cell r="M1008">
            <v>0</v>
          </cell>
          <cell r="N1008">
            <v>3</v>
          </cell>
          <cell r="O1008">
            <v>2</v>
          </cell>
          <cell r="P1008">
            <v>1</v>
          </cell>
          <cell r="Q1008">
            <v>18</v>
          </cell>
          <cell r="R1008">
            <v>0</v>
          </cell>
          <cell r="S1008">
            <v>5</v>
          </cell>
          <cell r="T1008">
            <v>2</v>
          </cell>
          <cell r="AL1008">
            <v>0</v>
          </cell>
        </row>
        <row r="1009">
          <cell r="D1009" t="str">
            <v>Quinnipiac University</v>
          </cell>
          <cell r="F1009" t="str">
            <v>US</v>
          </cell>
          <cell r="G1009" t="str">
            <v>A</v>
          </cell>
          <cell r="I1009">
            <v>43549</v>
          </cell>
          <cell r="J1009">
            <v>559</v>
          </cell>
          <cell r="K1009" t="str">
            <v>rv</v>
          </cell>
          <cell r="L1009">
            <v>29</v>
          </cell>
          <cell r="M1009">
            <v>0</v>
          </cell>
          <cell r="N1009">
            <v>2</v>
          </cell>
          <cell r="O1009">
            <v>4</v>
          </cell>
          <cell r="P1009">
            <v>2</v>
          </cell>
          <cell r="Q1009">
            <v>19</v>
          </cell>
          <cell r="R1009">
            <v>0</v>
          </cell>
          <cell r="S1009">
            <v>4</v>
          </cell>
          <cell r="T1009">
            <v>0</v>
          </cell>
          <cell r="AL1009">
            <v>4.7224007320148233E-4</v>
          </cell>
        </row>
        <row r="1010">
          <cell r="D1010" t="str">
            <v>David Binder Research</v>
          </cell>
          <cell r="F1010" t="str">
            <v>Iowa</v>
          </cell>
          <cell r="G1010">
            <v>0</v>
          </cell>
          <cell r="I1010">
            <v>43548</v>
          </cell>
          <cell r="J1010">
            <v>500</v>
          </cell>
          <cell r="K1010" t="str">
            <v>lv</v>
          </cell>
          <cell r="L1010">
            <v>25</v>
          </cell>
          <cell r="M1010">
            <v>0</v>
          </cell>
          <cell r="N1010">
            <v>7</v>
          </cell>
          <cell r="O1010">
            <v>6</v>
          </cell>
          <cell r="P1010">
            <v>6</v>
          </cell>
          <cell r="Q1010">
            <v>17</v>
          </cell>
          <cell r="R1010">
            <v>0</v>
          </cell>
          <cell r="S1010">
            <v>8</v>
          </cell>
          <cell r="T1010">
            <v>1</v>
          </cell>
          <cell r="AL1010">
            <v>3.7965693055541871E-3</v>
          </cell>
        </row>
        <row r="1011">
          <cell r="D1011" t="str">
            <v>Morning Consult</v>
          </cell>
          <cell r="F1011" t="str">
            <v>US</v>
          </cell>
          <cell r="G1011" t="str">
            <v>B/C</v>
          </cell>
          <cell r="I1011">
            <v>43548</v>
          </cell>
          <cell r="J1011">
            <v>13725</v>
          </cell>
          <cell r="K1011" t="str">
            <v>lv</v>
          </cell>
          <cell r="L1011">
            <v>35</v>
          </cell>
          <cell r="M1011">
            <v>0</v>
          </cell>
          <cell r="N1011">
            <v>4</v>
          </cell>
          <cell r="O1011">
            <v>2</v>
          </cell>
          <cell r="P1011">
            <v>2</v>
          </cell>
          <cell r="Q1011">
            <v>25</v>
          </cell>
          <cell r="R1011">
            <v>0</v>
          </cell>
          <cell r="S1011">
            <v>7</v>
          </cell>
          <cell r="T1011">
            <v>0</v>
          </cell>
          <cell r="AL1011">
            <v>1.9003617017073862E-5</v>
          </cell>
        </row>
        <row r="1012">
          <cell r="D1012" t="str">
            <v>McLaughlin &amp; Associates</v>
          </cell>
          <cell r="F1012" t="str">
            <v>US</v>
          </cell>
          <cell r="G1012" t="str">
            <v>C/D</v>
          </cell>
          <cell r="I1012">
            <v>43548</v>
          </cell>
          <cell r="J1012">
            <v>447</v>
          </cell>
          <cell r="K1012" t="str">
            <v>lv</v>
          </cell>
          <cell r="L1012">
            <v>28.2</v>
          </cell>
          <cell r="M1012">
            <v>0</v>
          </cell>
          <cell r="N1012">
            <v>3.4</v>
          </cell>
          <cell r="O1012">
            <v>2.6</v>
          </cell>
          <cell r="P1012">
            <v>1</v>
          </cell>
          <cell r="Q1012">
            <v>16.600000000000001</v>
          </cell>
          <cell r="R1012">
            <v>0</v>
          </cell>
          <cell r="S1012">
            <v>4.7</v>
          </cell>
          <cell r="T1012">
            <v>0.2</v>
          </cell>
          <cell r="AL1012">
            <v>5.7968937931992452E-4</v>
          </cell>
        </row>
        <row r="1013">
          <cell r="D1013" t="str">
            <v>Emerson College</v>
          </cell>
          <cell r="F1013" t="str">
            <v>Iowa</v>
          </cell>
          <cell r="G1013" t="str">
            <v>B-</v>
          </cell>
          <cell r="I1013">
            <v>43548</v>
          </cell>
          <cell r="J1013">
            <v>249</v>
          </cell>
          <cell r="K1013" t="str">
            <v>lv</v>
          </cell>
          <cell r="L1013">
            <v>25.3</v>
          </cell>
          <cell r="M1013">
            <v>0</v>
          </cell>
          <cell r="N1013">
            <v>5.9</v>
          </cell>
          <cell r="O1013">
            <v>11.4</v>
          </cell>
          <cell r="P1013">
            <v>1.7</v>
          </cell>
          <cell r="Q1013">
            <v>24.1</v>
          </cell>
          <cell r="R1013">
            <v>0</v>
          </cell>
          <cell r="S1013">
            <v>8.5</v>
          </cell>
          <cell r="T1013">
            <v>0</v>
          </cell>
          <cell r="AL1013">
            <v>7.3870284479053E-3</v>
          </cell>
        </row>
        <row r="1014">
          <cell r="D1014" t="str">
            <v>Change Research</v>
          </cell>
          <cell r="F1014" t="str">
            <v>Alabama</v>
          </cell>
          <cell r="G1014" t="str">
            <v>C</v>
          </cell>
          <cell r="I1014">
            <v>43547</v>
          </cell>
          <cell r="J1014">
            <v>1200</v>
          </cell>
          <cell r="K1014" t="str">
            <v>lv</v>
          </cell>
          <cell r="L1014">
            <v>42</v>
          </cell>
          <cell r="M1014">
            <v>0</v>
          </cell>
          <cell r="N1014">
            <v>9</v>
          </cell>
          <cell r="O1014">
            <v>3</v>
          </cell>
          <cell r="P1014">
            <v>1</v>
          </cell>
          <cell r="Q1014">
            <v>13</v>
          </cell>
          <cell r="R1014">
            <v>0</v>
          </cell>
          <cell r="S1014">
            <v>6</v>
          </cell>
          <cell r="T1014">
            <v>1</v>
          </cell>
          <cell r="AL1014">
            <v>1.1207397445093845</v>
          </cell>
        </row>
        <row r="1015">
          <cell r="D1015" t="str">
            <v>Change Research</v>
          </cell>
          <cell r="F1015" t="str">
            <v>Alabama</v>
          </cell>
          <cell r="G1015" t="str">
            <v>C</v>
          </cell>
          <cell r="I1015">
            <v>43547</v>
          </cell>
          <cell r="J1015">
            <v>1200</v>
          </cell>
          <cell r="K1015" t="str">
            <v>lv</v>
          </cell>
          <cell r="L1015">
            <v>0</v>
          </cell>
          <cell r="M1015">
            <v>0</v>
          </cell>
          <cell r="N1015">
            <v>14</v>
          </cell>
          <cell r="O1015">
            <v>4</v>
          </cell>
          <cell r="P1015">
            <v>2</v>
          </cell>
          <cell r="Q1015">
            <v>27</v>
          </cell>
          <cell r="R1015">
            <v>0</v>
          </cell>
          <cell r="S1015">
            <v>12</v>
          </cell>
          <cell r="T1015">
            <v>1</v>
          </cell>
          <cell r="AL1015">
            <v>0</v>
          </cell>
        </row>
        <row r="1016">
          <cell r="D1016" t="str">
            <v>Tel Opinion Research</v>
          </cell>
          <cell r="F1016" t="str">
            <v>Florida</v>
          </cell>
          <cell r="G1016" t="str">
            <v>B/C</v>
          </cell>
          <cell r="I1016">
            <v>43545</v>
          </cell>
          <cell r="J1016">
            <v>800</v>
          </cell>
          <cell r="K1016" t="str">
            <v>lv</v>
          </cell>
          <cell r="L1016">
            <v>37</v>
          </cell>
          <cell r="M1016">
            <v>0</v>
          </cell>
          <cell r="N1016">
            <v>2</v>
          </cell>
          <cell r="O1016">
            <v>0</v>
          </cell>
          <cell r="P1016">
            <v>1</v>
          </cell>
          <cell r="Q1016">
            <v>13</v>
          </cell>
          <cell r="R1016">
            <v>0</v>
          </cell>
          <cell r="S1016">
            <v>6</v>
          </cell>
          <cell r="T1016">
            <v>0</v>
          </cell>
          <cell r="AL1016">
            <v>2.3613611481707233E-3</v>
          </cell>
        </row>
        <row r="1017">
          <cell r="D1017" t="str">
            <v>Fox News/Beacon Research/Shaw &amp; Co. Research</v>
          </cell>
          <cell r="F1017" t="str">
            <v>US</v>
          </cell>
          <cell r="G1017" t="str">
            <v>A-</v>
          </cell>
          <cell r="I1017">
            <v>43544</v>
          </cell>
          <cell r="J1017">
            <v>403</v>
          </cell>
          <cell r="K1017" t="str">
            <v>lv</v>
          </cell>
          <cell r="L1017">
            <v>31</v>
          </cell>
          <cell r="M1017">
            <v>0</v>
          </cell>
          <cell r="N1017">
            <v>4</v>
          </cell>
          <cell r="O1017">
            <v>1</v>
          </cell>
          <cell r="P1017">
            <v>1</v>
          </cell>
          <cell r="Q1017">
            <v>23</v>
          </cell>
          <cell r="R1017">
            <v>0</v>
          </cell>
          <cell r="S1017">
            <v>4</v>
          </cell>
          <cell r="T1017">
            <v>1</v>
          </cell>
          <cell r="AL1017">
            <v>1.5353085251040379E-3</v>
          </cell>
        </row>
        <row r="1018">
          <cell r="D1018" t="str">
            <v>Zogby Interactive/JZ Analytics</v>
          </cell>
          <cell r="F1018" t="str">
            <v>Oregon</v>
          </cell>
          <cell r="G1018" t="str">
            <v>C</v>
          </cell>
          <cell r="I1018">
            <v>43543</v>
          </cell>
          <cell r="J1018">
            <v>238</v>
          </cell>
          <cell r="K1018" t="str">
            <v>lv</v>
          </cell>
          <cell r="L1018">
            <v>26</v>
          </cell>
          <cell r="M1018">
            <v>0</v>
          </cell>
          <cell r="N1018">
            <v>4</v>
          </cell>
          <cell r="O1018">
            <v>3</v>
          </cell>
          <cell r="P1018">
            <v>0</v>
          </cell>
          <cell r="Q1018">
            <v>27</v>
          </cell>
          <cell r="R1018">
            <v>0</v>
          </cell>
          <cell r="S1018">
            <v>6</v>
          </cell>
          <cell r="T1018">
            <v>4</v>
          </cell>
          <cell r="AL1018">
            <v>0.58814070357873005</v>
          </cell>
        </row>
        <row r="1019">
          <cell r="D1019" t="str">
            <v>Emerson College</v>
          </cell>
          <cell r="F1019" t="str">
            <v>US</v>
          </cell>
          <cell r="G1019" t="str">
            <v>B-</v>
          </cell>
          <cell r="I1019">
            <v>43542</v>
          </cell>
          <cell r="J1019">
            <v>487</v>
          </cell>
          <cell r="K1019" t="str">
            <v>lv</v>
          </cell>
          <cell r="L1019">
            <v>25.9</v>
          </cell>
          <cell r="M1019">
            <v>0</v>
          </cell>
          <cell r="N1019">
            <v>2.5</v>
          </cell>
          <cell r="O1019">
            <v>2.9</v>
          </cell>
          <cell r="P1019">
            <v>0.9</v>
          </cell>
          <cell r="Q1019">
            <v>26.3</v>
          </cell>
          <cell r="R1019">
            <v>0</v>
          </cell>
          <cell r="S1019">
            <v>8.4</v>
          </cell>
          <cell r="T1019">
            <v>1.4</v>
          </cell>
          <cell r="AL1019">
            <v>5.5197071810854609E-4</v>
          </cell>
        </row>
        <row r="1020">
          <cell r="D1020" t="str">
            <v>SSRS</v>
          </cell>
          <cell r="F1020" t="str">
            <v>US</v>
          </cell>
          <cell r="G1020" t="str">
            <v>A/B</v>
          </cell>
          <cell r="I1020">
            <v>43541</v>
          </cell>
          <cell r="J1020">
            <v>411</v>
          </cell>
          <cell r="K1020" t="str">
            <v>rv</v>
          </cell>
          <cell r="L1020">
            <v>28</v>
          </cell>
          <cell r="M1020">
            <v>0</v>
          </cell>
          <cell r="N1020">
            <v>3</v>
          </cell>
          <cell r="O1020">
            <v>1</v>
          </cell>
          <cell r="P1020">
            <v>3</v>
          </cell>
          <cell r="Q1020">
            <v>19</v>
          </cell>
          <cell r="R1020">
            <v>0</v>
          </cell>
          <cell r="S1020">
            <v>7</v>
          </cell>
          <cell r="T1020">
            <v>0</v>
          </cell>
          <cell r="AL1020">
            <v>1.1963740617099627E-3</v>
          </cell>
        </row>
        <row r="1021">
          <cell r="D1021" t="str">
            <v>SSRS</v>
          </cell>
          <cell r="F1021" t="str">
            <v>US</v>
          </cell>
          <cell r="G1021" t="str">
            <v>A/B</v>
          </cell>
          <cell r="I1021">
            <v>43541</v>
          </cell>
          <cell r="J1021">
            <v>456</v>
          </cell>
          <cell r="K1021" t="str">
            <v>a</v>
          </cell>
          <cell r="L1021">
            <v>28</v>
          </cell>
          <cell r="M1021">
            <v>0</v>
          </cell>
          <cell r="N1021">
            <v>3</v>
          </cell>
          <cell r="O1021">
            <v>1</v>
          </cell>
          <cell r="P1021">
            <v>3</v>
          </cell>
          <cell r="Q1021">
            <v>20</v>
          </cell>
          <cell r="R1021">
            <v>0</v>
          </cell>
          <cell r="S1021">
            <v>6</v>
          </cell>
          <cell r="T1021">
            <v>0</v>
          </cell>
          <cell r="AL1021">
            <v>0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43541</v>
          </cell>
          <cell r="J1022">
            <v>13551</v>
          </cell>
          <cell r="K1022" t="str">
            <v>lv</v>
          </cell>
          <cell r="L1022">
            <v>35</v>
          </cell>
          <cell r="M1022">
            <v>0</v>
          </cell>
          <cell r="N1022">
            <v>4</v>
          </cell>
          <cell r="O1022">
            <v>1</v>
          </cell>
          <cell r="P1022">
            <v>2</v>
          </cell>
          <cell r="Q1022">
            <v>27</v>
          </cell>
          <cell r="R1022">
            <v>0</v>
          </cell>
          <cell r="S1022">
            <v>7</v>
          </cell>
          <cell r="T1022">
            <v>0</v>
          </cell>
          <cell r="AL1022">
            <v>1.7645686123217969E-5</v>
          </cell>
        </row>
        <row r="1023">
          <cell r="D1023" t="str">
            <v>Emerson College</v>
          </cell>
          <cell r="F1023" t="str">
            <v>Wisconsin</v>
          </cell>
          <cell r="G1023" t="str">
            <v>B-</v>
          </cell>
          <cell r="I1023">
            <v>43541</v>
          </cell>
          <cell r="J1023">
            <v>324</v>
          </cell>
          <cell r="K1023" t="str">
            <v>lv</v>
          </cell>
          <cell r="L1023">
            <v>23.5</v>
          </cell>
          <cell r="M1023">
            <v>0</v>
          </cell>
          <cell r="N1023">
            <v>2.2000000000000002</v>
          </cell>
          <cell r="O1023">
            <v>0.5</v>
          </cell>
          <cell r="P1023">
            <v>3.9</v>
          </cell>
          <cell r="Q1023">
            <v>38.9</v>
          </cell>
          <cell r="R1023">
            <v>0</v>
          </cell>
          <cell r="S1023">
            <v>14.4</v>
          </cell>
          <cell r="T1023">
            <v>0.8</v>
          </cell>
          <cell r="AL1023">
            <v>1.014792263718467</v>
          </cell>
        </row>
        <row r="1024">
          <cell r="D1024" t="str">
            <v>Public Policy Polling</v>
          </cell>
          <cell r="F1024" t="str">
            <v>Iowa</v>
          </cell>
          <cell r="G1024" t="str">
            <v>B</v>
          </cell>
          <cell r="I1024">
            <v>43539</v>
          </cell>
          <cell r="J1024">
            <v>678</v>
          </cell>
          <cell r="K1024" t="str">
            <v>lv</v>
          </cell>
          <cell r="L1024">
            <v>29</v>
          </cell>
          <cell r="M1024">
            <v>0</v>
          </cell>
          <cell r="N1024">
            <v>4</v>
          </cell>
          <cell r="O1024">
            <v>0</v>
          </cell>
          <cell r="P1024">
            <v>6</v>
          </cell>
          <cell r="Q1024">
            <v>15</v>
          </cell>
          <cell r="R1024">
            <v>0</v>
          </cell>
          <cell r="S1024">
            <v>8</v>
          </cell>
          <cell r="T1024">
            <v>0</v>
          </cell>
          <cell r="AL1024">
            <v>0.19212018003195866</v>
          </cell>
        </row>
        <row r="1025">
          <cell r="D1025" t="str">
            <v>Change Research</v>
          </cell>
          <cell r="F1025" t="str">
            <v>US</v>
          </cell>
          <cell r="G1025" t="str">
            <v>C</v>
          </cell>
          <cell r="I1025">
            <v>43534</v>
          </cell>
          <cell r="J1025">
            <v>1919</v>
          </cell>
          <cell r="K1025" t="str">
            <v>lv</v>
          </cell>
          <cell r="L1025">
            <v>36</v>
          </cell>
          <cell r="M1025">
            <v>0</v>
          </cell>
          <cell r="N1025">
            <v>3</v>
          </cell>
          <cell r="O1025">
            <v>2</v>
          </cell>
          <cell r="P1025">
            <v>2</v>
          </cell>
          <cell r="Q1025">
            <v>24</v>
          </cell>
          <cell r="R1025">
            <v>0</v>
          </cell>
          <cell r="S1025">
            <v>9</v>
          </cell>
          <cell r="T1025">
            <v>1</v>
          </cell>
          <cell r="AL1025">
            <v>7.421535551091345E-4</v>
          </cell>
        </row>
        <row r="1026">
          <cell r="D1026" t="str">
            <v>Change Research</v>
          </cell>
          <cell r="F1026" t="str">
            <v>US</v>
          </cell>
          <cell r="G1026" t="str">
            <v>C</v>
          </cell>
          <cell r="I1026">
            <v>43534</v>
          </cell>
          <cell r="J1026">
            <v>1919</v>
          </cell>
          <cell r="K1026" t="str">
            <v>lv</v>
          </cell>
          <cell r="L1026">
            <v>0</v>
          </cell>
          <cell r="M1026">
            <v>0</v>
          </cell>
          <cell r="N1026">
            <v>5</v>
          </cell>
          <cell r="O1026">
            <v>1</v>
          </cell>
          <cell r="P1026">
            <v>3</v>
          </cell>
          <cell r="Q1026">
            <v>36</v>
          </cell>
          <cell r="R1026">
            <v>0</v>
          </cell>
          <cell r="S1026">
            <v>13</v>
          </cell>
          <cell r="T1026">
            <v>2</v>
          </cell>
          <cell r="AL1026">
            <v>0</v>
          </cell>
        </row>
        <row r="1027">
          <cell r="D1027" t="str">
            <v>Harris Insights &amp; Analytics</v>
          </cell>
          <cell r="F1027" t="str">
            <v>US</v>
          </cell>
          <cell r="G1027" t="str">
            <v>C+</v>
          </cell>
          <cell r="I1027">
            <v>43534</v>
          </cell>
          <cell r="J1027">
            <v>740</v>
          </cell>
          <cell r="K1027" t="str">
            <v>rv</v>
          </cell>
          <cell r="L1027">
            <v>27</v>
          </cell>
          <cell r="M1027">
            <v>0</v>
          </cell>
          <cell r="N1027">
            <v>4</v>
          </cell>
          <cell r="O1027">
            <v>0</v>
          </cell>
          <cell r="P1027">
            <v>2</v>
          </cell>
          <cell r="Q1027">
            <v>19</v>
          </cell>
          <cell r="R1027">
            <v>0</v>
          </cell>
          <cell r="S1027">
            <v>4</v>
          </cell>
          <cell r="T1027">
            <v>1</v>
          </cell>
          <cell r="AL1027">
            <v>1.4535119554948497E-7</v>
          </cell>
        </row>
        <row r="1028">
          <cell r="D1028" t="str">
            <v>Morning Consult</v>
          </cell>
          <cell r="F1028" t="str">
            <v>US</v>
          </cell>
          <cell r="G1028" t="str">
            <v>B/C</v>
          </cell>
          <cell r="I1028">
            <v>43534</v>
          </cell>
          <cell r="J1028">
            <v>15226</v>
          </cell>
          <cell r="K1028" t="str">
            <v>lv</v>
          </cell>
          <cell r="L1028">
            <v>31</v>
          </cell>
          <cell r="M1028">
            <v>0</v>
          </cell>
          <cell r="N1028">
            <v>4</v>
          </cell>
          <cell r="O1028">
            <v>1</v>
          </cell>
          <cell r="P1028">
            <v>3</v>
          </cell>
          <cell r="Q1028">
            <v>27</v>
          </cell>
          <cell r="R1028">
            <v>0</v>
          </cell>
          <cell r="S1028">
            <v>7</v>
          </cell>
          <cell r="T1028">
            <v>0</v>
          </cell>
          <cell r="AL1028">
            <v>1.7297365142983111E-5</v>
          </cell>
        </row>
        <row r="1029">
          <cell r="D1029" t="str">
            <v>Emerson College</v>
          </cell>
          <cell r="F1029" t="str">
            <v>Michigan</v>
          </cell>
          <cell r="G1029" t="str">
            <v>B-</v>
          </cell>
          <cell r="I1029">
            <v>43534</v>
          </cell>
          <cell r="J1029">
            <v>317</v>
          </cell>
          <cell r="K1029" t="str">
            <v>lv</v>
          </cell>
          <cell r="L1029">
            <v>39.6</v>
          </cell>
          <cell r="M1029">
            <v>0</v>
          </cell>
          <cell r="N1029">
            <v>2.9</v>
          </cell>
          <cell r="O1029">
            <v>0</v>
          </cell>
          <cell r="P1029">
            <v>4.8</v>
          </cell>
          <cell r="Q1029">
            <v>23.3</v>
          </cell>
          <cell r="R1029">
            <v>0</v>
          </cell>
          <cell r="S1029">
            <v>11.3</v>
          </cell>
          <cell r="T1029">
            <v>0</v>
          </cell>
          <cell r="AL1029">
            <v>0.11665442323246407</v>
          </cell>
        </row>
        <row r="1030">
          <cell r="D1030" t="str">
            <v>Selzer &amp; Co.</v>
          </cell>
          <cell r="F1030" t="str">
            <v>Iowa</v>
          </cell>
          <cell r="G1030" t="str">
            <v>A+</v>
          </cell>
          <cell r="I1030">
            <v>43530</v>
          </cell>
          <cell r="J1030">
            <v>401</v>
          </cell>
          <cell r="K1030" t="str">
            <v>lv</v>
          </cell>
          <cell r="L1030">
            <v>27</v>
          </cell>
          <cell r="M1030">
            <v>0</v>
          </cell>
          <cell r="N1030">
            <v>3</v>
          </cell>
          <cell r="O1030">
            <v>1</v>
          </cell>
          <cell r="P1030">
            <v>3</v>
          </cell>
          <cell r="Q1030">
            <v>25</v>
          </cell>
          <cell r="R1030">
            <v>0</v>
          </cell>
          <cell r="S1030">
            <v>9</v>
          </cell>
          <cell r="T1030">
            <v>0</v>
          </cell>
          <cell r="AL1030">
            <v>2.4541859963220405E-2</v>
          </cell>
        </row>
        <row r="1031">
          <cell r="D1031" t="str">
            <v>Bendixen &amp; Amandi International</v>
          </cell>
          <cell r="F1031" t="str">
            <v>Florida</v>
          </cell>
          <cell r="G1031" t="str">
            <v>B/C</v>
          </cell>
          <cell r="I1031">
            <v>43528</v>
          </cell>
          <cell r="J1031">
            <v>300</v>
          </cell>
          <cell r="K1031" t="str">
            <v>lv</v>
          </cell>
          <cell r="L1031">
            <v>11</v>
          </cell>
          <cell r="M1031">
            <v>0</v>
          </cell>
          <cell r="N1031">
            <v>1</v>
          </cell>
          <cell r="O1031">
            <v>0</v>
          </cell>
          <cell r="P1031">
            <v>0</v>
          </cell>
          <cell r="Q1031">
            <v>5</v>
          </cell>
          <cell r="R1031">
            <v>0</v>
          </cell>
          <cell r="S1031">
            <v>1</v>
          </cell>
          <cell r="T1031">
            <v>0</v>
          </cell>
          <cell r="AL1031">
            <v>0</v>
          </cell>
        </row>
        <row r="1032">
          <cell r="D1032" t="str">
            <v>Monmouth University</v>
          </cell>
          <cell r="F1032" t="str">
            <v>US</v>
          </cell>
          <cell r="G1032" t="str">
            <v>A+</v>
          </cell>
          <cell r="I1032">
            <v>43528</v>
          </cell>
          <cell r="J1032">
            <v>310</v>
          </cell>
          <cell r="K1032" t="str">
            <v>rv</v>
          </cell>
          <cell r="L1032">
            <v>0</v>
          </cell>
          <cell r="M1032">
            <v>2</v>
          </cell>
          <cell r="N1032">
            <v>6</v>
          </cell>
          <cell r="O1032">
            <v>0</v>
          </cell>
          <cell r="P1032">
            <v>3</v>
          </cell>
          <cell r="Q1032">
            <v>32</v>
          </cell>
          <cell r="R1032">
            <v>0</v>
          </cell>
          <cell r="S1032">
            <v>10</v>
          </cell>
          <cell r="T1032">
            <v>1</v>
          </cell>
          <cell r="AL1032">
            <v>0</v>
          </cell>
        </row>
        <row r="1033">
          <cell r="D1033" t="str">
            <v>Monmouth University</v>
          </cell>
          <cell r="F1033" t="str">
            <v>US</v>
          </cell>
          <cell r="G1033" t="str">
            <v>A+</v>
          </cell>
          <cell r="I1033">
            <v>43528</v>
          </cell>
          <cell r="J1033">
            <v>310</v>
          </cell>
          <cell r="K1033" t="str">
            <v>rv</v>
          </cell>
          <cell r="L1033">
            <v>28</v>
          </cell>
          <cell r="M1033">
            <v>2</v>
          </cell>
          <cell r="N1033">
            <v>5</v>
          </cell>
          <cell r="O1033">
            <v>0</v>
          </cell>
          <cell r="P1033">
            <v>3</v>
          </cell>
          <cell r="Q1033">
            <v>25</v>
          </cell>
          <cell r="R1033">
            <v>0</v>
          </cell>
          <cell r="S1033">
            <v>8</v>
          </cell>
          <cell r="T1033">
            <v>1</v>
          </cell>
          <cell r="AL1033">
            <v>1.7891975782541247E-3</v>
          </cell>
        </row>
        <row r="1034">
          <cell r="D1034" t="str">
            <v>Bendixen &amp; Amandi International</v>
          </cell>
          <cell r="F1034" t="str">
            <v>Florida</v>
          </cell>
          <cell r="G1034" t="str">
            <v>B/C</v>
          </cell>
          <cell r="I1034">
            <v>43528</v>
          </cell>
          <cell r="J1034">
            <v>300</v>
          </cell>
          <cell r="K1034" t="str">
            <v>lv</v>
          </cell>
          <cell r="L1034">
            <v>26</v>
          </cell>
          <cell r="M1034">
            <v>1</v>
          </cell>
          <cell r="N1034">
            <v>1</v>
          </cell>
          <cell r="O1034">
            <v>0</v>
          </cell>
          <cell r="P1034">
            <v>1</v>
          </cell>
          <cell r="Q1034">
            <v>11</v>
          </cell>
          <cell r="R1034">
            <v>0</v>
          </cell>
          <cell r="S1034">
            <v>4</v>
          </cell>
          <cell r="T1034">
            <v>0</v>
          </cell>
          <cell r="AL1034">
            <v>0.90461983120555378</v>
          </cell>
        </row>
        <row r="1035">
          <cell r="D1035" t="str">
            <v>GBAO</v>
          </cell>
          <cell r="F1035" t="str">
            <v>US</v>
          </cell>
          <cell r="G1035" t="str">
            <v>B/C</v>
          </cell>
          <cell r="I1035">
            <v>43527</v>
          </cell>
          <cell r="J1035">
            <v>817</v>
          </cell>
          <cell r="K1035" t="str">
            <v>lv</v>
          </cell>
          <cell r="L1035">
            <v>28</v>
          </cell>
          <cell r="M1035">
            <v>0</v>
          </cell>
          <cell r="N1035">
            <v>3</v>
          </cell>
          <cell r="O1035">
            <v>0</v>
          </cell>
          <cell r="P1035">
            <v>2</v>
          </cell>
          <cell r="Q1035">
            <v>20</v>
          </cell>
          <cell r="R1035">
            <v>0</v>
          </cell>
          <cell r="S1035">
            <v>5</v>
          </cell>
          <cell r="T1035">
            <v>0</v>
          </cell>
          <cell r="AL1035">
            <v>0.1524941648713066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43527</v>
          </cell>
          <cell r="J1036">
            <v>12560</v>
          </cell>
          <cell r="K1036" t="str">
            <v>lv</v>
          </cell>
          <cell r="L1036">
            <v>31</v>
          </cell>
          <cell r="M1036">
            <v>2</v>
          </cell>
          <cell r="N1036">
            <v>4</v>
          </cell>
          <cell r="O1036">
            <v>1</v>
          </cell>
          <cell r="P1036">
            <v>3</v>
          </cell>
          <cell r="Q1036">
            <v>27</v>
          </cell>
          <cell r="R1036">
            <v>0</v>
          </cell>
          <cell r="S1036">
            <v>7</v>
          </cell>
          <cell r="T1036">
            <v>0</v>
          </cell>
          <cell r="AL1036">
            <v>1.5785811613908976E-5</v>
          </cell>
        </row>
        <row r="1037">
          <cell r="D1037" t="str">
            <v>Emerson College</v>
          </cell>
          <cell r="F1037" t="str">
            <v>South Carolina</v>
          </cell>
          <cell r="G1037" t="str">
            <v>B-</v>
          </cell>
          <cell r="I1037">
            <v>43526</v>
          </cell>
          <cell r="J1037">
            <v>291</v>
          </cell>
          <cell r="K1037" t="str">
            <v>lv</v>
          </cell>
          <cell r="L1037">
            <v>37</v>
          </cell>
          <cell r="M1037">
            <v>1.9</v>
          </cell>
          <cell r="N1037">
            <v>5.9</v>
          </cell>
          <cell r="O1037">
            <v>0.4</v>
          </cell>
          <cell r="P1037">
            <v>0.9</v>
          </cell>
          <cell r="Q1037">
            <v>21.1</v>
          </cell>
          <cell r="R1037">
            <v>0</v>
          </cell>
          <cell r="S1037">
            <v>5.2</v>
          </cell>
          <cell r="T1037">
            <v>0</v>
          </cell>
          <cell r="AL1037">
            <v>0.9309468647940472</v>
          </cell>
        </row>
        <row r="1038">
          <cell r="D1038" t="str">
            <v>University of New Hampshire</v>
          </cell>
          <cell r="F1038" t="str">
            <v>New Hampshire</v>
          </cell>
          <cell r="G1038" t="str">
            <v>B</v>
          </cell>
          <cell r="I1038">
            <v>43522</v>
          </cell>
          <cell r="J1038">
            <v>240</v>
          </cell>
          <cell r="K1038" t="str">
            <v>lv</v>
          </cell>
          <cell r="L1038">
            <v>8</v>
          </cell>
          <cell r="M1038">
            <v>0</v>
          </cell>
          <cell r="N1038">
            <v>2</v>
          </cell>
          <cell r="O1038">
            <v>1</v>
          </cell>
          <cell r="P1038">
            <v>3</v>
          </cell>
          <cell r="Q1038">
            <v>28</v>
          </cell>
          <cell r="R1038">
            <v>0</v>
          </cell>
          <cell r="S1038">
            <v>2</v>
          </cell>
          <cell r="T1038">
            <v>1</v>
          </cell>
          <cell r="AL1038">
            <v>1.4569733757880245E-3</v>
          </cell>
        </row>
        <row r="1039">
          <cell r="D1039" t="str">
            <v>University of New Hampshire</v>
          </cell>
          <cell r="F1039" t="str">
            <v>New Hampshire</v>
          </cell>
          <cell r="G1039" t="str">
            <v>B</v>
          </cell>
          <cell r="I1039">
            <v>43522</v>
          </cell>
          <cell r="J1039">
            <v>240</v>
          </cell>
          <cell r="K1039" t="str">
            <v>lv</v>
          </cell>
          <cell r="L1039">
            <v>22</v>
          </cell>
          <cell r="M1039">
            <v>1</v>
          </cell>
          <cell r="N1039">
            <v>3</v>
          </cell>
          <cell r="O1039">
            <v>1</v>
          </cell>
          <cell r="P1039">
            <v>4</v>
          </cell>
          <cell r="Q1039">
            <v>26</v>
          </cell>
          <cell r="R1039">
            <v>0</v>
          </cell>
          <cell r="S1039">
            <v>7</v>
          </cell>
          <cell r="T1039">
            <v>0</v>
          </cell>
          <cell r="AL1039">
            <v>0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43520</v>
          </cell>
          <cell r="J1040">
            <v>15642</v>
          </cell>
          <cell r="K1040" t="str">
            <v>lv</v>
          </cell>
          <cell r="L1040">
            <v>29</v>
          </cell>
          <cell r="M1040">
            <v>2</v>
          </cell>
          <cell r="N1040">
            <v>4</v>
          </cell>
          <cell r="O1040">
            <v>1</v>
          </cell>
          <cell r="P1040">
            <v>3</v>
          </cell>
          <cell r="Q1040">
            <v>27</v>
          </cell>
          <cell r="R1040">
            <v>0</v>
          </cell>
          <cell r="S1040">
            <v>7</v>
          </cell>
          <cell r="T1040">
            <v>0</v>
          </cell>
          <cell r="AL1040">
            <v>1.6176886123917914E-5</v>
          </cell>
        </row>
        <row r="1041">
          <cell r="D1041" t="str">
            <v>D-CYFOR</v>
          </cell>
          <cell r="F1041" t="str">
            <v>US</v>
          </cell>
          <cell r="G1041">
            <v>0</v>
          </cell>
          <cell r="I1041">
            <v>43519</v>
          </cell>
          <cell r="J1041">
            <v>453</v>
          </cell>
          <cell r="K1041" t="str">
            <v>rv</v>
          </cell>
          <cell r="L1041">
            <v>39</v>
          </cell>
          <cell r="M1041">
            <v>2</v>
          </cell>
          <cell r="N1041">
            <v>4</v>
          </cell>
          <cell r="O1041">
            <v>0</v>
          </cell>
          <cell r="P1041">
            <v>2</v>
          </cell>
          <cell r="Q1041">
            <v>14</v>
          </cell>
          <cell r="R1041">
            <v>0</v>
          </cell>
          <cell r="S1041">
            <v>5</v>
          </cell>
          <cell r="T1041">
            <v>0</v>
          </cell>
          <cell r="AL1041">
            <v>0.66722352828890164</v>
          </cell>
        </row>
        <row r="1042">
          <cell r="D1042" t="str">
            <v>Emerson College</v>
          </cell>
          <cell r="F1042" t="str">
            <v>New Hampshire</v>
          </cell>
          <cell r="G1042" t="str">
            <v>B-</v>
          </cell>
          <cell r="I1042">
            <v>43518</v>
          </cell>
          <cell r="J1042">
            <v>405</v>
          </cell>
          <cell r="K1042" t="str">
            <v>lv</v>
          </cell>
          <cell r="L1042">
            <v>25</v>
          </cell>
          <cell r="M1042">
            <v>1.9</v>
          </cell>
          <cell r="N1042">
            <v>4.9000000000000004</v>
          </cell>
          <cell r="O1042">
            <v>0.7</v>
          </cell>
          <cell r="P1042">
            <v>7.6</v>
          </cell>
          <cell r="Q1042">
            <v>26.8</v>
          </cell>
          <cell r="R1042">
            <v>0</v>
          </cell>
          <cell r="S1042">
            <v>8.6999999999999993</v>
          </cell>
          <cell r="T1042">
            <v>0</v>
          </cell>
          <cell r="AL1042">
            <v>6.0837736546327705E-4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43516</v>
          </cell>
          <cell r="J1043">
            <v>337</v>
          </cell>
          <cell r="K1043" t="str">
            <v>rv</v>
          </cell>
          <cell r="L1043">
            <v>37</v>
          </cell>
          <cell r="M1043">
            <v>3</v>
          </cell>
          <cell r="N1043">
            <v>2</v>
          </cell>
          <cell r="O1043">
            <v>0</v>
          </cell>
          <cell r="P1043">
            <v>0</v>
          </cell>
          <cell r="Q1043">
            <v>22</v>
          </cell>
          <cell r="R1043">
            <v>0</v>
          </cell>
          <cell r="S1043">
            <v>4</v>
          </cell>
          <cell r="T1043">
            <v>0</v>
          </cell>
          <cell r="AL1043">
            <v>8.9760975073437738E-8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43516</v>
          </cell>
          <cell r="J1044">
            <v>346</v>
          </cell>
          <cell r="K1044" t="str">
            <v>rv</v>
          </cell>
          <cell r="L1044">
            <v>30</v>
          </cell>
          <cell r="M1044">
            <v>2</v>
          </cell>
          <cell r="N1044">
            <v>5</v>
          </cell>
          <cell r="O1044">
            <v>0</v>
          </cell>
          <cell r="P1044">
            <v>0</v>
          </cell>
          <cell r="Q1044">
            <v>19</v>
          </cell>
          <cell r="R1044">
            <v>0</v>
          </cell>
          <cell r="S1044">
            <v>4</v>
          </cell>
          <cell r="T1044">
            <v>0</v>
          </cell>
          <cell r="AL1044">
            <v>0</v>
          </cell>
        </row>
        <row r="1045">
          <cell r="D1045" t="str">
            <v>Change Research</v>
          </cell>
          <cell r="F1045" t="str">
            <v>South Carolina</v>
          </cell>
          <cell r="G1045" t="str">
            <v>C</v>
          </cell>
          <cell r="I1045">
            <v>43514</v>
          </cell>
          <cell r="J1045">
            <v>600</v>
          </cell>
          <cell r="K1045" t="str">
            <v>lv</v>
          </cell>
          <cell r="L1045">
            <v>0</v>
          </cell>
          <cell r="M1045">
            <v>0</v>
          </cell>
          <cell r="N1045">
            <v>28</v>
          </cell>
          <cell r="O1045">
            <v>1</v>
          </cell>
          <cell r="P1045">
            <v>5</v>
          </cell>
          <cell r="Q1045">
            <v>0</v>
          </cell>
          <cell r="R1045">
            <v>0</v>
          </cell>
          <cell r="S1045">
            <v>20</v>
          </cell>
          <cell r="T1045">
            <v>1</v>
          </cell>
          <cell r="AL1045">
            <v>0</v>
          </cell>
        </row>
        <row r="1046">
          <cell r="D1046" t="str">
            <v>Change Research</v>
          </cell>
          <cell r="F1046" t="str">
            <v>South Carolina</v>
          </cell>
          <cell r="G1046" t="str">
            <v>C</v>
          </cell>
          <cell r="I1046">
            <v>43514</v>
          </cell>
          <cell r="J1046">
            <v>600</v>
          </cell>
          <cell r="K1046" t="str">
            <v>lv</v>
          </cell>
          <cell r="L1046">
            <v>36</v>
          </cell>
          <cell r="M1046">
            <v>1</v>
          </cell>
          <cell r="N1046">
            <v>10</v>
          </cell>
          <cell r="O1046">
            <v>0</v>
          </cell>
          <cell r="P1046">
            <v>1</v>
          </cell>
          <cell r="Q1046">
            <v>14</v>
          </cell>
          <cell r="R1046">
            <v>0</v>
          </cell>
          <cell r="S1046">
            <v>9</v>
          </cell>
          <cell r="T1046">
            <v>1</v>
          </cell>
          <cell r="AL1046">
            <v>4.6275157863211365E-4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43514</v>
          </cell>
          <cell r="J1047">
            <v>370</v>
          </cell>
          <cell r="K1047" t="str">
            <v>rv</v>
          </cell>
          <cell r="L1047">
            <v>25</v>
          </cell>
          <cell r="M1047">
            <v>5</v>
          </cell>
          <cell r="N1047">
            <v>4</v>
          </cell>
          <cell r="O1047">
            <v>0</v>
          </cell>
          <cell r="P1047">
            <v>2</v>
          </cell>
          <cell r="Q1047">
            <v>11</v>
          </cell>
          <cell r="R1047">
            <v>0</v>
          </cell>
          <cell r="S1047">
            <v>5</v>
          </cell>
          <cell r="T1047">
            <v>0</v>
          </cell>
          <cell r="AL1047">
            <v>9.5101470317901414E-8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43513</v>
          </cell>
          <cell r="J1048">
            <v>15383</v>
          </cell>
          <cell r="K1048" t="str">
            <v>lv</v>
          </cell>
          <cell r="L1048">
            <v>30</v>
          </cell>
          <cell r="M1048">
            <v>2</v>
          </cell>
          <cell r="N1048">
            <v>5</v>
          </cell>
          <cell r="O1048">
            <v>0</v>
          </cell>
          <cell r="P1048">
            <v>4</v>
          </cell>
          <cell r="Q1048">
            <v>21</v>
          </cell>
          <cell r="R1048">
            <v>0</v>
          </cell>
          <cell r="S1048">
            <v>8</v>
          </cell>
          <cell r="T1048">
            <v>0</v>
          </cell>
          <cell r="AL1048">
            <v>1.5063964798940504E-5</v>
          </cell>
        </row>
        <row r="1049">
          <cell r="D1049" t="str">
            <v>Emerson College</v>
          </cell>
          <cell r="F1049" t="str">
            <v>US</v>
          </cell>
          <cell r="G1049" t="str">
            <v>B-</v>
          </cell>
          <cell r="I1049">
            <v>43512</v>
          </cell>
          <cell r="J1049">
            <v>431</v>
          </cell>
          <cell r="K1049" t="str">
            <v>lv</v>
          </cell>
          <cell r="L1049">
            <v>27.4</v>
          </cell>
          <cell r="M1049">
            <v>2.2000000000000002</v>
          </cell>
          <cell r="N1049">
            <v>8.5</v>
          </cell>
          <cell r="O1049">
            <v>0</v>
          </cell>
          <cell r="P1049">
            <v>4.5999999999999996</v>
          </cell>
          <cell r="Q1049">
            <v>17.2</v>
          </cell>
          <cell r="R1049">
            <v>0</v>
          </cell>
          <cell r="S1049">
            <v>9.1999999999999993</v>
          </cell>
          <cell r="T1049">
            <v>0</v>
          </cell>
          <cell r="AL1049">
            <v>3.8692668388322138E-4</v>
          </cell>
        </row>
        <row r="1050">
          <cell r="D1050" t="str">
            <v>YouGov</v>
          </cell>
          <cell r="F1050" t="str">
            <v>New Hampshire</v>
          </cell>
          <cell r="G1050" t="str">
            <v>B-</v>
          </cell>
          <cell r="I1050">
            <v>43511</v>
          </cell>
          <cell r="J1050">
            <v>337</v>
          </cell>
          <cell r="K1050" t="str">
            <v>lv</v>
          </cell>
          <cell r="L1050">
            <v>28</v>
          </cell>
          <cell r="M1050">
            <v>2</v>
          </cell>
          <cell r="N1050">
            <v>3</v>
          </cell>
          <cell r="O1050">
            <v>0</v>
          </cell>
          <cell r="P1050">
            <v>1</v>
          </cell>
          <cell r="Q1050">
            <v>20</v>
          </cell>
          <cell r="R1050">
            <v>0</v>
          </cell>
          <cell r="S1050">
            <v>9</v>
          </cell>
          <cell r="T1050">
            <v>0</v>
          </cell>
          <cell r="AL1050">
            <v>1.2296968283060162E-3</v>
          </cell>
        </row>
        <row r="1051">
          <cell r="D1051" t="str">
            <v>Change Research</v>
          </cell>
          <cell r="F1051" t="str">
            <v>California</v>
          </cell>
          <cell r="G1051" t="str">
            <v>C</v>
          </cell>
          <cell r="I1051">
            <v>43507</v>
          </cell>
          <cell r="J1051">
            <v>948</v>
          </cell>
          <cell r="K1051" t="str">
            <v>lv</v>
          </cell>
          <cell r="L1051">
            <v>0</v>
          </cell>
          <cell r="M1051">
            <v>0</v>
          </cell>
          <cell r="N1051">
            <v>7</v>
          </cell>
          <cell r="O1051">
            <v>2</v>
          </cell>
          <cell r="P1051">
            <v>0</v>
          </cell>
          <cell r="Q1051">
            <v>0</v>
          </cell>
          <cell r="R1051">
            <v>0</v>
          </cell>
          <cell r="S1051">
            <v>23</v>
          </cell>
          <cell r="T1051">
            <v>1</v>
          </cell>
          <cell r="AL1051">
            <v>0</v>
          </cell>
        </row>
        <row r="1052">
          <cell r="D1052" t="str">
            <v>Change Research</v>
          </cell>
          <cell r="F1052" t="str">
            <v>California</v>
          </cell>
          <cell r="G1052" t="str">
            <v>C</v>
          </cell>
          <cell r="I1052">
            <v>43507</v>
          </cell>
          <cell r="J1052">
            <v>948</v>
          </cell>
          <cell r="K1052" t="str">
            <v>lv</v>
          </cell>
          <cell r="L1052">
            <v>26</v>
          </cell>
          <cell r="M1052">
            <v>0</v>
          </cell>
          <cell r="N1052">
            <v>3</v>
          </cell>
          <cell r="O1052">
            <v>1</v>
          </cell>
          <cell r="P1052">
            <v>1</v>
          </cell>
          <cell r="Q1052">
            <v>20</v>
          </cell>
          <cell r="R1052">
            <v>0</v>
          </cell>
          <cell r="S1052">
            <v>7</v>
          </cell>
          <cell r="T1052">
            <v>0</v>
          </cell>
          <cell r="AL1052">
            <v>1.3390813828940236E-3</v>
          </cell>
        </row>
        <row r="1053">
          <cell r="D1053" t="str">
            <v>Bold Blue Campaigns</v>
          </cell>
          <cell r="F1053" t="str">
            <v>US</v>
          </cell>
          <cell r="G1053">
            <v>0</v>
          </cell>
          <cell r="I1053">
            <v>43507</v>
          </cell>
          <cell r="J1053">
            <v>500</v>
          </cell>
          <cell r="K1053" t="str">
            <v>lv</v>
          </cell>
          <cell r="L1053">
            <v>12</v>
          </cell>
          <cell r="M1053">
            <v>0</v>
          </cell>
          <cell r="N1053">
            <v>0</v>
          </cell>
          <cell r="O1053">
            <v>0</v>
          </cell>
          <cell r="P1053">
            <v>1</v>
          </cell>
          <cell r="Q1053">
            <v>9</v>
          </cell>
          <cell r="R1053">
            <v>0</v>
          </cell>
          <cell r="S1053">
            <v>3</v>
          </cell>
          <cell r="T1053">
            <v>0</v>
          </cell>
          <cell r="AL1053">
            <v>0.6978296796999518</v>
          </cell>
        </row>
        <row r="1054">
          <cell r="D1054" t="str">
            <v>McLaughlin &amp; Associates</v>
          </cell>
          <cell r="F1054" t="str">
            <v>US</v>
          </cell>
          <cell r="G1054" t="str">
            <v>C/D</v>
          </cell>
          <cell r="I1054">
            <v>43506</v>
          </cell>
          <cell r="J1054">
            <v>450</v>
          </cell>
          <cell r="K1054" t="str">
            <v>lv</v>
          </cell>
          <cell r="L1054">
            <v>25</v>
          </cell>
          <cell r="M1054">
            <v>2</v>
          </cell>
          <cell r="N1054">
            <v>3</v>
          </cell>
          <cell r="O1054">
            <v>0.1</v>
          </cell>
          <cell r="P1054">
            <v>1</v>
          </cell>
          <cell r="Q1054">
            <v>16</v>
          </cell>
          <cell r="R1054">
            <v>0</v>
          </cell>
          <cell r="S1054">
            <v>5</v>
          </cell>
          <cell r="T1054">
            <v>0.1</v>
          </cell>
          <cell r="AL1054">
            <v>4.1117779631590095E-4</v>
          </cell>
        </row>
        <row r="1055">
          <cell r="D1055" t="str">
            <v>Morning Consult</v>
          </cell>
          <cell r="F1055" t="str">
            <v>US</v>
          </cell>
          <cell r="G1055" t="str">
            <v>B/C</v>
          </cell>
          <cell r="I1055">
            <v>43506</v>
          </cell>
          <cell r="J1055">
            <v>11627</v>
          </cell>
          <cell r="K1055" t="str">
            <v>lv</v>
          </cell>
          <cell r="L1055">
            <v>29</v>
          </cell>
          <cell r="M1055">
            <v>2</v>
          </cell>
          <cell r="N1055">
            <v>5</v>
          </cell>
          <cell r="O1055">
            <v>0</v>
          </cell>
          <cell r="P1055">
            <v>3</v>
          </cell>
          <cell r="Q1055">
            <v>22</v>
          </cell>
          <cell r="R1055">
            <v>0</v>
          </cell>
          <cell r="S1055">
            <v>8</v>
          </cell>
          <cell r="T1055">
            <v>0</v>
          </cell>
          <cell r="AL1055">
            <v>1.2605354346671323E-5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43499</v>
          </cell>
          <cell r="J1056">
            <v>14494</v>
          </cell>
          <cell r="K1056" t="str">
            <v>lv</v>
          </cell>
          <cell r="L1056">
            <v>30</v>
          </cell>
          <cell r="M1056">
            <v>2</v>
          </cell>
          <cell r="N1056">
            <v>4</v>
          </cell>
          <cell r="O1056">
            <v>0</v>
          </cell>
          <cell r="P1056">
            <v>2</v>
          </cell>
          <cell r="Q1056">
            <v>21</v>
          </cell>
          <cell r="R1056">
            <v>0</v>
          </cell>
          <cell r="S1056">
            <v>9</v>
          </cell>
          <cell r="T1056">
            <v>0</v>
          </cell>
          <cell r="AL1056">
            <v>1.2399476318359938E-5</v>
          </cell>
        </row>
        <row r="1057">
          <cell r="D1057" t="str">
            <v>Optimus</v>
          </cell>
          <cell r="F1057" t="str">
            <v>South Carolina</v>
          </cell>
          <cell r="G1057" t="str">
            <v>C/D</v>
          </cell>
          <cell r="I1057">
            <v>43498</v>
          </cell>
          <cell r="J1057">
            <v>557</v>
          </cell>
          <cell r="K1057" t="str">
            <v>lv</v>
          </cell>
          <cell r="L1057">
            <v>36.369999999999997</v>
          </cell>
          <cell r="M1057">
            <v>0</v>
          </cell>
          <cell r="N1057">
            <v>4.5599999999999996</v>
          </cell>
          <cell r="O1057">
            <v>0</v>
          </cell>
          <cell r="P1057">
            <v>1.25</v>
          </cell>
          <cell r="Q1057">
            <v>8.2200000000000006</v>
          </cell>
          <cell r="R1057">
            <v>0</v>
          </cell>
          <cell r="S1057">
            <v>4.16</v>
          </cell>
          <cell r="T1057">
            <v>0</v>
          </cell>
          <cell r="AL1057">
            <v>7.6319140202445145E-3</v>
          </cell>
        </row>
        <row r="1058">
          <cell r="D1058" t="str">
            <v>Optimus</v>
          </cell>
          <cell r="F1058" t="str">
            <v>New Hampshire</v>
          </cell>
          <cell r="G1058" t="str">
            <v>C/D</v>
          </cell>
          <cell r="I1058">
            <v>43498</v>
          </cell>
          <cell r="J1058">
            <v>518</v>
          </cell>
          <cell r="K1058" t="str">
            <v>lv</v>
          </cell>
          <cell r="L1058">
            <v>21.94</v>
          </cell>
          <cell r="M1058">
            <v>0</v>
          </cell>
          <cell r="N1058">
            <v>3.8</v>
          </cell>
          <cell r="O1058">
            <v>0</v>
          </cell>
          <cell r="P1058">
            <v>2.09</v>
          </cell>
          <cell r="Q1058">
            <v>12.85</v>
          </cell>
          <cell r="R1058">
            <v>0</v>
          </cell>
          <cell r="S1058">
            <v>8.67</v>
          </cell>
          <cell r="T1058">
            <v>0</v>
          </cell>
          <cell r="AL1058">
            <v>7.462089910429257E-3</v>
          </cell>
        </row>
        <row r="1059">
          <cell r="D1059" t="str">
            <v>Optimus</v>
          </cell>
          <cell r="F1059" t="str">
            <v>Iowa</v>
          </cell>
          <cell r="G1059" t="str">
            <v>C/D</v>
          </cell>
          <cell r="I1059">
            <v>43498</v>
          </cell>
          <cell r="J1059">
            <v>558</v>
          </cell>
          <cell r="K1059" t="str">
            <v>lv</v>
          </cell>
          <cell r="L1059">
            <v>25.39</v>
          </cell>
          <cell r="M1059">
            <v>0</v>
          </cell>
          <cell r="N1059">
            <v>3.53</v>
          </cell>
          <cell r="O1059">
            <v>0</v>
          </cell>
          <cell r="P1059">
            <v>4.57</v>
          </cell>
          <cell r="Q1059">
            <v>10.38</v>
          </cell>
          <cell r="R1059">
            <v>0</v>
          </cell>
          <cell r="S1059">
            <v>10.5</v>
          </cell>
          <cell r="T1059">
            <v>0</v>
          </cell>
          <cell r="AL1059">
            <v>7.6361552103398952E-3</v>
          </cell>
        </row>
        <row r="1060">
          <cell r="D1060" t="str">
            <v>Morning Consult</v>
          </cell>
          <cell r="F1060" t="str">
            <v>US</v>
          </cell>
          <cell r="G1060" t="str">
            <v>B/C</v>
          </cell>
          <cell r="I1060">
            <v>43498</v>
          </cell>
          <cell r="J1060">
            <v>737</v>
          </cell>
          <cell r="K1060" t="str">
            <v>rv</v>
          </cell>
          <cell r="L1060">
            <v>29</v>
          </cell>
          <cell r="M1060">
            <v>2</v>
          </cell>
          <cell r="N1060">
            <v>5</v>
          </cell>
          <cell r="O1060">
            <v>0</v>
          </cell>
          <cell r="P1060">
            <v>2</v>
          </cell>
          <cell r="Q1060">
            <v>16</v>
          </cell>
          <cell r="R1060">
            <v>0</v>
          </cell>
          <cell r="S1060">
            <v>6</v>
          </cell>
          <cell r="T1060">
            <v>0</v>
          </cell>
          <cell r="AL1060">
            <v>3.487168765833355E-6</v>
          </cell>
        </row>
        <row r="1061">
          <cell r="D1061" t="str">
            <v>Emerson College</v>
          </cell>
          <cell r="F1061" t="str">
            <v>Iowa</v>
          </cell>
          <cell r="G1061" t="str">
            <v>B-</v>
          </cell>
          <cell r="I1061">
            <v>43498</v>
          </cell>
          <cell r="J1061">
            <v>260</v>
          </cell>
          <cell r="K1061" t="str">
            <v>lv</v>
          </cell>
          <cell r="L1061">
            <v>29.2</v>
          </cell>
          <cell r="M1061">
            <v>0</v>
          </cell>
          <cell r="N1061">
            <v>3.6</v>
          </cell>
          <cell r="O1061">
            <v>0</v>
          </cell>
          <cell r="P1061">
            <v>3</v>
          </cell>
          <cell r="Q1061">
            <v>14.8</v>
          </cell>
          <cell r="R1061">
            <v>0</v>
          </cell>
          <cell r="S1061">
            <v>10.6</v>
          </cell>
          <cell r="T1061">
            <v>0</v>
          </cell>
          <cell r="AL1061">
            <v>3.8203339494116907E-3</v>
          </cell>
        </row>
        <row r="1062">
          <cell r="D1062" t="str">
            <v>Morning Consult</v>
          </cell>
          <cell r="F1062" t="str">
            <v>US</v>
          </cell>
          <cell r="G1062" t="str">
            <v>B/C</v>
          </cell>
          <cell r="I1062">
            <v>43492</v>
          </cell>
          <cell r="J1062">
            <v>14381</v>
          </cell>
          <cell r="K1062" t="str">
            <v>lv</v>
          </cell>
          <cell r="L1062">
            <v>31</v>
          </cell>
          <cell r="M1062">
            <v>3</v>
          </cell>
          <cell r="N1062">
            <v>3</v>
          </cell>
          <cell r="O1062">
            <v>0</v>
          </cell>
          <cell r="P1062">
            <v>2</v>
          </cell>
          <cell r="Q1062">
            <v>21</v>
          </cell>
          <cell r="R1062">
            <v>0</v>
          </cell>
          <cell r="S1062">
            <v>9</v>
          </cell>
          <cell r="T1062">
            <v>0</v>
          </cell>
          <cell r="AL1062">
            <v>1.0553238549154631E-5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43492</v>
          </cell>
          <cell r="J1063">
            <v>313</v>
          </cell>
          <cell r="K1063" t="str">
            <v>rv</v>
          </cell>
          <cell r="L1063">
            <v>29</v>
          </cell>
          <cell r="M1063">
            <v>4</v>
          </cell>
          <cell r="N1063">
            <v>4</v>
          </cell>
          <cell r="O1063">
            <v>0</v>
          </cell>
          <cell r="P1063">
            <v>2</v>
          </cell>
          <cell r="Q1063">
            <v>16</v>
          </cell>
          <cell r="R1063">
            <v>0</v>
          </cell>
          <cell r="S1063">
            <v>8</v>
          </cell>
          <cell r="T1063">
            <v>1</v>
          </cell>
          <cell r="AL1063">
            <v>9.9646609030456688E-4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43492</v>
          </cell>
          <cell r="J1064">
            <v>685</v>
          </cell>
          <cell r="K1064" t="str">
            <v>rv</v>
          </cell>
          <cell r="L1064">
            <v>33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15</v>
          </cell>
          <cell r="R1064">
            <v>0</v>
          </cell>
          <cell r="S1064">
            <v>6</v>
          </cell>
          <cell r="T1064">
            <v>0</v>
          </cell>
          <cell r="AL1064">
            <v>0</v>
          </cell>
        </row>
        <row r="1065">
          <cell r="D1065" t="str">
            <v>ABC News/Washington Post</v>
          </cell>
          <cell r="F1065" t="str">
            <v>US</v>
          </cell>
          <cell r="G1065" t="str">
            <v>A+</v>
          </cell>
          <cell r="I1065">
            <v>43489</v>
          </cell>
          <cell r="J1065">
            <v>447</v>
          </cell>
          <cell r="K1065" t="str">
            <v>a</v>
          </cell>
          <cell r="L1065">
            <v>9</v>
          </cell>
          <cell r="M1065">
            <v>0</v>
          </cell>
          <cell r="N1065">
            <v>1</v>
          </cell>
          <cell r="O1065">
            <v>0</v>
          </cell>
          <cell r="P1065">
            <v>1</v>
          </cell>
          <cell r="Q1065">
            <v>4</v>
          </cell>
          <cell r="R1065">
            <v>0</v>
          </cell>
          <cell r="S1065">
            <v>2</v>
          </cell>
          <cell r="T1065">
            <v>0</v>
          </cell>
          <cell r="AL1065">
            <v>5.8941811167139172E-4</v>
          </cell>
        </row>
        <row r="1066">
          <cell r="D1066" t="str">
            <v>Morning Consult</v>
          </cell>
          <cell r="F1066" t="str">
            <v>US</v>
          </cell>
          <cell r="G1066" t="str">
            <v>B/C</v>
          </cell>
          <cell r="I1066">
            <v>43487</v>
          </cell>
          <cell r="J1066">
            <v>694</v>
          </cell>
          <cell r="K1066" t="str">
            <v>rv</v>
          </cell>
          <cell r="L1066">
            <v>26</v>
          </cell>
          <cell r="M1066">
            <v>2</v>
          </cell>
          <cell r="N1066">
            <v>4</v>
          </cell>
          <cell r="O1066">
            <v>0</v>
          </cell>
          <cell r="P1066">
            <v>2</v>
          </cell>
          <cell r="Q1066">
            <v>16</v>
          </cell>
          <cell r="R1066">
            <v>0</v>
          </cell>
          <cell r="S1066">
            <v>6</v>
          </cell>
          <cell r="T1066">
            <v>0</v>
          </cell>
          <cell r="AL1066">
            <v>2.627780750810776E-6</v>
          </cell>
        </row>
        <row r="1067">
          <cell r="D1067" t="str">
            <v>Emerson College</v>
          </cell>
          <cell r="F1067" t="str">
            <v>US</v>
          </cell>
          <cell r="G1067" t="str">
            <v>B-</v>
          </cell>
          <cell r="I1067">
            <v>43486</v>
          </cell>
          <cell r="J1067">
            <v>355</v>
          </cell>
          <cell r="K1067" t="str">
            <v>lv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42.9</v>
          </cell>
          <cell r="T1067">
            <v>0</v>
          </cell>
          <cell r="AL1067">
            <v>0</v>
          </cell>
        </row>
        <row r="1068">
          <cell r="D1068" t="str">
            <v>Emerson College</v>
          </cell>
          <cell r="F1068" t="str">
            <v>US</v>
          </cell>
          <cell r="G1068" t="str">
            <v>B-</v>
          </cell>
          <cell r="I1068">
            <v>43486</v>
          </cell>
          <cell r="J1068">
            <v>355</v>
          </cell>
          <cell r="K1068" t="str">
            <v>lv</v>
          </cell>
          <cell r="L1068">
            <v>45.4</v>
          </cell>
          <cell r="M1068">
            <v>6.6</v>
          </cell>
          <cell r="N1068">
            <v>7.7</v>
          </cell>
          <cell r="O1068">
            <v>0</v>
          </cell>
          <cell r="P1068">
            <v>1.4</v>
          </cell>
          <cell r="Q1068">
            <v>5.4</v>
          </cell>
          <cell r="R1068">
            <v>0</v>
          </cell>
          <cell r="S1068">
            <v>2.9</v>
          </cell>
          <cell r="T1068">
            <v>0</v>
          </cell>
          <cell r="AL1068">
            <v>2.5762590595823973E-4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43485</v>
          </cell>
          <cell r="J1069">
            <v>14250</v>
          </cell>
          <cell r="K1069" t="str">
            <v>lv</v>
          </cell>
          <cell r="L1069">
            <v>30</v>
          </cell>
          <cell r="M1069">
            <v>4</v>
          </cell>
          <cell r="N1069">
            <v>3</v>
          </cell>
          <cell r="O1069">
            <v>0</v>
          </cell>
          <cell r="P1069">
            <v>2</v>
          </cell>
          <cell r="Q1069">
            <v>23</v>
          </cell>
          <cell r="R1069">
            <v>0</v>
          </cell>
          <cell r="S1069">
            <v>11</v>
          </cell>
          <cell r="T1069">
            <v>0</v>
          </cell>
          <cell r="AL1069">
            <v>9.501685906352787E-6</v>
          </cell>
        </row>
        <row r="1070">
          <cell r="D1070" t="str">
            <v>Zogby Interactive/JZ Analytics</v>
          </cell>
          <cell r="F1070" t="str">
            <v>US</v>
          </cell>
          <cell r="G1070" t="str">
            <v>C</v>
          </cell>
          <cell r="I1070">
            <v>43485</v>
          </cell>
          <cell r="J1070">
            <v>410</v>
          </cell>
          <cell r="K1070" t="str">
            <v>lv</v>
          </cell>
          <cell r="L1070">
            <v>25</v>
          </cell>
          <cell r="M1070">
            <v>5</v>
          </cell>
          <cell r="N1070">
            <v>3</v>
          </cell>
          <cell r="O1070">
            <v>0</v>
          </cell>
          <cell r="P1070">
            <v>0</v>
          </cell>
          <cell r="Q1070">
            <v>12</v>
          </cell>
          <cell r="R1070">
            <v>0</v>
          </cell>
          <cell r="S1070">
            <v>5</v>
          </cell>
          <cell r="T1070">
            <v>0</v>
          </cell>
          <cell r="AL1070">
            <v>0</v>
          </cell>
        </row>
        <row r="1071">
          <cell r="D1071" t="str">
            <v>Zogby Interactive/JZ Analytics</v>
          </cell>
          <cell r="F1071" t="str">
            <v>US</v>
          </cell>
          <cell r="G1071" t="str">
            <v>C</v>
          </cell>
          <cell r="I1071">
            <v>43485</v>
          </cell>
          <cell r="J1071">
            <v>410</v>
          </cell>
          <cell r="K1071" t="str">
            <v>lv</v>
          </cell>
          <cell r="L1071">
            <v>27</v>
          </cell>
          <cell r="M1071">
            <v>8</v>
          </cell>
          <cell r="N1071">
            <v>1</v>
          </cell>
          <cell r="O1071">
            <v>0</v>
          </cell>
          <cell r="P1071">
            <v>0</v>
          </cell>
          <cell r="Q1071">
            <v>18</v>
          </cell>
          <cell r="R1071">
            <v>0</v>
          </cell>
          <cell r="S1071">
            <v>9</v>
          </cell>
          <cell r="T1071">
            <v>0</v>
          </cell>
          <cell r="AL1071">
            <v>1.6952974863851048E-3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43481</v>
          </cell>
          <cell r="J1072">
            <v>479</v>
          </cell>
          <cell r="K1072" t="str">
            <v>rv</v>
          </cell>
          <cell r="L1072">
            <v>23</v>
          </cell>
          <cell r="M1072">
            <v>5</v>
          </cell>
          <cell r="N1072">
            <v>3</v>
          </cell>
          <cell r="O1072">
            <v>0</v>
          </cell>
          <cell r="P1072">
            <v>0</v>
          </cell>
          <cell r="Q1072">
            <v>21</v>
          </cell>
          <cell r="R1072">
            <v>0</v>
          </cell>
          <cell r="S1072">
            <v>4</v>
          </cell>
          <cell r="T1072">
            <v>0</v>
          </cell>
          <cell r="AL1072">
            <v>9.0272367684470183E-8</v>
          </cell>
        </row>
        <row r="1073">
          <cell r="D1073" t="str">
            <v>Harris Insights &amp; Analytics</v>
          </cell>
          <cell r="F1073" t="str">
            <v>US</v>
          </cell>
          <cell r="G1073" t="str">
            <v>C+</v>
          </cell>
          <cell r="I1073">
            <v>43481</v>
          </cell>
          <cell r="J1073">
            <v>488</v>
          </cell>
          <cell r="K1073" t="str">
            <v>rv</v>
          </cell>
          <cell r="L1073">
            <v>24</v>
          </cell>
          <cell r="M1073">
            <v>5</v>
          </cell>
          <cell r="N1073">
            <v>2</v>
          </cell>
          <cell r="O1073">
            <v>0</v>
          </cell>
          <cell r="P1073">
            <v>0</v>
          </cell>
          <cell r="Q1073">
            <v>13</v>
          </cell>
          <cell r="R1073">
            <v>0</v>
          </cell>
          <cell r="S1073">
            <v>5</v>
          </cell>
          <cell r="T1073">
            <v>0</v>
          </cell>
          <cell r="AL1073">
            <v>0</v>
          </cell>
        </row>
        <row r="1074">
          <cell r="D1074" t="str">
            <v>Morning Consult</v>
          </cell>
          <cell r="F1074" t="str">
            <v>US</v>
          </cell>
          <cell r="G1074" t="str">
            <v>B/C</v>
          </cell>
          <cell r="I1074">
            <v>43479</v>
          </cell>
          <cell r="J1074">
            <v>674</v>
          </cell>
          <cell r="K1074" t="str">
            <v>rv</v>
          </cell>
          <cell r="L1074">
            <v>32</v>
          </cell>
          <cell r="M1074">
            <v>1</v>
          </cell>
          <cell r="N1074">
            <v>2</v>
          </cell>
          <cell r="O1074">
            <v>0</v>
          </cell>
          <cell r="P1074">
            <v>1</v>
          </cell>
          <cell r="Q1074">
            <v>15</v>
          </cell>
          <cell r="R1074">
            <v>0</v>
          </cell>
          <cell r="S1074">
            <v>9</v>
          </cell>
          <cell r="T1074">
            <v>0</v>
          </cell>
          <cell r="AL1074">
            <v>2.3468466466138932E-6</v>
          </cell>
        </row>
        <row r="1075">
          <cell r="D1075" t="str">
            <v>Morning Consult</v>
          </cell>
          <cell r="F1075" t="str">
            <v>US</v>
          </cell>
          <cell r="G1075" t="str">
            <v>B/C</v>
          </cell>
          <cell r="I1075">
            <v>43478</v>
          </cell>
          <cell r="J1075">
            <v>4749</v>
          </cell>
          <cell r="K1075" t="str">
            <v>lv</v>
          </cell>
          <cell r="L1075">
            <v>31</v>
          </cell>
          <cell r="M1075">
            <v>4</v>
          </cell>
          <cell r="N1075">
            <v>3</v>
          </cell>
          <cell r="O1075">
            <v>0</v>
          </cell>
          <cell r="P1075">
            <v>2</v>
          </cell>
          <cell r="Q1075">
            <v>23</v>
          </cell>
          <cell r="R1075">
            <v>0</v>
          </cell>
          <cell r="S1075">
            <v>11</v>
          </cell>
          <cell r="T1075">
            <v>0</v>
          </cell>
          <cell r="AL1075">
            <v>5.4867178786147598E-6</v>
          </cell>
        </row>
        <row r="1076">
          <cell r="D1076" t="str">
            <v>Morning Consult</v>
          </cell>
          <cell r="F1076" t="str">
            <v>US</v>
          </cell>
          <cell r="G1076" t="str">
            <v>B/C</v>
          </cell>
          <cell r="I1076">
            <v>43471</v>
          </cell>
          <cell r="J1076">
            <v>699</v>
          </cell>
          <cell r="K1076" t="str">
            <v>rv</v>
          </cell>
          <cell r="L1076">
            <v>27</v>
          </cell>
          <cell r="M1076">
            <v>1</v>
          </cell>
          <cell r="N1076">
            <v>3</v>
          </cell>
          <cell r="O1076">
            <v>0</v>
          </cell>
          <cell r="P1076">
            <v>2</v>
          </cell>
          <cell r="Q1076">
            <v>16</v>
          </cell>
          <cell r="R1076">
            <v>0</v>
          </cell>
          <cell r="S1076">
            <v>4</v>
          </cell>
          <cell r="T1076">
            <v>0</v>
          </cell>
          <cell r="AL1076">
            <v>2.1586807192865583E-6</v>
          </cell>
        </row>
        <row r="1077">
          <cell r="D1077" t="str">
            <v>Change Research</v>
          </cell>
          <cell r="F1077" t="str">
            <v>New Hampshire</v>
          </cell>
          <cell r="G1077" t="str">
            <v>C</v>
          </cell>
          <cell r="I1077">
            <v>43468</v>
          </cell>
          <cell r="J1077">
            <v>1162</v>
          </cell>
          <cell r="K1077" t="str">
            <v>lv</v>
          </cell>
          <cell r="L1077">
            <v>24</v>
          </cell>
          <cell r="M1077">
            <v>2</v>
          </cell>
          <cell r="N1077">
            <v>3</v>
          </cell>
          <cell r="O1077">
            <v>0</v>
          </cell>
          <cell r="P1077">
            <v>2</v>
          </cell>
          <cell r="Q1077">
            <v>26</v>
          </cell>
          <cell r="R1077">
            <v>1</v>
          </cell>
          <cell r="S1077">
            <v>11</v>
          </cell>
          <cell r="T1077">
            <v>0</v>
          </cell>
          <cell r="AL1077">
            <v>4.2123707921410498E-3</v>
          </cell>
        </row>
        <row r="1078">
          <cell r="D1078" t="str">
            <v>Change Research</v>
          </cell>
          <cell r="F1078" t="str">
            <v>Iowa</v>
          </cell>
          <cell r="G1078" t="str">
            <v>C</v>
          </cell>
          <cell r="I1078">
            <v>43451</v>
          </cell>
          <cell r="J1078">
            <v>1291</v>
          </cell>
          <cell r="K1078" t="str">
            <v>lv</v>
          </cell>
          <cell r="L1078">
            <v>20</v>
          </cell>
          <cell r="M1078">
            <v>1</v>
          </cell>
          <cell r="N1078">
            <v>4</v>
          </cell>
          <cell r="O1078">
            <v>0</v>
          </cell>
          <cell r="P1078">
            <v>5</v>
          </cell>
          <cell r="Q1078">
            <v>20</v>
          </cell>
          <cell r="R1078">
            <v>0</v>
          </cell>
          <cell r="S1078">
            <v>7</v>
          </cell>
          <cell r="T1078">
            <v>0</v>
          </cell>
          <cell r="AL1078">
            <v>2.6432670792896984E-3</v>
          </cell>
        </row>
        <row r="1079">
          <cell r="D1079" t="str">
            <v>Change Research</v>
          </cell>
          <cell r="F1079" t="str">
            <v>US</v>
          </cell>
          <cell r="G1079" t="str">
            <v>C</v>
          </cell>
          <cell r="I1079">
            <v>43451</v>
          </cell>
          <cell r="J1079">
            <v>2968</v>
          </cell>
          <cell r="K1079" t="str">
            <v>lv</v>
          </cell>
          <cell r="L1079">
            <v>21</v>
          </cell>
          <cell r="M1079">
            <v>2</v>
          </cell>
          <cell r="N1079">
            <v>4</v>
          </cell>
          <cell r="O1079">
            <v>0</v>
          </cell>
          <cell r="P1079">
            <v>3</v>
          </cell>
          <cell r="Q1079">
            <v>16</v>
          </cell>
          <cell r="R1079">
            <v>1</v>
          </cell>
          <cell r="S1079">
            <v>7</v>
          </cell>
          <cell r="T1079">
            <v>0</v>
          </cell>
          <cell r="AL1079">
            <v>4.4586616869976309E-4</v>
          </cell>
        </row>
        <row r="1080">
          <cell r="D1080" t="str">
            <v>Morning Consult</v>
          </cell>
          <cell r="F1080" t="str">
            <v>US</v>
          </cell>
          <cell r="G1080" t="str">
            <v>B/C</v>
          </cell>
          <cell r="I1080">
            <v>43450</v>
          </cell>
          <cell r="J1080">
            <v>706</v>
          </cell>
          <cell r="K1080" t="str">
            <v>rv</v>
          </cell>
          <cell r="L1080">
            <v>25</v>
          </cell>
          <cell r="M1080">
            <v>2</v>
          </cell>
          <cell r="N1080">
            <v>3</v>
          </cell>
          <cell r="O1080">
            <v>0</v>
          </cell>
          <cell r="P1080">
            <v>1</v>
          </cell>
          <cell r="Q1080">
            <v>15</v>
          </cell>
          <cell r="R1080">
            <v>0</v>
          </cell>
          <cell r="S1080">
            <v>3</v>
          </cell>
          <cell r="T1080">
            <v>0</v>
          </cell>
          <cell r="AL1080">
            <v>1.986995570122697E-6</v>
          </cell>
        </row>
        <row r="1081">
          <cell r="D1081" t="str">
            <v>McLaughlin &amp; Associates</v>
          </cell>
          <cell r="F1081" t="str">
            <v>US</v>
          </cell>
          <cell r="G1081" t="str">
            <v>C/D</v>
          </cell>
          <cell r="I1081">
            <v>43448</v>
          </cell>
          <cell r="J1081">
            <v>468</v>
          </cell>
          <cell r="K1081" t="str">
            <v>lv</v>
          </cell>
          <cell r="L1081">
            <v>17</v>
          </cell>
          <cell r="M1081">
            <v>2</v>
          </cell>
          <cell r="N1081">
            <v>2</v>
          </cell>
          <cell r="O1081">
            <v>0</v>
          </cell>
          <cell r="P1081">
            <v>1</v>
          </cell>
          <cell r="Q1081">
            <v>18</v>
          </cell>
          <cell r="R1081">
            <v>0</v>
          </cell>
          <cell r="S1081">
            <v>4</v>
          </cell>
          <cell r="T1081">
            <v>0</v>
          </cell>
          <cell r="AL1081">
            <v>2.5200170330263099E-4</v>
          </cell>
        </row>
        <row r="1082">
          <cell r="D1082" t="str">
            <v>Selzer &amp; Co.</v>
          </cell>
          <cell r="F1082" t="str">
            <v>Iowa</v>
          </cell>
          <cell r="G1082" t="str">
            <v>A+</v>
          </cell>
          <cell r="I1082">
            <v>43447</v>
          </cell>
          <cell r="J1082">
            <v>455</v>
          </cell>
          <cell r="K1082" t="str">
            <v>lv</v>
          </cell>
          <cell r="L1082">
            <v>32</v>
          </cell>
          <cell r="M1082">
            <v>3</v>
          </cell>
          <cell r="N1082">
            <v>4</v>
          </cell>
          <cell r="O1082">
            <v>0</v>
          </cell>
          <cell r="P1082">
            <v>3</v>
          </cell>
          <cell r="Q1082">
            <v>19</v>
          </cell>
          <cell r="R1082">
            <v>0</v>
          </cell>
          <cell r="S1082">
            <v>8</v>
          </cell>
          <cell r="T1082">
            <v>0</v>
          </cell>
          <cell r="AL1082">
            <v>1.2537248408525319E-2</v>
          </cell>
        </row>
        <row r="1083">
          <cell r="D1083" t="str">
            <v>David Binder Research</v>
          </cell>
          <cell r="F1083" t="str">
            <v>Iowa</v>
          </cell>
          <cell r="G1083">
            <v>0</v>
          </cell>
          <cell r="I1083">
            <v>43445</v>
          </cell>
          <cell r="J1083">
            <v>500</v>
          </cell>
          <cell r="K1083" t="str">
            <v>lv</v>
          </cell>
          <cell r="L1083">
            <v>30</v>
          </cell>
          <cell r="M1083">
            <v>2</v>
          </cell>
          <cell r="N1083">
            <v>6</v>
          </cell>
          <cell r="O1083">
            <v>0</v>
          </cell>
          <cell r="P1083">
            <v>10</v>
          </cell>
          <cell r="Q1083">
            <v>13</v>
          </cell>
          <cell r="R1083">
            <v>0</v>
          </cell>
          <cell r="S1083">
            <v>9</v>
          </cell>
          <cell r="T1083">
            <v>0</v>
          </cell>
          <cell r="AL1083">
            <v>1.7623343154332847E-3</v>
          </cell>
        </row>
        <row r="1084">
          <cell r="D1084" t="str">
            <v>SSRS</v>
          </cell>
          <cell r="F1084" t="str">
            <v>US</v>
          </cell>
          <cell r="G1084" t="str">
            <v>A/B</v>
          </cell>
          <cell r="I1084">
            <v>43443</v>
          </cell>
          <cell r="J1084">
            <v>424</v>
          </cell>
          <cell r="K1084" t="str">
            <v>rv</v>
          </cell>
          <cell r="L1084">
            <v>33</v>
          </cell>
          <cell r="M1084">
            <v>2</v>
          </cell>
          <cell r="N1084">
            <v>6</v>
          </cell>
          <cell r="O1084">
            <v>0</v>
          </cell>
          <cell r="P1084">
            <v>3</v>
          </cell>
          <cell r="Q1084">
            <v>14</v>
          </cell>
          <cell r="R1084">
            <v>0</v>
          </cell>
          <cell r="S1084">
            <v>4</v>
          </cell>
          <cell r="T1084">
            <v>0</v>
          </cell>
          <cell r="AL1084">
            <v>6.1280619843485614E-4</v>
          </cell>
        </row>
        <row r="1085">
          <cell r="D1085" t="str">
            <v>SSRS</v>
          </cell>
          <cell r="F1085" t="str">
            <v>US</v>
          </cell>
          <cell r="G1085" t="str">
            <v>A/B</v>
          </cell>
          <cell r="I1085">
            <v>43443</v>
          </cell>
          <cell r="J1085">
            <v>463</v>
          </cell>
          <cell r="K1085" t="str">
            <v>a</v>
          </cell>
          <cell r="L1085">
            <v>30</v>
          </cell>
          <cell r="M1085">
            <v>3</v>
          </cell>
          <cell r="N1085">
            <v>5</v>
          </cell>
          <cell r="O1085">
            <v>0</v>
          </cell>
          <cell r="P1085">
            <v>3</v>
          </cell>
          <cell r="Q1085">
            <v>14</v>
          </cell>
          <cell r="R1085">
            <v>0</v>
          </cell>
          <cell r="S1085">
            <v>3</v>
          </cell>
          <cell r="T1085">
            <v>0</v>
          </cell>
          <cell r="AL1085">
            <v>0</v>
          </cell>
        </row>
        <row r="1086">
          <cell r="D1086" t="str">
            <v>Emerson College</v>
          </cell>
          <cell r="F1086" t="str">
            <v>US</v>
          </cell>
          <cell r="G1086" t="str">
            <v>B-</v>
          </cell>
          <cell r="I1086">
            <v>43443</v>
          </cell>
          <cell r="J1086">
            <v>320</v>
          </cell>
          <cell r="K1086" t="str">
            <v>lv</v>
          </cell>
          <cell r="L1086">
            <v>25.5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22</v>
          </cell>
          <cell r="R1086">
            <v>0</v>
          </cell>
          <cell r="S1086">
            <v>6.9</v>
          </cell>
          <cell r="T1086">
            <v>0</v>
          </cell>
          <cell r="AL1086">
            <v>0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43432</v>
          </cell>
          <cell r="J1087">
            <v>449</v>
          </cell>
          <cell r="K1087" t="str">
            <v>rv</v>
          </cell>
          <cell r="L1087">
            <v>28</v>
          </cell>
          <cell r="M1087">
            <v>4</v>
          </cell>
          <cell r="N1087">
            <v>4</v>
          </cell>
          <cell r="O1087">
            <v>0</v>
          </cell>
          <cell r="P1087">
            <v>0</v>
          </cell>
          <cell r="Q1087">
            <v>21</v>
          </cell>
          <cell r="R1087">
            <v>0</v>
          </cell>
          <cell r="S1087">
            <v>5</v>
          </cell>
          <cell r="T1087">
            <v>0</v>
          </cell>
          <cell r="AL1087">
            <v>7.6520404163632362E-8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43432</v>
          </cell>
          <cell r="J1088">
            <v>459</v>
          </cell>
          <cell r="K1088" t="str">
            <v>rv</v>
          </cell>
          <cell r="L1088">
            <v>25</v>
          </cell>
          <cell r="M1088">
            <v>2</v>
          </cell>
          <cell r="N1088">
            <v>3</v>
          </cell>
          <cell r="O1088">
            <v>0</v>
          </cell>
          <cell r="P1088">
            <v>0</v>
          </cell>
          <cell r="Q1088">
            <v>15</v>
          </cell>
          <cell r="R1088">
            <v>0</v>
          </cell>
          <cell r="S1088">
            <v>4</v>
          </cell>
          <cell r="T1088">
            <v>0</v>
          </cell>
          <cell r="AL1088">
            <v>0</v>
          </cell>
        </row>
        <row r="1089">
          <cell r="D1089" t="str">
            <v>YouGov</v>
          </cell>
          <cell r="F1089" t="str">
            <v>Massachusetts</v>
          </cell>
          <cell r="G1089" t="str">
            <v>B-</v>
          </cell>
          <cell r="I1089">
            <v>43418</v>
          </cell>
          <cell r="J1089">
            <v>655</v>
          </cell>
          <cell r="K1089" t="str">
            <v>rv</v>
          </cell>
          <cell r="L1089">
            <v>19</v>
          </cell>
          <cell r="M1089">
            <v>0</v>
          </cell>
          <cell r="N1089">
            <v>3</v>
          </cell>
          <cell r="O1089">
            <v>0</v>
          </cell>
          <cell r="P1089">
            <v>3</v>
          </cell>
          <cell r="Q1089">
            <v>14</v>
          </cell>
          <cell r="R1089">
            <v>0</v>
          </cell>
          <cell r="S1089">
            <v>11</v>
          </cell>
          <cell r="T1089">
            <v>0</v>
          </cell>
          <cell r="AL1089">
            <v>0.82917886374314742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43413</v>
          </cell>
          <cell r="J1090">
            <v>733</v>
          </cell>
          <cell r="K1090" t="str">
            <v>rv</v>
          </cell>
          <cell r="L1090">
            <v>26</v>
          </cell>
          <cell r="M1090">
            <v>2</v>
          </cell>
          <cell r="N1090">
            <v>3</v>
          </cell>
          <cell r="O1090">
            <v>0</v>
          </cell>
          <cell r="P1090">
            <v>1</v>
          </cell>
          <cell r="Q1090">
            <v>19</v>
          </cell>
          <cell r="R1090">
            <v>0</v>
          </cell>
          <cell r="S1090">
            <v>5</v>
          </cell>
          <cell r="T1090">
            <v>0</v>
          </cell>
          <cell r="AL1090">
            <v>1.7945193877265021E-6</v>
          </cell>
        </row>
        <row r="1091">
          <cell r="D1091" t="str">
            <v>Harris Insights &amp; Analytics</v>
          </cell>
          <cell r="F1091" t="str">
            <v>US</v>
          </cell>
          <cell r="G1091" t="str">
            <v>C+</v>
          </cell>
          <cell r="I1091">
            <v>43410</v>
          </cell>
          <cell r="J1091">
            <v>370</v>
          </cell>
          <cell r="K1091" t="str">
            <v>rv</v>
          </cell>
          <cell r="L1091">
            <v>30</v>
          </cell>
          <cell r="M1091">
            <v>5</v>
          </cell>
          <cell r="N1091">
            <v>5</v>
          </cell>
          <cell r="O1091">
            <v>0</v>
          </cell>
          <cell r="P1091">
            <v>0</v>
          </cell>
          <cell r="Q1091">
            <v>20</v>
          </cell>
          <cell r="R1091">
            <v>0</v>
          </cell>
          <cell r="S1091">
            <v>5</v>
          </cell>
          <cell r="T1091">
            <v>0</v>
          </cell>
          <cell r="AL1091">
            <v>6.5753597091247671E-8</v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0.26600000000000001</v>
          </cell>
          <cell r="AXN5">
            <v>0.30880000000000002</v>
          </cell>
          <cell r="AXO5">
            <v>1</v>
          </cell>
          <cell r="AXP5">
            <v>0.62980000000000003</v>
          </cell>
          <cell r="AXQ5">
            <v>0.79330000000000001</v>
          </cell>
          <cell r="AXR5">
            <v>1.7500000000000002E-2</v>
          </cell>
          <cell r="AXS5">
            <v>0.88249999999999995</v>
          </cell>
          <cell r="AXT5">
            <v>0.64159999999999995</v>
          </cell>
        </row>
        <row r="6">
          <cell r="AXL6">
            <v>200</v>
          </cell>
          <cell r="AXM6">
            <v>0.12669999999999998</v>
          </cell>
          <cell r="AXN6">
            <v>0.11209999999999998</v>
          </cell>
          <cell r="AXO6">
            <v>0</v>
          </cell>
          <cell r="AXP6">
            <v>7.4699999999999989E-2</v>
          </cell>
          <cell r="AXQ6">
            <v>6.469999999999998E-2</v>
          </cell>
          <cell r="AXR6">
            <v>3.7699999999999997E-2</v>
          </cell>
          <cell r="AXS6">
            <v>4.9100000000000033E-2</v>
          </cell>
          <cell r="AXT6">
            <v>7.3599999999999999E-2</v>
          </cell>
        </row>
        <row r="7">
          <cell r="AXL7">
            <v>400</v>
          </cell>
          <cell r="AXM7">
            <v>8.9100000000000013E-2</v>
          </cell>
          <cell r="AXN7">
            <v>7.5900000000000023E-2</v>
          </cell>
          <cell r="AXO7">
            <v>0</v>
          </cell>
          <cell r="AXP7">
            <v>6.0400000000000009E-2</v>
          </cell>
          <cell r="AXQ7">
            <v>4.500000000000004E-2</v>
          </cell>
          <cell r="AXR7">
            <v>4.9799999999999997E-2</v>
          </cell>
          <cell r="AXS7">
            <v>3.0900000000000039E-2</v>
          </cell>
          <cell r="AXT7">
            <v>5.9400000000000008E-2</v>
          </cell>
        </row>
        <row r="8">
          <cell r="AXL8">
            <v>600</v>
          </cell>
          <cell r="AXM8">
            <v>8.5699999999999998E-2</v>
          </cell>
          <cell r="AXN8">
            <v>7.0199999999999929E-2</v>
          </cell>
          <cell r="AXO8">
            <v>0</v>
          </cell>
          <cell r="AXP8">
            <v>5.4300000000000015E-2</v>
          </cell>
          <cell r="AXQ8">
            <v>3.6499999999999977E-2</v>
          </cell>
          <cell r="AXR8">
            <v>5.7399999999999993E-2</v>
          </cell>
          <cell r="AXS8">
            <v>1.9900000000000029E-2</v>
          </cell>
          <cell r="AXT8">
            <v>5.160000000000009E-2</v>
          </cell>
        </row>
        <row r="9">
          <cell r="AXL9">
            <v>800</v>
          </cell>
          <cell r="AXM9">
            <v>7.569999999999999E-2</v>
          </cell>
          <cell r="AXN9">
            <v>7.4500000000000011E-2</v>
          </cell>
          <cell r="AXO9">
            <v>0</v>
          </cell>
          <cell r="AXP9">
            <v>5.3599999999999981E-2</v>
          </cell>
          <cell r="AXQ9">
            <v>2.7299999999999991E-2</v>
          </cell>
          <cell r="AXR9">
            <v>6.6900000000000015E-2</v>
          </cell>
          <cell r="AXS9">
            <v>1.0499999999999954E-2</v>
          </cell>
          <cell r="AXT9">
            <v>5.6400000000000006E-2</v>
          </cell>
        </row>
        <row r="10">
          <cell r="AXL10">
            <v>1000</v>
          </cell>
          <cell r="AXM10">
            <v>8.2699999999999996E-2</v>
          </cell>
          <cell r="AXN10">
            <v>8.6300000000000043E-2</v>
          </cell>
          <cell r="AXO10">
            <v>0</v>
          </cell>
          <cell r="AXP10">
            <v>4.5499999999999985E-2</v>
          </cell>
          <cell r="AXQ10">
            <v>1.5800000000000036E-2</v>
          </cell>
          <cell r="AXR10">
            <v>7.0599999999999996E-2</v>
          </cell>
          <cell r="AXS10">
            <v>4.0999999999999925E-3</v>
          </cell>
          <cell r="AXT10">
            <v>4.5899999999999941E-2</v>
          </cell>
        </row>
        <row r="11">
          <cell r="AXL11">
            <v>1200</v>
          </cell>
          <cell r="AXM11">
            <v>8.7200000000000055E-2</v>
          </cell>
          <cell r="AXN11">
            <v>9.8299999999999943E-2</v>
          </cell>
          <cell r="AXO11">
            <v>0</v>
          </cell>
          <cell r="AXP11">
            <v>3.949999999999998E-2</v>
          </cell>
          <cell r="AXQ11">
            <v>9.099999999999997E-3</v>
          </cell>
          <cell r="AXR11">
            <v>9.1200000000000003E-2</v>
          </cell>
          <cell r="AXS11">
            <v>1.9000000000000128E-3</v>
          </cell>
          <cell r="AXT11">
            <v>3.3900000000000041E-2</v>
          </cell>
        </row>
        <row r="12">
          <cell r="AXL12">
            <v>1400</v>
          </cell>
          <cell r="AXM12">
            <v>7.350000000000001E-2</v>
          </cell>
          <cell r="AXN12">
            <v>7.2100000000000053E-2</v>
          </cell>
          <cell r="AXO12">
            <v>0</v>
          </cell>
          <cell r="AXP12">
            <v>2.2499999999999964E-2</v>
          </cell>
          <cell r="AXQ12">
            <v>5.6999999999999273E-3</v>
          </cell>
          <cell r="AXR12">
            <v>0.11199999999999999</v>
          </cell>
          <cell r="AXS12">
            <v>6.0000000000004494E-4</v>
          </cell>
          <cell r="AXT12">
            <v>2.1499999999999964E-2</v>
          </cell>
        </row>
        <row r="13">
          <cell r="AXL13">
            <v>1600</v>
          </cell>
          <cell r="AXM13">
            <v>5.3299999999999903E-2</v>
          </cell>
          <cell r="AXN13">
            <v>5.1400000000000001E-2</v>
          </cell>
          <cell r="AXO13">
            <v>0</v>
          </cell>
          <cell r="AXP13">
            <v>1.2000000000000011E-2</v>
          </cell>
          <cell r="AXQ13">
            <v>2.0000000000000018E-3</v>
          </cell>
          <cell r="AXR13">
            <v>0.11399999999999999</v>
          </cell>
          <cell r="AXS13">
            <v>9.9999999999988987E-5</v>
          </cell>
          <cell r="AXT13">
            <v>9.7000000000000419E-3</v>
          </cell>
        </row>
        <row r="14">
          <cell r="AXL14">
            <v>1800</v>
          </cell>
          <cell r="AXM14">
            <v>3.1600000000000072E-2</v>
          </cell>
          <cell r="AXN14">
            <v>2.7900000000000036E-2</v>
          </cell>
          <cell r="AXO14">
            <v>0</v>
          </cell>
          <cell r="AXP14">
            <v>5.0999999999999934E-3</v>
          </cell>
          <cell r="AXQ14">
            <v>6.0000000000004494E-4</v>
          </cell>
          <cell r="AXR14">
            <v>0.10940000000000005</v>
          </cell>
          <cell r="AXS14">
            <v>2.9999999999996696E-4</v>
          </cell>
          <cell r="AXT14">
            <v>4.0000000000000036E-3</v>
          </cell>
        </row>
        <row r="15">
          <cell r="AXL15">
            <v>2000</v>
          </cell>
          <cell r="AXM15">
            <v>1.5699999999999936E-2</v>
          </cell>
          <cell r="AXN15">
            <v>1.1299999999999977E-2</v>
          </cell>
          <cell r="AXO15">
            <v>0</v>
          </cell>
          <cell r="AXP15">
            <v>1.8000000000000238E-3</v>
          </cell>
          <cell r="AXQ15">
            <v>0</v>
          </cell>
          <cell r="AXR15">
            <v>9.8399999999999932E-2</v>
          </cell>
          <cell r="AXS15">
            <v>9.9999999999988987E-5</v>
          </cell>
          <cell r="AXT15">
            <v>1.4999999999999458E-3</v>
          </cell>
        </row>
        <row r="16">
          <cell r="AXL16">
            <v>2200</v>
          </cell>
          <cell r="AXM16">
            <v>7.0999999999999952E-3</v>
          </cell>
          <cell r="AXN16">
            <v>6.9000000000000172E-3</v>
          </cell>
          <cell r="AXO16">
            <v>0</v>
          </cell>
          <cell r="AXP16">
            <v>7.0000000000003393E-4</v>
          </cell>
          <cell r="AXQ16">
            <v>0</v>
          </cell>
          <cell r="AXR16">
            <v>7.0100000000000051E-2</v>
          </cell>
          <cell r="AXS16">
            <v>0</v>
          </cell>
          <cell r="AXT16">
            <v>6.0000000000004494E-4</v>
          </cell>
        </row>
        <row r="17">
          <cell r="AXL17">
            <v>2400</v>
          </cell>
          <cell r="AXM17">
            <v>3.3000000000000806E-3</v>
          </cell>
          <cell r="AXN17">
            <v>2.8000000000000247E-3</v>
          </cell>
          <cell r="AXO17">
            <v>0</v>
          </cell>
          <cell r="AXP17">
            <v>9.9999999999988987E-5</v>
          </cell>
          <cell r="AXQ17">
            <v>0</v>
          </cell>
          <cell r="AXR17">
            <v>3.8300000000000001E-2</v>
          </cell>
          <cell r="AXS17">
            <v>0</v>
          </cell>
          <cell r="AXT17">
            <v>2.9999999999996696E-4</v>
          </cell>
        </row>
        <row r="18">
          <cell r="AXL18">
            <v>2600</v>
          </cell>
          <cell r="AXM18">
            <v>1.6999999999999238E-3</v>
          </cell>
          <cell r="AXN18">
            <v>8.9999999999990088E-4</v>
          </cell>
          <cell r="AXO18">
            <v>0</v>
          </cell>
          <cell r="AXP18">
            <v>0</v>
          </cell>
          <cell r="AXQ18">
            <v>0</v>
          </cell>
          <cell r="AXR18">
            <v>2.7699999999999947E-2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4.0000000000006697E-4</v>
          </cell>
          <cell r="AXN19">
            <v>4.0000000000006697E-4</v>
          </cell>
          <cell r="AXO19">
            <v>0</v>
          </cell>
          <cell r="AXP19">
            <v>0</v>
          </cell>
          <cell r="AXQ19">
            <v>0</v>
          </cell>
          <cell r="AXR19">
            <v>1.870000000000005E-2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1.9999999999997797E-4</v>
          </cell>
          <cell r="AXO20">
            <v>0</v>
          </cell>
          <cell r="AXP20">
            <v>0</v>
          </cell>
          <cell r="AXQ20">
            <v>0</v>
          </cell>
          <cell r="AXR20">
            <v>1.3499999999999956E-2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1.9999999999997797E-4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4.0000000000000036E-3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2.4000000000000687E-3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3.9999999999995595E-4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923</v>
          </cell>
          <cell r="F60">
            <v>971</v>
          </cell>
          <cell r="H60">
            <v>173</v>
          </cell>
          <cell r="I60">
            <v>40</v>
          </cell>
          <cell r="J60">
            <v>1700</v>
          </cell>
          <cell r="K60">
            <v>11</v>
          </cell>
          <cell r="L60">
            <v>158</v>
          </cell>
          <cell r="N60">
            <v>0.19164168490972083</v>
          </cell>
          <cell r="O60">
            <v>0.19084256300296348</v>
          </cell>
          <cell r="Q60">
            <v>0.11446264502770864</v>
          </cell>
          <cell r="R60">
            <v>6.7259082083511709E-2</v>
          </cell>
          <cell r="S60">
            <v>0.2992654915861469</v>
          </cell>
          <cell r="T60">
            <v>2.4460947916185454E-2</v>
          </cell>
          <cell r="U60">
            <v>0.11144325904137016</v>
          </cell>
        </row>
        <row r="123">
          <cell r="O123">
            <v>0.15970000000000001</v>
          </cell>
          <cell r="P123">
            <v>0.1522</v>
          </cell>
          <cell r="R123">
            <v>4.1300000000000003E-2</v>
          </cell>
          <cell r="S123">
            <v>9.7000000000000003E-3</v>
          </cell>
          <cell r="T123">
            <v>0.59609999999999996</v>
          </cell>
          <cell r="U123">
            <v>2.3E-3</v>
          </cell>
          <cell r="V123">
            <v>3.78E-2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0.29477639234385128</v>
          </cell>
          <cell r="E6">
            <v>0</v>
          </cell>
          <cell r="F6">
            <v>0</v>
          </cell>
          <cell r="G6">
            <v>0.10754590646627182</v>
          </cell>
          <cell r="H6">
            <v>6.4321207919331408E-2</v>
          </cell>
          <cell r="I6">
            <v>0.29072019910933561</v>
          </cell>
          <cell r="J6">
            <v>0.1605690593202273</v>
          </cell>
          <cell r="K6">
            <v>8.2067234840982578E-2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21</v>
          </cell>
          <cell r="S6">
            <v>11</v>
          </cell>
          <cell r="T6">
            <v>0</v>
          </cell>
          <cell r="U6">
            <v>0</v>
          </cell>
          <cell r="V6">
            <v>0.45179999999999998</v>
          </cell>
          <cell r="W6">
            <v>0</v>
          </cell>
          <cell r="X6">
            <v>0</v>
          </cell>
          <cell r="Y6">
            <v>2.3E-2</v>
          </cell>
          <cell r="Z6">
            <v>7.9000000000000008E-3</v>
          </cell>
          <cell r="AA6">
            <v>0.44019999999999998</v>
          </cell>
          <cell r="AB6">
            <v>6.4600000000000005E-2</v>
          </cell>
          <cell r="AC6">
            <v>1.11E-2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0.30758807620851747</v>
          </cell>
          <cell r="E7">
            <v>0.20779828363576697</v>
          </cell>
          <cell r="F7">
            <v>0</v>
          </cell>
          <cell r="G7">
            <v>7.8131660202335432E-2</v>
          </cell>
          <cell r="H7">
            <v>4.9666684586759872E-2</v>
          </cell>
          <cell r="I7">
            <v>0.2360257383769723</v>
          </cell>
          <cell r="J7">
            <v>2.6393206038951747E-2</v>
          </cell>
          <cell r="K7">
            <v>9.4396350950696276E-2</v>
          </cell>
          <cell r="L7">
            <v>0</v>
          </cell>
          <cell r="M7">
            <v>21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0</v>
          </cell>
          <cell r="U7">
            <v>0</v>
          </cell>
          <cell r="V7">
            <v>0.56059999999999999</v>
          </cell>
          <cell r="W7">
            <v>0.14960000000000001</v>
          </cell>
          <cell r="X7">
            <v>0</v>
          </cell>
          <cell r="Y7">
            <v>1.34E-2</v>
          </cell>
          <cell r="Z7">
            <v>7.1999999999999998E-3</v>
          </cell>
          <cell r="AA7">
            <v>0.24360000000000001</v>
          </cell>
          <cell r="AB7">
            <v>3.3E-3</v>
          </cell>
          <cell r="AC7">
            <v>2.0500000000000001E-2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0.22078400023782349</v>
          </cell>
          <cell r="E8">
            <v>0.15805509194576478</v>
          </cell>
          <cell r="F8">
            <v>0</v>
          </cell>
          <cell r="G8">
            <v>0.10472478834462749</v>
          </cell>
          <cell r="H8">
            <v>5.1706076836747425E-2</v>
          </cell>
          <cell r="I8">
            <v>0.31013037352902462</v>
          </cell>
          <cell r="J8">
            <v>2.1323215886023362E-2</v>
          </cell>
          <cell r="K8">
            <v>0.13327645321998879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0.20849999999999999</v>
          </cell>
          <cell r="W8">
            <v>7.9000000000000001E-2</v>
          </cell>
          <cell r="X8">
            <v>0</v>
          </cell>
          <cell r="Y8">
            <v>2.69E-2</v>
          </cell>
          <cell r="Z8">
            <v>8.9999999999999993E-3</v>
          </cell>
          <cell r="AA8">
            <v>0.61970000000000003</v>
          </cell>
          <cell r="AB8">
            <v>3.5999999999999999E-3</v>
          </cell>
          <cell r="AC8">
            <v>5.0299999999999997E-2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0.20604242160947928</v>
          </cell>
          <cell r="E9">
            <v>0.246874554006386</v>
          </cell>
          <cell r="F9">
            <v>0</v>
          </cell>
          <cell r="G9">
            <v>0.12882577516721891</v>
          </cell>
          <cell r="H9">
            <v>5.934719794803979E-2</v>
          </cell>
          <cell r="I9">
            <v>0.25137277424241139</v>
          </cell>
          <cell r="J9">
            <v>2.0765343705029374E-2</v>
          </cell>
          <cell r="K9">
            <v>8.6771933321435304E-2</v>
          </cell>
          <cell r="L9">
            <v>0</v>
          </cell>
          <cell r="M9">
            <v>8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0.19989999999999999</v>
          </cell>
          <cell r="W9">
            <v>0.33589999999999998</v>
          </cell>
          <cell r="X9">
            <v>0</v>
          </cell>
          <cell r="Y9">
            <v>5.4300000000000001E-2</v>
          </cell>
          <cell r="Z9">
            <v>1.1299999999999999E-2</v>
          </cell>
          <cell r="AA9">
            <v>0.36509999999999998</v>
          </cell>
          <cell r="AB9">
            <v>6.4000000000000003E-3</v>
          </cell>
          <cell r="AC9">
            <v>2.4199999999999999E-2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0.14208924312073948</v>
          </cell>
          <cell r="E10">
            <v>0.17266357886533037</v>
          </cell>
          <cell r="F10">
            <v>0</v>
          </cell>
          <cell r="G10">
            <v>0.11979317477892908</v>
          </cell>
          <cell r="H10">
            <v>5.806627735791093E-2</v>
          </cell>
          <cell r="I10">
            <v>0.34702883112671762</v>
          </cell>
          <cell r="J10">
            <v>3.1647141275883993E-2</v>
          </cell>
          <cell r="K10">
            <v>0.12871175347448838</v>
          </cell>
          <cell r="L10">
            <v>0</v>
          </cell>
          <cell r="M10">
            <v>34</v>
          </cell>
          <cell r="N10">
            <v>112</v>
          </cell>
          <cell r="O10">
            <v>0</v>
          </cell>
          <cell r="P10">
            <v>19</v>
          </cell>
          <cell r="Q10">
            <v>0</v>
          </cell>
          <cell r="R10">
            <v>226</v>
          </cell>
          <cell r="S10">
            <v>0</v>
          </cell>
          <cell r="T10">
            <v>25</v>
          </cell>
          <cell r="U10">
            <v>0</v>
          </cell>
          <cell r="V10">
            <v>4.8399999999999999E-2</v>
          </cell>
          <cell r="W10">
            <v>8.3199999999999996E-2</v>
          </cell>
          <cell r="X10">
            <v>0</v>
          </cell>
          <cell r="Y10">
            <v>3.5099999999999999E-2</v>
          </cell>
          <cell r="Z10">
            <v>7.3000000000000001E-3</v>
          </cell>
          <cell r="AA10">
            <v>0.78420000000000001</v>
          </cell>
          <cell r="AB10">
            <v>2.8999999999999998E-3</v>
          </cell>
          <cell r="AC10">
            <v>3.6999999999999998E-2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0.15129065499282701</v>
          </cell>
          <cell r="E11">
            <v>0.15995828311450067</v>
          </cell>
          <cell r="F11">
            <v>0</v>
          </cell>
          <cell r="G11">
            <v>0.11021509838549405</v>
          </cell>
          <cell r="H11">
            <v>5.3021878564029214E-2</v>
          </cell>
          <cell r="I11">
            <v>0.3685809622099388</v>
          </cell>
          <cell r="J11">
            <v>2.7863275171743789E-2</v>
          </cell>
          <cell r="K11">
            <v>0.12906984756146647</v>
          </cell>
          <cell r="L11">
            <v>0</v>
          </cell>
          <cell r="M11">
            <v>14</v>
          </cell>
          <cell r="N11">
            <v>14</v>
          </cell>
          <cell r="O11">
            <v>0</v>
          </cell>
          <cell r="P11">
            <v>2</v>
          </cell>
          <cell r="Q11">
            <v>0</v>
          </cell>
          <cell r="R11">
            <v>33</v>
          </cell>
          <cell r="S11">
            <v>0</v>
          </cell>
          <cell r="T11">
            <v>4</v>
          </cell>
          <cell r="U11">
            <v>0</v>
          </cell>
          <cell r="V11">
            <v>4.6100000000000002E-2</v>
          </cell>
          <cell r="W11">
            <v>5.2999999999999999E-2</v>
          </cell>
          <cell r="X11">
            <v>0</v>
          </cell>
          <cell r="Y11">
            <v>2.0500000000000001E-2</v>
          </cell>
          <cell r="Z11">
            <v>4.8999999999999998E-3</v>
          </cell>
          <cell r="AA11">
            <v>0.83960000000000001</v>
          </cell>
          <cell r="AB11">
            <v>3.0999999999999999E-3</v>
          </cell>
          <cell r="AC11">
            <v>3.15E-2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0.19622672474736921</v>
          </cell>
          <cell r="E12">
            <v>0.14047500266664914</v>
          </cell>
          <cell r="F12">
            <v>0</v>
          </cell>
          <cell r="G12">
            <v>9.3076500990071462E-2</v>
          </cell>
          <cell r="H12">
            <v>4.5954933764591623E-2</v>
          </cell>
          <cell r="I12">
            <v>0.38686291959891994</v>
          </cell>
          <cell r="J12">
            <v>1.8951485659686969E-2</v>
          </cell>
          <cell r="K12">
            <v>0.11845243257271178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1</v>
          </cell>
          <cell r="U12">
            <v>0</v>
          </cell>
          <cell r="V12">
            <v>7.51E-2</v>
          </cell>
          <cell r="W12">
            <v>2.75E-2</v>
          </cell>
          <cell r="X12">
            <v>0</v>
          </cell>
          <cell r="Y12">
            <v>1.0699999999999999E-2</v>
          </cell>
          <cell r="Z12">
            <v>2.7000000000000001E-3</v>
          </cell>
          <cell r="AA12">
            <v>0.86370000000000002</v>
          </cell>
          <cell r="AB12">
            <v>1.5E-3</v>
          </cell>
          <cell r="AC12">
            <v>1.7899999999999999E-2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0.12421060625011202</v>
          </cell>
          <cell r="E13">
            <v>0.18133945418603137</v>
          </cell>
          <cell r="F13">
            <v>0</v>
          </cell>
          <cell r="G13">
            <v>0.15533518489054177</v>
          </cell>
          <cell r="H13">
            <v>5.8211546731894277E-2</v>
          </cell>
          <cell r="I13">
            <v>0.32026295823281575</v>
          </cell>
          <cell r="J13">
            <v>2.5249765380228373E-2</v>
          </cell>
          <cell r="K13">
            <v>0.1353904843283765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4.41E-2</v>
          </cell>
          <cell r="W13">
            <v>0.1149</v>
          </cell>
          <cell r="X13">
            <v>0</v>
          </cell>
          <cell r="Y13">
            <v>7.5800000000000006E-2</v>
          </cell>
          <cell r="Z13">
            <v>1.01E-2</v>
          </cell>
          <cell r="AA13">
            <v>0.69569999999999999</v>
          </cell>
          <cell r="AB13">
            <v>4.3E-3</v>
          </cell>
          <cell r="AC13">
            <v>5.1799999999999999E-2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0.13184709005581494</v>
          </cell>
          <cell r="E14">
            <v>0.14644643334709126</v>
          </cell>
          <cell r="F14">
            <v>0</v>
          </cell>
          <cell r="G14">
            <v>0.14632937165780072</v>
          </cell>
          <cell r="H14">
            <v>8.7741069896636076E-2</v>
          </cell>
          <cell r="I14">
            <v>0.27479423705464601</v>
          </cell>
          <cell r="J14">
            <v>2.2519651293038814E-2</v>
          </cell>
          <cell r="K14">
            <v>0.19032214669497233</v>
          </cell>
          <cell r="L14">
            <v>0</v>
          </cell>
          <cell r="M14">
            <v>6</v>
          </cell>
          <cell r="N14">
            <v>8</v>
          </cell>
          <cell r="O14">
            <v>0</v>
          </cell>
          <cell r="P14">
            <v>8</v>
          </cell>
          <cell r="Q14">
            <v>0</v>
          </cell>
          <cell r="R14">
            <v>41</v>
          </cell>
          <cell r="S14">
            <v>0</v>
          </cell>
          <cell r="T14">
            <v>28</v>
          </cell>
          <cell r="U14">
            <v>0</v>
          </cell>
          <cell r="V14">
            <v>6.8699999999999997E-2</v>
          </cell>
          <cell r="W14">
            <v>8.6699999999999999E-2</v>
          </cell>
          <cell r="X14">
            <v>0</v>
          </cell>
          <cell r="Y14">
            <v>8.7599999999999997E-2</v>
          </cell>
          <cell r="Z14">
            <v>2.93E-2</v>
          </cell>
          <cell r="AA14">
            <v>0.53149999999999997</v>
          </cell>
          <cell r="AB14">
            <v>6.4000000000000003E-3</v>
          </cell>
          <cell r="AC14">
            <v>0.18559999999999999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0.10568244587050746</v>
          </cell>
          <cell r="E15">
            <v>9.2803848921730561E-2</v>
          </cell>
          <cell r="F15">
            <v>0</v>
          </cell>
          <cell r="G15">
            <v>9.349919819704948E-2</v>
          </cell>
          <cell r="H15">
            <v>0.28201013382339984</v>
          </cell>
          <cell r="I15">
            <v>0.28219333987705292</v>
          </cell>
          <cell r="J15">
            <v>6.7210384559089785E-3</v>
          </cell>
          <cell r="K15">
            <v>0.13708999485435083</v>
          </cell>
          <cell r="L15">
            <v>0</v>
          </cell>
          <cell r="M15">
            <v>2</v>
          </cell>
          <cell r="N15">
            <v>0</v>
          </cell>
          <cell r="O15">
            <v>0</v>
          </cell>
          <cell r="P15">
            <v>0</v>
          </cell>
          <cell r="Q15">
            <v>33</v>
          </cell>
          <cell r="R15">
            <v>34</v>
          </cell>
          <cell r="S15">
            <v>0</v>
          </cell>
          <cell r="T15">
            <v>6</v>
          </cell>
          <cell r="U15">
            <v>0</v>
          </cell>
          <cell r="V15">
            <v>2.64E-2</v>
          </cell>
          <cell r="W15">
            <v>1.8800000000000001E-2</v>
          </cell>
          <cell r="X15">
            <v>0</v>
          </cell>
          <cell r="Y15">
            <v>1.8700000000000001E-2</v>
          </cell>
          <cell r="Z15">
            <v>0.43219999999999997</v>
          </cell>
          <cell r="AA15">
            <v>0.44679999999999997</v>
          </cell>
          <cell r="AB15">
            <v>2.5999999999999999E-3</v>
          </cell>
          <cell r="AC15">
            <v>5.2499999999999998E-2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0.19410710643996248</v>
          </cell>
          <cell r="E16">
            <v>0.2366686595062551</v>
          </cell>
          <cell r="F16">
            <v>0</v>
          </cell>
          <cell r="G16">
            <v>0.11436157486289948</v>
          </cell>
          <cell r="H16">
            <v>5.9671176462051251E-2</v>
          </cell>
          <cell r="I16">
            <v>0.28044508544571461</v>
          </cell>
          <cell r="J16">
            <v>2.7258426389204976E-2</v>
          </cell>
          <cell r="K16">
            <v>8.7487970893912179E-2</v>
          </cell>
          <cell r="L16">
            <v>0</v>
          </cell>
          <cell r="M16">
            <v>29</v>
          </cell>
          <cell r="N16">
            <v>35</v>
          </cell>
          <cell r="O16">
            <v>0</v>
          </cell>
          <cell r="P16">
            <v>4</v>
          </cell>
          <cell r="Q16">
            <v>0</v>
          </cell>
          <cell r="R16">
            <v>42</v>
          </cell>
          <cell r="S16">
            <v>0</v>
          </cell>
          <cell r="T16">
            <v>0</v>
          </cell>
          <cell r="U16">
            <v>0</v>
          </cell>
          <cell r="V16">
            <v>0.1515</v>
          </cell>
          <cell r="W16">
            <v>0.27950000000000003</v>
          </cell>
          <cell r="X16">
            <v>0</v>
          </cell>
          <cell r="Y16">
            <v>3.8199999999999998E-2</v>
          </cell>
          <cell r="Z16">
            <v>1.1299999999999999E-2</v>
          </cell>
          <cell r="AA16">
            <v>0.48709999999999998</v>
          </cell>
          <cell r="AB16">
            <v>6.4999999999999997E-3</v>
          </cell>
          <cell r="AC16">
            <v>2.3599999999999999E-2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0.15413141578684908</v>
          </cell>
          <cell r="E17">
            <v>0.2269310068389977</v>
          </cell>
          <cell r="F17">
            <v>0</v>
          </cell>
          <cell r="G17">
            <v>0.11049281384178983</v>
          </cell>
          <cell r="H17">
            <v>6.4433063185969183E-2</v>
          </cell>
          <cell r="I17">
            <v>0.30467363362945621</v>
          </cell>
          <cell r="J17">
            <v>5.1204922604527213E-2</v>
          </cell>
          <cell r="K17">
            <v>8.8133144112410564E-2</v>
          </cell>
          <cell r="L17">
            <v>0</v>
          </cell>
          <cell r="M17">
            <v>8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0</v>
          </cell>
          <cell r="U17">
            <v>0</v>
          </cell>
          <cell r="V17">
            <v>7.8399999999999997E-2</v>
          </cell>
          <cell r="W17">
            <v>0.23680000000000001</v>
          </cell>
          <cell r="X17">
            <v>0</v>
          </cell>
          <cell r="Y17">
            <v>3.5499999999999997E-2</v>
          </cell>
          <cell r="Z17">
            <v>1.24E-2</v>
          </cell>
          <cell r="AA17">
            <v>0.60529999999999995</v>
          </cell>
          <cell r="AB17">
            <v>9.2999999999999992E-3</v>
          </cell>
          <cell r="AC17">
            <v>0.02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0.2667632674011573</v>
          </cell>
          <cell r="E18">
            <v>0.20812729401781666</v>
          </cell>
          <cell r="F18">
            <v>0</v>
          </cell>
          <cell r="G18">
            <v>9.3782948044997386E-2</v>
          </cell>
          <cell r="H18">
            <v>5.5053144953527512E-2</v>
          </cell>
          <cell r="I18">
            <v>0.25556632835362258</v>
          </cell>
          <cell r="J18">
            <v>2.1080001054676813E-2</v>
          </cell>
          <cell r="K18">
            <v>9.962701617420161E-2</v>
          </cell>
          <cell r="L18">
            <v>0</v>
          </cell>
          <cell r="M18">
            <v>23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22</v>
          </cell>
          <cell r="S18">
            <v>0</v>
          </cell>
          <cell r="T18">
            <v>1</v>
          </cell>
          <cell r="U18">
            <v>0</v>
          </cell>
          <cell r="V18">
            <v>0.4027</v>
          </cell>
          <cell r="W18">
            <v>0.17929999999999999</v>
          </cell>
          <cell r="X18">
            <v>0</v>
          </cell>
          <cell r="Y18">
            <v>2.06E-2</v>
          </cell>
          <cell r="Z18">
            <v>9.7000000000000003E-3</v>
          </cell>
          <cell r="AA18">
            <v>0.35210000000000002</v>
          </cell>
          <cell r="AB18">
            <v>5.3E-3</v>
          </cell>
          <cell r="AC18">
            <v>2.7799999999999998E-2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0.19614164574472676</v>
          </cell>
          <cell r="E19">
            <v>0.19279206625081841</v>
          </cell>
          <cell r="F19">
            <v>0</v>
          </cell>
          <cell r="G19">
            <v>9.2908590174644673E-2</v>
          </cell>
          <cell r="H19">
            <v>6.6608311074064522E-2</v>
          </cell>
          <cell r="I19">
            <v>0.30085019093364973</v>
          </cell>
          <cell r="J19">
            <v>2.1385465401426537E-2</v>
          </cell>
          <cell r="K19">
            <v>0.12931373042066932</v>
          </cell>
          <cell r="L19">
            <v>0</v>
          </cell>
          <cell r="M19">
            <v>61</v>
          </cell>
          <cell r="N19">
            <v>60</v>
          </cell>
          <cell r="O19">
            <v>0</v>
          </cell>
          <cell r="P19">
            <v>0</v>
          </cell>
          <cell r="Q19">
            <v>0</v>
          </cell>
          <cell r="R19">
            <v>93</v>
          </cell>
          <cell r="S19">
            <v>0</v>
          </cell>
          <cell r="T19">
            <v>14</v>
          </cell>
          <cell r="U19">
            <v>0</v>
          </cell>
          <cell r="V19">
            <v>0.1542</v>
          </cell>
          <cell r="W19">
            <v>0.14599999999999999</v>
          </cell>
          <cell r="X19">
            <v>0</v>
          </cell>
          <cell r="Y19">
            <v>2.4400000000000002E-2</v>
          </cell>
          <cell r="Z19">
            <v>1.4200000000000001E-2</v>
          </cell>
          <cell r="AA19">
            <v>0.60289999999999999</v>
          </cell>
          <cell r="AB19">
            <v>4.4000000000000003E-3</v>
          </cell>
          <cell r="AC19">
            <v>5.0599999999999999E-2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0.11450517428187072</v>
          </cell>
          <cell r="E20">
            <v>0.17067441305656239</v>
          </cell>
          <cell r="F20">
            <v>0</v>
          </cell>
          <cell r="G20">
            <v>0.10979010255938919</v>
          </cell>
          <cell r="H20">
            <v>7.1321797431892459E-2</v>
          </cell>
          <cell r="I20">
            <v>0.37431198493580958</v>
          </cell>
          <cell r="J20">
            <v>2.2730756000548944E-2</v>
          </cell>
          <cell r="K20">
            <v>0.13666577173392666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1.89E-2</v>
          </cell>
          <cell r="W20">
            <v>5.7500000000000002E-2</v>
          </cell>
          <cell r="X20">
            <v>0</v>
          </cell>
          <cell r="Y20">
            <v>1.8200000000000001E-2</v>
          </cell>
          <cell r="Z20">
            <v>7.7000000000000002E-3</v>
          </cell>
          <cell r="AA20">
            <v>0.85899999999999999</v>
          </cell>
          <cell r="AB20">
            <v>2.0999999999999999E-3</v>
          </cell>
          <cell r="AC20">
            <v>3.5099999999999999E-2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7.7636644639117916E-2</v>
          </cell>
          <cell r="E21">
            <v>0.11940521720229288</v>
          </cell>
          <cell r="F21">
            <v>0</v>
          </cell>
          <cell r="G21">
            <v>0.12074074441241035</v>
          </cell>
          <cell r="H21">
            <v>5.1703750560515863E-2</v>
          </cell>
          <cell r="I21">
            <v>0.50913363476209939</v>
          </cell>
          <cell r="J21">
            <v>1.5533722661073274E-2</v>
          </cell>
          <cell r="K21">
            <v>0.10584628576249049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1.1999999999999999E-3</v>
          </cell>
          <cell r="W21">
            <v>1.6999999999999999E-3</v>
          </cell>
          <cell r="X21">
            <v>0</v>
          </cell>
          <cell r="Y21">
            <v>2.5999999999999999E-3</v>
          </cell>
          <cell r="Z21">
            <v>2.9999999999999997E-4</v>
          </cell>
          <cell r="AA21">
            <v>0.99239999999999995</v>
          </cell>
          <cell r="AB21">
            <v>2.0000000000000001E-4</v>
          </cell>
          <cell r="AC21">
            <v>1.4E-3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0.17937359885591364</v>
          </cell>
          <cell r="E22">
            <v>0.25735741597214773</v>
          </cell>
          <cell r="F22">
            <v>0</v>
          </cell>
          <cell r="G22">
            <v>0.11732799878335509</v>
          </cell>
          <cell r="H22">
            <v>8.7239895619899255E-2</v>
          </cell>
          <cell r="I22">
            <v>0.28981959191125084</v>
          </cell>
          <cell r="J22">
            <v>6.0796293925705182E-3</v>
          </cell>
          <cell r="K22">
            <v>6.2801869464862811E-2</v>
          </cell>
          <cell r="L22">
            <v>0</v>
          </cell>
          <cell r="M22">
            <v>23</v>
          </cell>
          <cell r="N22">
            <v>34</v>
          </cell>
          <cell r="O22">
            <v>0</v>
          </cell>
          <cell r="P22">
            <v>4</v>
          </cell>
          <cell r="Q22">
            <v>0</v>
          </cell>
          <cell r="R22">
            <v>38</v>
          </cell>
          <cell r="S22">
            <v>0</v>
          </cell>
          <cell r="T22">
            <v>0</v>
          </cell>
          <cell r="U22">
            <v>0</v>
          </cell>
          <cell r="V22">
            <v>0.109</v>
          </cell>
          <cell r="W22">
            <v>0.32679999999999998</v>
          </cell>
          <cell r="X22">
            <v>0</v>
          </cell>
          <cell r="Y22">
            <v>3.6700000000000003E-2</v>
          </cell>
          <cell r="Z22">
            <v>1.77E-2</v>
          </cell>
          <cell r="AA22">
            <v>0.49419999999999997</v>
          </cell>
          <cell r="AB22">
            <v>2.3E-3</v>
          </cell>
          <cell r="AC22">
            <v>1.11E-2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0.16009593915107681</v>
          </cell>
          <cell r="E23">
            <v>0.16285512730977883</v>
          </cell>
          <cell r="F23">
            <v>0</v>
          </cell>
          <cell r="G23">
            <v>0.11287444731424644</v>
          </cell>
          <cell r="H23">
            <v>4.8660484264404967E-2</v>
          </cell>
          <cell r="I23">
            <v>0.394080818092721</v>
          </cell>
          <cell r="J23">
            <v>2.6620594547668963E-2</v>
          </cell>
          <cell r="K23">
            <v>9.4812589320103058E-2</v>
          </cell>
          <cell r="L23">
            <v>0</v>
          </cell>
          <cell r="M23">
            <v>4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4.2799999999999998E-2</v>
          </cell>
          <cell r="W23">
            <v>4.4900000000000002E-2</v>
          </cell>
          <cell r="X23">
            <v>0</v>
          </cell>
          <cell r="Y23">
            <v>1.9400000000000001E-2</v>
          </cell>
          <cell r="Z23">
            <v>3.3999999999999998E-3</v>
          </cell>
          <cell r="AA23">
            <v>0.87539999999999996</v>
          </cell>
          <cell r="AB23">
            <v>1.8E-3</v>
          </cell>
          <cell r="AC23">
            <v>1.17E-2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0.18544349716940278</v>
          </cell>
          <cell r="E24">
            <v>0.16670310235101993</v>
          </cell>
          <cell r="F24">
            <v>0</v>
          </cell>
          <cell r="G24">
            <v>0.12280068213874779</v>
          </cell>
          <cell r="H24">
            <v>7.0077019519659972E-2</v>
          </cell>
          <cell r="I24">
            <v>0.31860971658992221</v>
          </cell>
          <cell r="J24">
            <v>1.4342758103172216E-2</v>
          </cell>
          <cell r="K24">
            <v>0.12202322412807497</v>
          </cell>
          <cell r="L24">
            <v>0</v>
          </cell>
          <cell r="M24">
            <v>31</v>
          </cell>
          <cell r="N24">
            <v>28</v>
          </cell>
          <cell r="O24">
            <v>0</v>
          </cell>
          <cell r="P24">
            <v>6</v>
          </cell>
          <cell r="Q24">
            <v>0</v>
          </cell>
          <cell r="R24">
            <v>54</v>
          </cell>
          <cell r="S24">
            <v>0</v>
          </cell>
          <cell r="T24">
            <v>6</v>
          </cell>
          <cell r="U24">
            <v>0</v>
          </cell>
          <cell r="V24">
            <v>0.1303</v>
          </cell>
          <cell r="W24">
            <v>9.4200000000000006E-2</v>
          </cell>
          <cell r="X24">
            <v>0</v>
          </cell>
          <cell r="Y24">
            <v>4.6300000000000001E-2</v>
          </cell>
          <cell r="Z24">
            <v>1.4999999999999999E-2</v>
          </cell>
          <cell r="AA24">
            <v>0.66120000000000001</v>
          </cell>
          <cell r="AB24">
            <v>5.5999999999999999E-3</v>
          </cell>
          <cell r="AC24">
            <v>4.5100000000000001E-2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0.32813819227425611</v>
          </cell>
          <cell r="E25">
            <v>0.21532620941387928</v>
          </cell>
          <cell r="F25">
            <v>0</v>
          </cell>
          <cell r="G25">
            <v>7.0537019660372E-2</v>
          </cell>
          <cell r="H25">
            <v>4.6820764764944303E-2</v>
          </cell>
          <cell r="I25">
            <v>0.22451871783387009</v>
          </cell>
          <cell r="J25">
            <v>2.8797425466538348E-2</v>
          </cell>
          <cell r="K25">
            <v>8.5861670586139666E-2</v>
          </cell>
          <cell r="L25">
            <v>0</v>
          </cell>
          <cell r="M25">
            <v>15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11</v>
          </cell>
          <cell r="S25">
            <v>0</v>
          </cell>
          <cell r="T25">
            <v>0</v>
          </cell>
          <cell r="U25">
            <v>0</v>
          </cell>
          <cell r="V25">
            <v>0.62270000000000003</v>
          </cell>
          <cell r="W25">
            <v>0.15440000000000001</v>
          </cell>
          <cell r="X25">
            <v>0</v>
          </cell>
          <cell r="Y25">
            <v>9.5999999999999992E-3</v>
          </cell>
          <cell r="Z25">
            <v>7.1999999999999998E-3</v>
          </cell>
          <cell r="AA25">
            <v>0.18659999999999999</v>
          </cell>
          <cell r="AB25">
            <v>3.7000000000000002E-3</v>
          </cell>
          <cell r="AC25">
            <v>1.46E-2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0.25707067242158305</v>
          </cell>
          <cell r="E26">
            <v>0.23789306983677677</v>
          </cell>
          <cell r="F26">
            <v>0</v>
          </cell>
          <cell r="G26">
            <v>9.5582988586304068E-2</v>
          </cell>
          <cell r="H26">
            <v>6.6447321233713469E-2</v>
          </cell>
          <cell r="I26">
            <v>0.23468759693214952</v>
          </cell>
          <cell r="J26">
            <v>1.632622314325238E-2</v>
          </cell>
          <cell r="K26">
            <v>9.1992127846220628E-2</v>
          </cell>
          <cell r="L26">
            <v>0</v>
          </cell>
          <cell r="M26">
            <v>24</v>
          </cell>
          <cell r="N26">
            <v>22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0.36270000000000002</v>
          </cell>
          <cell r="W26">
            <v>0.28160000000000002</v>
          </cell>
          <cell r="X26">
            <v>0</v>
          </cell>
          <cell r="Y26">
            <v>2.8299999999999999E-2</v>
          </cell>
          <cell r="Z26">
            <v>1.32E-2</v>
          </cell>
          <cell r="AA26">
            <v>0.28000000000000003</v>
          </cell>
          <cell r="AB26">
            <v>5.1999999999999998E-3</v>
          </cell>
          <cell r="AC26">
            <v>2.58E-2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0.14699531720264464</v>
          </cell>
          <cell r="E27">
            <v>0.14996818634562092</v>
          </cell>
          <cell r="F27">
            <v>0</v>
          </cell>
          <cell r="G27">
            <v>0.15099182700751096</v>
          </cell>
          <cell r="H27">
            <v>7.6385461517181202E-2</v>
          </cell>
          <cell r="I27">
            <v>0.34022935704170715</v>
          </cell>
          <cell r="J27">
            <v>1.4198447999737462E-2</v>
          </cell>
          <cell r="K27">
            <v>0.12123140288559776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10</v>
          </cell>
          <cell r="S27">
            <v>0</v>
          </cell>
          <cell r="T27">
            <v>0</v>
          </cell>
          <cell r="U27">
            <v>0</v>
          </cell>
          <cell r="V27">
            <v>6.1800000000000001E-2</v>
          </cell>
          <cell r="W27">
            <v>6.0900000000000003E-2</v>
          </cell>
          <cell r="X27">
            <v>0</v>
          </cell>
          <cell r="Y27">
            <v>6.25E-2</v>
          </cell>
          <cell r="Z27">
            <v>1.3899999999999999E-2</v>
          </cell>
          <cell r="AA27">
            <v>0.75370000000000004</v>
          </cell>
          <cell r="AB27">
            <v>3.3999999999999998E-3</v>
          </cell>
          <cell r="AC27">
            <v>4.0599999999999997E-2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0.12441807994257444</v>
          </cell>
          <cell r="E28">
            <v>0.18762442791609044</v>
          </cell>
          <cell r="F28">
            <v>0</v>
          </cell>
          <cell r="G28">
            <v>0.11482802851018568</v>
          </cell>
          <cell r="H28">
            <v>5.8928226585095798E-2</v>
          </cell>
          <cell r="I28">
            <v>0.35321426914660947</v>
          </cell>
          <cell r="J28">
            <v>2.3282405985788183E-2</v>
          </cell>
          <cell r="K28">
            <v>0.13770456191365618</v>
          </cell>
          <cell r="L28">
            <v>0</v>
          </cell>
          <cell r="M28">
            <v>5</v>
          </cell>
          <cell r="N28">
            <v>26</v>
          </cell>
          <cell r="O28">
            <v>0</v>
          </cell>
          <cell r="P28">
            <v>3</v>
          </cell>
          <cell r="Q28">
            <v>0</v>
          </cell>
          <cell r="R28">
            <v>48</v>
          </cell>
          <cell r="S28">
            <v>0</v>
          </cell>
          <cell r="T28">
            <v>7</v>
          </cell>
          <cell r="U28">
            <v>0</v>
          </cell>
          <cell r="V28">
            <v>3.5499999999999997E-2</v>
          </cell>
          <cell r="W28">
            <v>9.64E-2</v>
          </cell>
          <cell r="X28">
            <v>0</v>
          </cell>
          <cell r="Y28">
            <v>2.8500000000000001E-2</v>
          </cell>
          <cell r="Z28">
            <v>7.7000000000000002E-3</v>
          </cell>
          <cell r="AA28">
            <v>0.78010000000000002</v>
          </cell>
          <cell r="AB28">
            <v>3.8E-3</v>
          </cell>
          <cell r="AC28">
            <v>4.5600000000000002E-2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0.22078400023782349</v>
          </cell>
          <cell r="E29">
            <v>0.15805509194576478</v>
          </cell>
          <cell r="F29">
            <v>0</v>
          </cell>
          <cell r="G29">
            <v>0.10472478834462749</v>
          </cell>
          <cell r="H29">
            <v>5.1706076836747425E-2</v>
          </cell>
          <cell r="I29">
            <v>0.31013037352902462</v>
          </cell>
          <cell r="J29">
            <v>2.1323215886023362E-2</v>
          </cell>
          <cell r="K29">
            <v>0.13327645321998879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0.214</v>
          </cell>
          <cell r="W29">
            <v>8.2100000000000006E-2</v>
          </cell>
          <cell r="X29">
            <v>0</v>
          </cell>
          <cell r="Y29">
            <v>3.1199999999999999E-2</v>
          </cell>
          <cell r="Z29">
            <v>9.2999999999999992E-3</v>
          </cell>
          <cell r="AA29">
            <v>0.59970000000000001</v>
          </cell>
          <cell r="AB29">
            <v>4.7000000000000002E-3</v>
          </cell>
          <cell r="AC29">
            <v>5.67E-2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0.19695243562095724</v>
          </cell>
          <cell r="E30">
            <v>0.18470755212222431</v>
          </cell>
          <cell r="F30">
            <v>0</v>
          </cell>
          <cell r="G30">
            <v>0.12638987603561055</v>
          </cell>
          <cell r="H30">
            <v>6.203082102249248E-2</v>
          </cell>
          <cell r="I30">
            <v>0.30521931768279065</v>
          </cell>
          <cell r="J30">
            <v>1.7421409368541443E-2</v>
          </cell>
          <cell r="K30">
            <v>0.10727858814738327</v>
          </cell>
          <cell r="L30">
            <v>0</v>
          </cell>
          <cell r="M30">
            <v>36</v>
          </cell>
          <cell r="N30">
            <v>34</v>
          </cell>
          <cell r="O30">
            <v>0</v>
          </cell>
          <cell r="P30">
            <v>8</v>
          </cell>
          <cell r="Q30">
            <v>0</v>
          </cell>
          <cell r="R30">
            <v>56</v>
          </cell>
          <cell r="S30">
            <v>0</v>
          </cell>
          <cell r="T30">
            <v>3</v>
          </cell>
          <cell r="U30">
            <v>0</v>
          </cell>
          <cell r="V30">
            <v>0.1636</v>
          </cell>
          <cell r="W30">
            <v>0.13320000000000001</v>
          </cell>
          <cell r="X30">
            <v>0</v>
          </cell>
          <cell r="Y30">
            <v>5.28E-2</v>
          </cell>
          <cell r="Z30">
            <v>1.32E-2</v>
          </cell>
          <cell r="AA30">
            <v>0.59209999999999996</v>
          </cell>
          <cell r="AB30">
            <v>5.7999999999999996E-3</v>
          </cell>
          <cell r="AC30">
            <v>3.5999999999999997E-2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0.21757709252687601</v>
          </cell>
          <cell r="E31">
            <v>0.16551372892169736</v>
          </cell>
          <cell r="F31">
            <v>0</v>
          </cell>
          <cell r="G31">
            <v>0.11545718607457348</v>
          </cell>
          <cell r="H31">
            <v>5.1190177785786252E-2</v>
          </cell>
          <cell r="I31">
            <v>0.31362854633806103</v>
          </cell>
          <cell r="J31">
            <v>2.3745177184908248E-2</v>
          </cell>
          <cell r="K31">
            <v>0.11288809116809771</v>
          </cell>
          <cell r="L31">
            <v>0</v>
          </cell>
          <cell r="M31">
            <v>19</v>
          </cell>
          <cell r="N31">
            <v>15</v>
          </cell>
          <cell r="O31">
            <v>0</v>
          </cell>
          <cell r="P31">
            <v>3</v>
          </cell>
          <cell r="Q31">
            <v>0</v>
          </cell>
          <cell r="R31">
            <v>28</v>
          </cell>
          <cell r="S31">
            <v>0</v>
          </cell>
          <cell r="T31">
            <v>2</v>
          </cell>
          <cell r="U31">
            <v>0</v>
          </cell>
          <cell r="V31">
            <v>0.20399999999999999</v>
          </cell>
          <cell r="W31">
            <v>9.2200000000000004E-2</v>
          </cell>
          <cell r="X31">
            <v>0</v>
          </cell>
          <cell r="Y31">
            <v>3.7400000000000003E-2</v>
          </cell>
          <cell r="Z31">
            <v>0.01</v>
          </cell>
          <cell r="AA31">
            <v>0.60729999999999995</v>
          </cell>
          <cell r="AB31">
            <v>5.7000000000000002E-3</v>
          </cell>
          <cell r="AC31">
            <v>4.0899999999999999E-2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0.24716194400790589</v>
          </cell>
          <cell r="E32">
            <v>0.28625694825067111</v>
          </cell>
          <cell r="F32">
            <v>0</v>
          </cell>
          <cell r="G32">
            <v>8.9371714367506572E-2</v>
          </cell>
          <cell r="H32">
            <v>6.5203364987758167E-2</v>
          </cell>
          <cell r="I32">
            <v>0.21307834922404364</v>
          </cell>
          <cell r="J32">
            <v>1.721797409545418E-2</v>
          </cell>
          <cell r="K32">
            <v>8.1709705066660518E-2</v>
          </cell>
          <cell r="L32">
            <v>0</v>
          </cell>
          <cell r="M32">
            <v>73</v>
          </cell>
          <cell r="N32">
            <v>84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0.2893</v>
          </cell>
          <cell r="W32">
            <v>0.4587</v>
          </cell>
          <cell r="X32">
            <v>0</v>
          </cell>
          <cell r="Y32">
            <v>2.3900000000000001E-2</v>
          </cell>
          <cell r="Z32">
            <v>1.2200000000000001E-2</v>
          </cell>
          <cell r="AA32">
            <v>0.18840000000000001</v>
          </cell>
          <cell r="AB32">
            <v>3.8E-3</v>
          </cell>
          <cell r="AC32">
            <v>2.0799999999999999E-2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0.19620928145281985</v>
          </cell>
          <cell r="E33">
            <v>0.17833514315583815</v>
          </cell>
          <cell r="F33">
            <v>0</v>
          </cell>
          <cell r="G33">
            <v>0.13814963184099555</v>
          </cell>
          <cell r="H33">
            <v>7.4997858967707789E-2</v>
          </cell>
          <cell r="I33">
            <v>0.30626212247571644</v>
          </cell>
          <cell r="J33">
            <v>2.2625748486268877E-2</v>
          </cell>
          <cell r="K33">
            <v>8.3420213620653355E-2</v>
          </cell>
          <cell r="L33">
            <v>0</v>
          </cell>
          <cell r="M33">
            <v>41</v>
          </cell>
          <cell r="N33">
            <v>37</v>
          </cell>
          <cell r="O33">
            <v>0</v>
          </cell>
          <cell r="P33">
            <v>12</v>
          </cell>
          <cell r="Q33">
            <v>0</v>
          </cell>
          <cell r="R33">
            <v>64</v>
          </cell>
          <cell r="S33">
            <v>0</v>
          </cell>
          <cell r="T33">
            <v>0</v>
          </cell>
          <cell r="U33">
            <v>0</v>
          </cell>
          <cell r="V33">
            <v>0.15770000000000001</v>
          </cell>
          <cell r="W33">
            <v>0.1221</v>
          </cell>
          <cell r="X33">
            <v>0</v>
          </cell>
          <cell r="Y33">
            <v>6.9699999999999998E-2</v>
          </cell>
          <cell r="Z33">
            <v>1.9900000000000001E-2</v>
          </cell>
          <cell r="AA33">
            <v>0.59750000000000003</v>
          </cell>
          <cell r="AB33">
            <v>6.1999999999999998E-3</v>
          </cell>
          <cell r="AC33">
            <v>2.3699999999999999E-2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0.30241560963402386</v>
          </cell>
          <cell r="E34">
            <v>0.2178208429856178</v>
          </cell>
          <cell r="F34">
            <v>0</v>
          </cell>
          <cell r="G34">
            <v>8.3848220698873654E-2</v>
          </cell>
          <cell r="H34">
            <v>5.1240020332388649E-2</v>
          </cell>
          <cell r="I34">
            <v>0.25952774803063633</v>
          </cell>
          <cell r="J34">
            <v>2.1982943669165738E-2</v>
          </cell>
          <cell r="K34">
            <v>6.3164614649294099E-2</v>
          </cell>
          <cell r="L34">
            <v>0</v>
          </cell>
          <cell r="M34">
            <v>41</v>
          </cell>
          <cell r="N34">
            <v>29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0.47689999999999999</v>
          </cell>
          <cell r="W34">
            <v>0.17330000000000001</v>
          </cell>
          <cell r="X34">
            <v>0</v>
          </cell>
          <cell r="Y34">
            <v>2.0299999999999999E-2</v>
          </cell>
          <cell r="Z34">
            <v>8.9999999999999993E-3</v>
          </cell>
          <cell r="AA34">
            <v>0.30130000000000001</v>
          </cell>
          <cell r="AB34">
            <v>4.7999999999999996E-3</v>
          </cell>
          <cell r="AC34">
            <v>1.2200000000000001E-2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0.22078400023782349</v>
          </cell>
          <cell r="E35">
            <v>0.15805509194576478</v>
          </cell>
          <cell r="F35">
            <v>0</v>
          </cell>
          <cell r="G35">
            <v>0.10472478834462749</v>
          </cell>
          <cell r="H35">
            <v>5.1706076836747425E-2</v>
          </cell>
          <cell r="I35">
            <v>0.31013037352902462</v>
          </cell>
          <cell r="J35">
            <v>2.1323215886023362E-2</v>
          </cell>
          <cell r="K35">
            <v>0.13327645321998879</v>
          </cell>
          <cell r="L35">
            <v>0</v>
          </cell>
          <cell r="M35">
            <v>15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21</v>
          </cell>
          <cell r="S35">
            <v>0</v>
          </cell>
          <cell r="T35">
            <v>3</v>
          </cell>
          <cell r="U35">
            <v>0</v>
          </cell>
          <cell r="V35">
            <v>0.21740000000000001</v>
          </cell>
          <cell r="W35">
            <v>8.7300000000000003E-2</v>
          </cell>
          <cell r="X35">
            <v>0</v>
          </cell>
          <cell r="Y35">
            <v>3.4799999999999998E-2</v>
          </cell>
          <cell r="Z35">
            <v>1.15E-2</v>
          </cell>
          <cell r="AA35">
            <v>0.5796</v>
          </cell>
          <cell r="AB35">
            <v>5.8999999999999999E-3</v>
          </cell>
          <cell r="AC35">
            <v>5.9700000000000003E-2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0.22172518072615807</v>
          </cell>
          <cell r="E36">
            <v>0.14773937786304966</v>
          </cell>
          <cell r="F36">
            <v>0</v>
          </cell>
          <cell r="G36">
            <v>0.10961316625378507</v>
          </cell>
          <cell r="H36">
            <v>5.0175208580515523E-2</v>
          </cell>
          <cell r="I36">
            <v>0.31322153101826983</v>
          </cell>
          <cell r="J36">
            <v>2.9118551792349893E-2</v>
          </cell>
          <cell r="K36">
            <v>0.12840698376587203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0.2142</v>
          </cell>
          <cell r="W36">
            <v>7.7600000000000002E-2</v>
          </cell>
          <cell r="X36">
            <v>0</v>
          </cell>
          <cell r="Y36">
            <v>4.3900000000000002E-2</v>
          </cell>
          <cell r="Z36">
            <v>1.34E-2</v>
          </cell>
          <cell r="AA36">
            <v>0.58240000000000003</v>
          </cell>
          <cell r="AB36">
            <v>7.0000000000000001E-3</v>
          </cell>
          <cell r="AC36">
            <v>5.7000000000000002E-2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0.16243251469585451</v>
          </cell>
          <cell r="E37">
            <v>0.17415142697261182</v>
          </cell>
          <cell r="F37">
            <v>0</v>
          </cell>
          <cell r="G37">
            <v>9.7419578949698063E-2</v>
          </cell>
          <cell r="H37">
            <v>5.3189405126439084E-2</v>
          </cell>
          <cell r="I37">
            <v>0.34435214199382791</v>
          </cell>
          <cell r="J37">
            <v>3.2545767653625594E-2</v>
          </cell>
          <cell r="K37">
            <v>0.135909164607943</v>
          </cell>
          <cell r="L37">
            <v>0</v>
          </cell>
          <cell r="M37">
            <v>5</v>
          </cell>
          <cell r="N37">
            <v>6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8.7400000000000005E-2</v>
          </cell>
          <cell r="W37">
            <v>9.7900000000000001E-2</v>
          </cell>
          <cell r="X37">
            <v>0</v>
          </cell>
          <cell r="Y37">
            <v>3.1E-2</v>
          </cell>
          <cell r="Z37">
            <v>1.1599999999999999E-2</v>
          </cell>
          <cell r="AA37">
            <v>0.70469999999999999</v>
          </cell>
          <cell r="AB37">
            <v>7.9000000000000008E-3</v>
          </cell>
          <cell r="AC37">
            <v>5.5899999999999998E-2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0.30883903151852277</v>
          </cell>
          <cell r="E38">
            <v>0.2289325344442652</v>
          </cell>
          <cell r="F38">
            <v>0</v>
          </cell>
          <cell r="G38">
            <v>7.1592303795392082E-2</v>
          </cell>
          <cell r="H38">
            <v>4.7240995445735137E-2</v>
          </cell>
          <cell r="I38">
            <v>0.22763291768667063</v>
          </cell>
          <cell r="J38">
            <v>2.6920434482352013E-2</v>
          </cell>
          <cell r="K38">
            <v>8.8841782627062174E-2</v>
          </cell>
          <cell r="L38">
            <v>0</v>
          </cell>
          <cell r="M38">
            <v>22</v>
          </cell>
          <cell r="N38">
            <v>16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0.50229999999999997</v>
          </cell>
          <cell r="W38">
            <v>0.21260000000000001</v>
          </cell>
          <cell r="X38">
            <v>0</v>
          </cell>
          <cell r="Y38">
            <v>1.5900000000000001E-2</v>
          </cell>
          <cell r="Z38">
            <v>9.4000000000000004E-3</v>
          </cell>
          <cell r="AA38">
            <v>0.22320000000000001</v>
          </cell>
          <cell r="AB38">
            <v>8.0000000000000002E-3</v>
          </cell>
          <cell r="AC38">
            <v>2.4899999999999999E-2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0.2101851884510901</v>
          </cell>
          <cell r="E39">
            <v>0.13858962185839716</v>
          </cell>
          <cell r="F39">
            <v>0</v>
          </cell>
          <cell r="G39">
            <v>0.11780078519354338</v>
          </cell>
          <cell r="H39">
            <v>5.278710519364703E-2</v>
          </cell>
          <cell r="I39">
            <v>0.33340032967139482</v>
          </cell>
          <cell r="J39">
            <v>2.8671906143796479E-2</v>
          </cell>
          <cell r="K39">
            <v>0.11856506348813098</v>
          </cell>
          <cell r="L39">
            <v>0</v>
          </cell>
          <cell r="M39">
            <v>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9</v>
          </cell>
          <cell r="S39">
            <v>0</v>
          </cell>
          <cell r="T39">
            <v>0</v>
          </cell>
          <cell r="U39">
            <v>0</v>
          </cell>
          <cell r="V39">
            <v>0.17519999999999999</v>
          </cell>
          <cell r="W39">
            <v>6.1400000000000003E-2</v>
          </cell>
          <cell r="X39">
            <v>0</v>
          </cell>
          <cell r="Y39">
            <v>4.5600000000000002E-2</v>
          </cell>
          <cell r="Z39">
            <v>1.21E-2</v>
          </cell>
          <cell r="AA39">
            <v>0.6482</v>
          </cell>
          <cell r="AB39">
            <v>7.3000000000000001E-3</v>
          </cell>
          <cell r="AC39">
            <v>4.5400000000000003E-2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0.13934109227367084</v>
          </cell>
          <cell r="E40">
            <v>0.17028585307964489</v>
          </cell>
          <cell r="F40">
            <v>0</v>
          </cell>
          <cell r="G40">
            <v>0.1375537426173743</v>
          </cell>
          <cell r="H40">
            <v>7.6717913661360493E-2</v>
          </cell>
          <cell r="I40">
            <v>0.3368372774265892</v>
          </cell>
          <cell r="J40">
            <v>1.3352626579818486E-2</v>
          </cell>
          <cell r="K40">
            <v>0.12591149436154186</v>
          </cell>
          <cell r="L40">
            <v>0</v>
          </cell>
          <cell r="M40">
            <v>6</v>
          </cell>
          <cell r="N40">
            <v>22</v>
          </cell>
          <cell r="O40">
            <v>0</v>
          </cell>
          <cell r="P40">
            <v>6</v>
          </cell>
          <cell r="Q40">
            <v>0</v>
          </cell>
          <cell r="R40">
            <v>45</v>
          </cell>
          <cell r="S40">
            <v>0</v>
          </cell>
          <cell r="T40">
            <v>5</v>
          </cell>
          <cell r="U40">
            <v>0</v>
          </cell>
          <cell r="V40">
            <v>7.0199999999999999E-2</v>
          </cell>
          <cell r="W40">
            <v>0.1028</v>
          </cell>
          <cell r="X40">
            <v>0</v>
          </cell>
          <cell r="Y40">
            <v>6.3899999999999998E-2</v>
          </cell>
          <cell r="Z40">
            <v>2.2700000000000001E-2</v>
          </cell>
          <cell r="AA40">
            <v>0.67800000000000005</v>
          </cell>
          <cell r="AB40">
            <v>4.8999999999999998E-3</v>
          </cell>
          <cell r="AC40">
            <v>5.2900000000000003E-2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0.16152708634419335</v>
          </cell>
          <cell r="E41">
            <v>0.17803632667953018</v>
          </cell>
          <cell r="F41">
            <v>0</v>
          </cell>
          <cell r="G41">
            <v>0.12621457084279766</v>
          </cell>
          <cell r="H41">
            <v>5.6133024391860846E-2</v>
          </cell>
          <cell r="I41">
            <v>0.30934268469932441</v>
          </cell>
          <cell r="J41">
            <v>2.7380803186297153E-2</v>
          </cell>
          <cell r="K41">
            <v>0.14136550385599639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3</v>
          </cell>
          <cell r="Q41">
            <v>0</v>
          </cell>
          <cell r="R41">
            <v>25</v>
          </cell>
          <cell r="S41">
            <v>0</v>
          </cell>
          <cell r="T41">
            <v>5</v>
          </cell>
          <cell r="U41">
            <v>0</v>
          </cell>
          <cell r="V41">
            <v>0.1158</v>
          </cell>
          <cell r="W41">
            <v>0.13980000000000001</v>
          </cell>
          <cell r="X41">
            <v>0</v>
          </cell>
          <cell r="Y41">
            <v>7.0900000000000005E-2</v>
          </cell>
          <cell r="Z41">
            <v>2.0299999999999999E-2</v>
          </cell>
          <cell r="AA41">
            <v>0.54930000000000001</v>
          </cell>
          <cell r="AB41">
            <v>1.23E-2</v>
          </cell>
          <cell r="AC41">
            <v>8.3500000000000005E-2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0.28473709115033452</v>
          </cell>
          <cell r="E42">
            <v>0.16724253894165572</v>
          </cell>
          <cell r="F42">
            <v>0</v>
          </cell>
          <cell r="G42">
            <v>0.10871360320444523</v>
          </cell>
          <cell r="H42">
            <v>4.313063017059203E-2</v>
          </cell>
          <cell r="I42">
            <v>0.26716418764450289</v>
          </cell>
          <cell r="J42">
            <v>2.1541874781218689E-2</v>
          </cell>
          <cell r="K42">
            <v>0.10747007410725093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0.41620000000000001</v>
          </cell>
          <cell r="W42">
            <v>0.1047</v>
          </cell>
          <cell r="X42">
            <v>0</v>
          </cell>
          <cell r="Y42">
            <v>4.7399999999999998E-2</v>
          </cell>
          <cell r="Z42">
            <v>1.41E-2</v>
          </cell>
          <cell r="AA42">
            <v>0.35520000000000002</v>
          </cell>
          <cell r="AB42">
            <v>8.6999999999999994E-3</v>
          </cell>
          <cell r="AC42">
            <v>4.6600000000000003E-2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0.23811824336645576</v>
          </cell>
          <cell r="E43">
            <v>0.18301025020646797</v>
          </cell>
          <cell r="F43">
            <v>0</v>
          </cell>
          <cell r="G43">
            <v>0.10577662496186377</v>
          </cell>
          <cell r="H43">
            <v>4.1465180438494356E-2</v>
          </cell>
          <cell r="I43">
            <v>0.27498392745490735</v>
          </cell>
          <cell r="J43">
            <v>3.1068060037051926E-2</v>
          </cell>
          <cell r="K43">
            <v>0.12557771353475872</v>
          </cell>
          <cell r="L43">
            <v>0</v>
          </cell>
          <cell r="M43">
            <v>30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5</v>
          </cell>
          <cell r="U43">
            <v>0</v>
          </cell>
          <cell r="V43">
            <v>0.28389999999999999</v>
          </cell>
          <cell r="W43">
            <v>0.14680000000000001</v>
          </cell>
          <cell r="X43">
            <v>0</v>
          </cell>
          <cell r="Y43">
            <v>5.0500000000000003E-2</v>
          </cell>
          <cell r="Z43">
            <v>1.5900000000000001E-2</v>
          </cell>
          <cell r="AA43">
            <v>0.41039999999999999</v>
          </cell>
          <cell r="AB43">
            <v>1.47E-2</v>
          </cell>
          <cell r="AC43">
            <v>6.9199999999999998E-2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0.20720150360880019</v>
          </cell>
          <cell r="E44">
            <v>0.24255518381427693</v>
          </cell>
          <cell r="F44">
            <v>0</v>
          </cell>
          <cell r="G44">
            <v>0.10044170358461907</v>
          </cell>
          <cell r="H44">
            <v>4.3831523082414718E-2</v>
          </cell>
          <cell r="I44">
            <v>0.27610737071015018</v>
          </cell>
          <cell r="J44">
            <v>2.4805607225223878E-2</v>
          </cell>
          <cell r="K44">
            <v>0.10505710797451516</v>
          </cell>
          <cell r="L44">
            <v>0</v>
          </cell>
          <cell r="M44">
            <v>76</v>
          </cell>
          <cell r="N44">
            <v>89</v>
          </cell>
          <cell r="O44">
            <v>0</v>
          </cell>
          <cell r="P44">
            <v>3</v>
          </cell>
          <cell r="Q44">
            <v>0</v>
          </cell>
          <cell r="R44">
            <v>101</v>
          </cell>
          <cell r="S44">
            <v>0</v>
          </cell>
          <cell r="T44">
            <v>6</v>
          </cell>
          <cell r="U44">
            <v>0</v>
          </cell>
          <cell r="V44">
            <v>0.19389999999999999</v>
          </cell>
          <cell r="W44">
            <v>0.2802</v>
          </cell>
          <cell r="X44">
            <v>0</v>
          </cell>
          <cell r="Y44">
            <v>4.6699999999999998E-2</v>
          </cell>
          <cell r="Z44">
            <v>1.5299999999999999E-2</v>
          </cell>
          <cell r="AA44">
            <v>0.39850000000000002</v>
          </cell>
          <cell r="AB44">
            <v>1.0699999999999999E-2</v>
          </cell>
          <cell r="AC44">
            <v>4.7100000000000003E-2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0.20756321643014994</v>
          </cell>
          <cell r="E45">
            <v>0.1874368596283964</v>
          </cell>
          <cell r="F45">
            <v>0</v>
          </cell>
          <cell r="G45">
            <v>0.12748316536164439</v>
          </cell>
          <cell r="H45">
            <v>6.3982235569677526E-2</v>
          </cell>
          <cell r="I45">
            <v>0.30062468951675386</v>
          </cell>
          <cell r="J45">
            <v>1.3042739979767789E-2</v>
          </cell>
          <cell r="K45">
            <v>9.9867093513610061E-2</v>
          </cell>
          <cell r="L45">
            <v>0</v>
          </cell>
          <cell r="M45">
            <v>52</v>
          </cell>
          <cell r="N45">
            <v>47</v>
          </cell>
          <cell r="O45">
            <v>0</v>
          </cell>
          <cell r="P45">
            <v>11</v>
          </cell>
          <cell r="Q45">
            <v>0</v>
          </cell>
          <cell r="R45">
            <v>75</v>
          </cell>
          <cell r="S45">
            <v>0</v>
          </cell>
          <cell r="T45">
            <v>2</v>
          </cell>
          <cell r="U45">
            <v>0</v>
          </cell>
          <cell r="V45">
            <v>0.19139999999999999</v>
          </cell>
          <cell r="W45">
            <v>0.14829999999999999</v>
          </cell>
          <cell r="X45">
            <v>0</v>
          </cell>
          <cell r="Y45">
            <v>6.9699999999999998E-2</v>
          </cell>
          <cell r="Z45">
            <v>2.07E-2</v>
          </cell>
          <cell r="AA45">
            <v>0.51119999999999999</v>
          </cell>
          <cell r="AB45">
            <v>7.4000000000000003E-3</v>
          </cell>
          <cell r="AC45">
            <v>4.41E-2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0.16188234890543626</v>
          </cell>
          <cell r="E46">
            <v>0.15664320632899781</v>
          </cell>
          <cell r="F46">
            <v>0</v>
          </cell>
          <cell r="G46">
            <v>0.13583628081440008</v>
          </cell>
          <cell r="H46">
            <v>5.1388355090358835E-2</v>
          </cell>
          <cell r="I46">
            <v>0.31839184178585561</v>
          </cell>
          <cell r="J46">
            <v>2.8644698452917877E-2</v>
          </cell>
          <cell r="K46">
            <v>0.14721326862203341</v>
          </cell>
          <cell r="L46">
            <v>0</v>
          </cell>
          <cell r="M46">
            <v>6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2</v>
          </cell>
          <cell r="U46">
            <v>0</v>
          </cell>
          <cell r="V46">
            <v>0.1108</v>
          </cell>
          <cell r="W46">
            <v>9.9400000000000002E-2</v>
          </cell>
          <cell r="X46">
            <v>0</v>
          </cell>
          <cell r="Y46">
            <v>7.7700000000000005E-2</v>
          </cell>
          <cell r="Z46">
            <v>1.6799999999999999E-2</v>
          </cell>
          <cell r="AA46">
            <v>0.58230000000000004</v>
          </cell>
          <cell r="AB46">
            <v>1.2999999999999999E-2</v>
          </cell>
          <cell r="AC46">
            <v>9.2100000000000001E-2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0.22078400023782349</v>
          </cell>
          <cell r="E47">
            <v>0.15805509194576478</v>
          </cell>
          <cell r="F47">
            <v>0</v>
          </cell>
          <cell r="G47">
            <v>0.10472478834462749</v>
          </cell>
          <cell r="H47">
            <v>5.1706076836747425E-2</v>
          </cell>
          <cell r="I47">
            <v>0.31013037352902462</v>
          </cell>
          <cell r="J47">
            <v>2.1323215886023362E-2</v>
          </cell>
          <cell r="K47">
            <v>0.13327645321998879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0.21959999999999999</v>
          </cell>
          <cell r="W47">
            <v>9.7900000000000001E-2</v>
          </cell>
          <cell r="X47">
            <v>0</v>
          </cell>
          <cell r="Y47">
            <v>4.3700000000000003E-2</v>
          </cell>
          <cell r="Z47">
            <v>1.8100000000000002E-2</v>
          </cell>
          <cell r="AA47">
            <v>0.53</v>
          </cell>
          <cell r="AB47">
            <v>1.04E-2</v>
          </cell>
          <cell r="AC47">
            <v>7.2999999999999995E-2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0.14536948415088013</v>
          </cell>
          <cell r="E48">
            <v>0.13112396312229169</v>
          </cell>
          <cell r="F48">
            <v>0</v>
          </cell>
          <cell r="G48">
            <v>0.14348720076217386</v>
          </cell>
          <cell r="H48">
            <v>9.4177299626276176E-2</v>
          </cell>
          <cell r="I48">
            <v>0.34126944758507161</v>
          </cell>
          <cell r="J48">
            <v>1.2318597130099324E-2</v>
          </cell>
          <cell r="K48">
            <v>0.1322540076232073</v>
          </cell>
          <cell r="L48">
            <v>0</v>
          </cell>
          <cell r="M48">
            <v>3</v>
          </cell>
          <cell r="N48">
            <v>2</v>
          </cell>
          <cell r="O48">
            <v>0</v>
          </cell>
          <cell r="P48">
            <v>3</v>
          </cell>
          <cell r="Q48">
            <v>0</v>
          </cell>
          <cell r="R48">
            <v>28</v>
          </cell>
          <cell r="S48">
            <v>0</v>
          </cell>
          <cell r="T48">
            <v>3</v>
          </cell>
          <cell r="U48">
            <v>0</v>
          </cell>
          <cell r="V48">
            <v>8.0199999999999994E-2</v>
          </cell>
          <cell r="W48">
            <v>6.7100000000000007E-2</v>
          </cell>
          <cell r="X48">
            <v>0</v>
          </cell>
          <cell r="Y48">
            <v>8.0799999999999997E-2</v>
          </cell>
          <cell r="Z48">
            <v>3.7499999999999999E-2</v>
          </cell>
          <cell r="AA48">
            <v>0.65039999999999998</v>
          </cell>
          <cell r="AB48">
            <v>9.5999999999999992E-3</v>
          </cell>
          <cell r="AC48">
            <v>6.7500000000000004E-2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0.17573051649768451</v>
          </cell>
          <cell r="E49">
            <v>0.14063481553440638</v>
          </cell>
          <cell r="F49">
            <v>0</v>
          </cell>
          <cell r="G49">
            <v>0.17392560477322166</v>
          </cell>
          <cell r="H49">
            <v>7.5780927207256363E-2</v>
          </cell>
          <cell r="I49">
            <v>0.30098635628658127</v>
          </cell>
          <cell r="J49">
            <v>1.1680855271849382E-2</v>
          </cell>
          <cell r="K49">
            <v>0.12126092442900055</v>
          </cell>
          <cell r="L49">
            <v>0</v>
          </cell>
          <cell r="M49">
            <v>19</v>
          </cell>
          <cell r="N49">
            <v>6</v>
          </cell>
          <cell r="O49">
            <v>0</v>
          </cell>
          <cell r="P49">
            <v>19</v>
          </cell>
          <cell r="Q49">
            <v>0</v>
          </cell>
          <cell r="R49">
            <v>33</v>
          </cell>
          <cell r="S49">
            <v>0</v>
          </cell>
          <cell r="T49">
            <v>4</v>
          </cell>
          <cell r="U49">
            <v>0</v>
          </cell>
          <cell r="V49">
            <v>0.13900000000000001</v>
          </cell>
          <cell r="W49">
            <v>8.6199999999999999E-2</v>
          </cell>
          <cell r="X49">
            <v>0</v>
          </cell>
          <cell r="Y49">
            <v>0.1358</v>
          </cell>
          <cell r="Z49">
            <v>3.3000000000000002E-2</v>
          </cell>
          <cell r="AA49">
            <v>0.51539999999999997</v>
          </cell>
          <cell r="AB49">
            <v>9.1999999999999998E-3</v>
          </cell>
          <cell r="AC49">
            <v>7.2499999999999995E-2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0.14801759389205932</v>
          </cell>
          <cell r="E50">
            <v>0.15303984672503382</v>
          </cell>
          <cell r="F50">
            <v>0</v>
          </cell>
          <cell r="G50">
            <v>0.14031642752240173</v>
          </cell>
          <cell r="H50">
            <v>9.2009312264472051E-2</v>
          </cell>
          <cell r="I50">
            <v>0.32727669445371843</v>
          </cell>
          <cell r="J50">
            <v>1.2029156029574675E-2</v>
          </cell>
          <cell r="K50">
            <v>0.12731096911274001</v>
          </cell>
          <cell r="L50">
            <v>0</v>
          </cell>
          <cell r="M50">
            <v>3</v>
          </cell>
          <cell r="N50">
            <v>7</v>
          </cell>
          <cell r="O50">
            <v>0</v>
          </cell>
          <cell r="P50">
            <v>2</v>
          </cell>
          <cell r="Q50">
            <v>0</v>
          </cell>
          <cell r="R50">
            <v>15</v>
          </cell>
          <cell r="S50">
            <v>0</v>
          </cell>
          <cell r="T50">
            <v>2</v>
          </cell>
          <cell r="U50">
            <v>0</v>
          </cell>
          <cell r="V50">
            <v>9.5299999999999996E-2</v>
          </cell>
          <cell r="W50">
            <v>9.5699999999999993E-2</v>
          </cell>
          <cell r="X50">
            <v>0</v>
          </cell>
          <cell r="Y50">
            <v>8.5099999999999995E-2</v>
          </cell>
          <cell r="Z50">
            <v>4.0099999999999997E-2</v>
          </cell>
          <cell r="AA50">
            <v>0.59330000000000005</v>
          </cell>
          <cell r="AB50">
            <v>1.1299999999999999E-2</v>
          </cell>
          <cell r="AC50">
            <v>7.0000000000000007E-2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0.21513717885080513</v>
          </cell>
          <cell r="E51">
            <v>0.17932704843764169</v>
          </cell>
          <cell r="F51">
            <v>0</v>
          </cell>
          <cell r="G51">
            <v>0.1074421601202845</v>
          </cell>
          <cell r="H51">
            <v>6.1425382592135654E-2</v>
          </cell>
          <cell r="I51">
            <v>0.35094079967130132</v>
          </cell>
          <cell r="J51">
            <v>2.0692218197549822E-2</v>
          </cell>
          <cell r="K51">
            <v>6.5035212130281725E-2</v>
          </cell>
          <cell r="L51">
            <v>0</v>
          </cell>
          <cell r="M51">
            <v>8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0.17100000000000001</v>
          </cell>
          <cell r="W51">
            <v>0.1103</v>
          </cell>
          <cell r="X51">
            <v>0</v>
          </cell>
          <cell r="Y51">
            <v>4.2500000000000003E-2</v>
          </cell>
          <cell r="Z51">
            <v>1.7600000000000001E-2</v>
          </cell>
          <cell r="AA51">
            <v>0.61870000000000003</v>
          </cell>
          <cell r="AB51">
            <v>1.0699999999999999E-2</v>
          </cell>
          <cell r="AC51">
            <v>2.1899999999999999E-2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0.20961966066026774</v>
          </cell>
          <cell r="E52">
            <v>0.19627929358043364</v>
          </cell>
          <cell r="F52">
            <v>0</v>
          </cell>
          <cell r="G52">
            <v>9.3410277146399448E-2</v>
          </cell>
          <cell r="H52">
            <v>6.1960771110087368E-2</v>
          </cell>
          <cell r="I52">
            <v>0.31197382652766631</v>
          </cell>
          <cell r="J52">
            <v>1.8598986577255526E-2</v>
          </cell>
          <cell r="K52">
            <v>0.10815718439789006</v>
          </cell>
          <cell r="L52">
            <v>0</v>
          </cell>
          <cell r="M52">
            <v>15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1</v>
          </cell>
          <cell r="U52">
            <v>0</v>
          </cell>
          <cell r="V52">
            <v>0.19</v>
          </cell>
          <cell r="W52">
            <v>0.16109999999999999</v>
          </cell>
          <cell r="X52">
            <v>0</v>
          </cell>
          <cell r="Y52">
            <v>4.2999999999999997E-2</v>
          </cell>
          <cell r="Z52">
            <v>2.3099999999999999E-2</v>
          </cell>
          <cell r="AA52">
            <v>0.5081</v>
          </cell>
          <cell r="AB52">
            <v>1.21E-2</v>
          </cell>
          <cell r="AC52">
            <v>5.3800000000000001E-2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0.16632710581979374</v>
          </cell>
          <cell r="E53">
            <v>0.1635820741574659</v>
          </cell>
          <cell r="F53">
            <v>0</v>
          </cell>
          <cell r="G53">
            <v>0.10744177083656449</v>
          </cell>
          <cell r="H53">
            <v>6.3633898677886186E-2</v>
          </cell>
          <cell r="I53">
            <v>0.33647994044529328</v>
          </cell>
          <cell r="J53">
            <v>2.6640372989384632E-2</v>
          </cell>
          <cell r="K53">
            <v>0.13589483707361169</v>
          </cell>
          <cell r="L53">
            <v>0</v>
          </cell>
          <cell r="M53">
            <v>14</v>
          </cell>
          <cell r="N53">
            <v>14</v>
          </cell>
          <cell r="O53">
            <v>0</v>
          </cell>
          <cell r="P53">
            <v>1</v>
          </cell>
          <cell r="Q53">
            <v>0</v>
          </cell>
          <cell r="R53">
            <v>28</v>
          </cell>
          <cell r="S53">
            <v>0</v>
          </cell>
          <cell r="T53">
            <v>4</v>
          </cell>
          <cell r="U53">
            <v>0</v>
          </cell>
          <cell r="V53">
            <v>0.11310000000000001</v>
          </cell>
          <cell r="W53">
            <v>0.107</v>
          </cell>
          <cell r="X53">
            <v>0</v>
          </cell>
          <cell r="Y53">
            <v>5.2299999999999999E-2</v>
          </cell>
          <cell r="Z53">
            <v>2.46E-2</v>
          </cell>
          <cell r="AA53">
            <v>0.60160000000000002</v>
          </cell>
          <cell r="AB53">
            <v>1.41E-2</v>
          </cell>
          <cell r="AC53">
            <v>7.9399999999999998E-2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0.32153789754666329</v>
          </cell>
          <cell r="E54">
            <v>0.20530174768399012</v>
          </cell>
          <cell r="F54">
            <v>0</v>
          </cell>
          <cell r="G54">
            <v>6.3523561353854396E-2</v>
          </cell>
          <cell r="H54">
            <v>4.4886803796499494E-2</v>
          </cell>
          <cell r="I54">
            <v>0.24638899543996612</v>
          </cell>
          <cell r="J54">
            <v>2.7942668292417216E-2</v>
          </cell>
          <cell r="K54">
            <v>9.0418325886609349E-2</v>
          </cell>
          <cell r="L54">
            <v>0</v>
          </cell>
          <cell r="M54">
            <v>8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0.47760000000000002</v>
          </cell>
          <cell r="W54">
            <v>0.1608</v>
          </cell>
          <cell r="X54">
            <v>0</v>
          </cell>
          <cell r="Y54">
            <v>2.58E-2</v>
          </cell>
          <cell r="Z54">
            <v>1.7100000000000001E-2</v>
          </cell>
          <cell r="AA54">
            <v>0.25679999999999997</v>
          </cell>
          <cell r="AB54">
            <v>1.46E-2</v>
          </cell>
          <cell r="AC54">
            <v>3.8300000000000001E-2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0.15725708984341805</v>
          </cell>
          <cell r="E55">
            <v>0.17615882651979722</v>
          </cell>
          <cell r="F55">
            <v>0</v>
          </cell>
          <cell r="G55">
            <v>0.12083942844690039</v>
          </cell>
          <cell r="H55">
            <v>5.2182941263264927E-2</v>
          </cell>
          <cell r="I55">
            <v>0.33407686149689858</v>
          </cell>
          <cell r="J55">
            <v>2.8152720416705721E-2</v>
          </cell>
          <cell r="K55">
            <v>0.13133213201301519</v>
          </cell>
          <cell r="L55">
            <v>0</v>
          </cell>
          <cell r="M55">
            <v>4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10</v>
          </cell>
          <cell r="S55">
            <v>0</v>
          </cell>
          <cell r="T55">
            <v>0</v>
          </cell>
          <cell r="U55">
            <v>0</v>
          </cell>
          <cell r="V55">
            <v>0.10580000000000001</v>
          </cell>
          <cell r="W55">
            <v>0.1295</v>
          </cell>
          <cell r="X55">
            <v>0</v>
          </cell>
          <cell r="Y55">
            <v>6.9599999999999995E-2</v>
          </cell>
          <cell r="Z55">
            <v>2.53E-2</v>
          </cell>
          <cell r="AA55">
            <v>0.56810000000000005</v>
          </cell>
          <cell r="AB55">
            <v>1.5900000000000001E-2</v>
          </cell>
          <cell r="AC55">
            <v>7.6499999999999999E-2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0.16908479002320911</v>
          </cell>
          <cell r="E56">
            <v>0.22716284917193316</v>
          </cell>
          <cell r="F56">
            <v>0</v>
          </cell>
          <cell r="G56">
            <v>0.11819518294479428</v>
          </cell>
          <cell r="H56">
            <v>4.5777327932266493E-2</v>
          </cell>
          <cell r="I56">
            <v>0.3148299045509691</v>
          </cell>
          <cell r="J56">
            <v>1.9708493359542143E-2</v>
          </cell>
          <cell r="K56">
            <v>0.10524145201728562</v>
          </cell>
          <cell r="L56">
            <v>0</v>
          </cell>
          <cell r="M56">
            <v>28</v>
          </cell>
          <cell r="N56">
            <v>38</v>
          </cell>
          <cell r="O56">
            <v>0</v>
          </cell>
          <cell r="P56">
            <v>5</v>
          </cell>
          <cell r="Q56">
            <v>0</v>
          </cell>
          <cell r="R56">
            <v>52</v>
          </cell>
          <cell r="S56">
            <v>0</v>
          </cell>
          <cell r="T56">
            <v>3</v>
          </cell>
          <cell r="U56">
            <v>0</v>
          </cell>
          <cell r="V56">
            <v>0.1179</v>
          </cell>
          <cell r="W56">
            <v>0.22040000000000001</v>
          </cell>
          <cell r="X56">
            <v>0</v>
          </cell>
          <cell r="Y56">
            <v>6.8400000000000002E-2</v>
          </cell>
          <cell r="Z56">
            <v>2.18E-2</v>
          </cell>
          <cell r="AA56">
            <v>0.49419999999999997</v>
          </cell>
          <cell r="AB56">
            <v>1.4999999999999999E-2</v>
          </cell>
          <cell r="AC56">
            <v>5.1799999999999999E-2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0.17338993894847823</v>
          </cell>
          <cell r="E57">
            <v>0.1560665218777631</v>
          </cell>
          <cell r="F57">
            <v>0</v>
          </cell>
          <cell r="G57">
            <v>0.10621409826774693</v>
          </cell>
          <cell r="H57">
            <v>5.2335079097975121E-2</v>
          </cell>
          <cell r="I57">
            <v>0.37059461478354749</v>
          </cell>
          <cell r="J57">
            <v>2.7997278940871131E-2</v>
          </cell>
          <cell r="K57">
            <v>0.11340246808361804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0.10780000000000001</v>
          </cell>
          <cell r="W57">
            <v>8.5500000000000007E-2</v>
          </cell>
          <cell r="X57">
            <v>0</v>
          </cell>
          <cell r="Y57">
            <v>4.5600000000000002E-2</v>
          </cell>
          <cell r="Z57">
            <v>2.0199999999999999E-2</v>
          </cell>
          <cell r="AA57">
            <v>0.66400000000000003</v>
          </cell>
          <cell r="AB57">
            <v>1.3899999999999999E-2</v>
          </cell>
          <cell r="AC57">
            <v>5.2999999999999999E-2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0.14430953494923709</v>
          </cell>
          <cell r="E58">
            <v>0.14937465779787545</v>
          </cell>
          <cell r="F58">
            <v>0</v>
          </cell>
          <cell r="G58">
            <v>0.14545392178022948</v>
          </cell>
          <cell r="H58">
            <v>9.3337680037308593E-2</v>
          </cell>
          <cell r="I58">
            <v>0.32730139313375761</v>
          </cell>
          <cell r="J58">
            <v>1.2538530924174273E-2</v>
          </cell>
          <cell r="K58">
            <v>0.12768428137741744</v>
          </cell>
          <cell r="L58">
            <v>0</v>
          </cell>
          <cell r="M58">
            <v>1</v>
          </cell>
          <cell r="N58">
            <v>2</v>
          </cell>
          <cell r="O58">
            <v>0</v>
          </cell>
          <cell r="P58">
            <v>1</v>
          </cell>
          <cell r="Q58">
            <v>0</v>
          </cell>
          <cell r="R58">
            <v>11</v>
          </cell>
          <cell r="S58">
            <v>0</v>
          </cell>
          <cell r="T58">
            <v>1</v>
          </cell>
          <cell r="U58">
            <v>0</v>
          </cell>
          <cell r="V58">
            <v>9.2299999999999993E-2</v>
          </cell>
          <cell r="W58">
            <v>9.8400000000000001E-2</v>
          </cell>
          <cell r="X58">
            <v>0</v>
          </cell>
          <cell r="Y58">
            <v>9.8199999999999996E-2</v>
          </cell>
          <cell r="Z58">
            <v>4.7399999999999998E-2</v>
          </cell>
          <cell r="AA58">
            <v>0.5615</v>
          </cell>
          <cell r="AB58">
            <v>1.38E-2</v>
          </cell>
          <cell r="AC58">
            <v>7.6100000000000001E-2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0.22078400023782349</v>
          </cell>
          <cell r="E59">
            <v>0.15805509194576478</v>
          </cell>
          <cell r="F59">
            <v>0</v>
          </cell>
          <cell r="G59">
            <v>0.10472478834462749</v>
          </cell>
          <cell r="H59">
            <v>5.1706076836747425E-2</v>
          </cell>
          <cell r="I59">
            <v>0.31013037352902462</v>
          </cell>
          <cell r="J59">
            <v>2.1323215886023362E-2</v>
          </cell>
          <cell r="K59">
            <v>0.13327645321998879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0.21890000000000001</v>
          </cell>
          <cell r="W59">
            <v>0.1081</v>
          </cell>
          <cell r="X59">
            <v>0</v>
          </cell>
          <cell r="Y59">
            <v>5.5100000000000003E-2</v>
          </cell>
          <cell r="Z59">
            <v>2.2499999999999999E-2</v>
          </cell>
          <cell r="AA59">
            <v>0.48499999999999999</v>
          </cell>
          <cell r="AB59">
            <v>1.5299999999999999E-2</v>
          </cell>
          <cell r="AC59">
            <v>8.4599999999999995E-2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0.19164168490972083</v>
          </cell>
          <cell r="E60">
            <v>0.19084256300296348</v>
          </cell>
          <cell r="F60">
            <v>0</v>
          </cell>
          <cell r="G60">
            <v>0.11446264502770864</v>
          </cell>
          <cell r="H60">
            <v>6.7259082083511709E-2</v>
          </cell>
          <cell r="I60">
            <v>0.2992654915861469</v>
          </cell>
          <cell r="J60">
            <v>2.4460947916185454E-2</v>
          </cell>
          <cell r="K60">
            <v>0.11144325904137016</v>
          </cell>
          <cell r="L60">
            <v>0</v>
          </cell>
          <cell r="M60">
            <v>923</v>
          </cell>
          <cell r="N60">
            <v>971</v>
          </cell>
          <cell r="O60">
            <v>0</v>
          </cell>
          <cell r="P60">
            <v>173</v>
          </cell>
          <cell r="Q60">
            <v>40</v>
          </cell>
          <cell r="R60">
            <v>1700</v>
          </cell>
          <cell r="S60">
            <v>11</v>
          </cell>
          <cell r="T60">
            <v>158</v>
          </cell>
          <cell r="U60">
            <v>0</v>
          </cell>
          <cell r="V60">
            <v>0.15970000000000001</v>
          </cell>
          <cell r="W60">
            <v>0.1522</v>
          </cell>
          <cell r="X60">
            <v>0</v>
          </cell>
          <cell r="Y60">
            <v>4.1300000000000003E-2</v>
          </cell>
          <cell r="Z60">
            <v>9.7000000000000003E-3</v>
          </cell>
          <cell r="AA60">
            <v>0.59609999999999996</v>
          </cell>
          <cell r="AB60">
            <v>2.3E-3</v>
          </cell>
          <cell r="AC60">
            <v>3.78E-2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30.8</v>
          </cell>
          <cell r="V2" t="str">
            <v>Sanders</v>
          </cell>
          <cell r="W2">
            <v>23.6</v>
          </cell>
          <cell r="X2" t="str">
            <v>Bloomberg</v>
          </cell>
          <cell r="Y2">
            <v>20.8</v>
          </cell>
          <cell r="Z2" t="str">
            <v>Warren</v>
          </cell>
          <cell r="AA2">
            <v>9.4</v>
          </cell>
          <cell r="AB2" t="str">
            <v>Buttigieg</v>
          </cell>
          <cell r="AC2">
            <v>7.8</v>
          </cell>
          <cell r="AD2" t="str">
            <v>Klobuchar</v>
          </cell>
          <cell r="AE2">
            <v>5</v>
          </cell>
          <cell r="AF2" t="str">
            <v>Steyer</v>
          </cell>
          <cell r="AG2">
            <v>2.6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31.3</v>
          </cell>
          <cell r="V3" t="str">
            <v>Biden</v>
          </cell>
          <cell r="W3">
            <v>22.2</v>
          </cell>
          <cell r="X3" t="str">
            <v>Bloomberg</v>
          </cell>
          <cell r="Y3">
            <v>14.8</v>
          </cell>
          <cell r="Z3" t="str">
            <v>Warren</v>
          </cell>
          <cell r="AA3">
            <v>12.8</v>
          </cell>
          <cell r="AB3" t="str">
            <v>Buttigieg</v>
          </cell>
          <cell r="AC3">
            <v>11</v>
          </cell>
          <cell r="AD3" t="str">
            <v>Klobuchar</v>
          </cell>
          <cell r="AE3">
            <v>5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31</v>
          </cell>
          <cell r="V4" t="str">
            <v>Biden</v>
          </cell>
          <cell r="W4">
            <v>22.1</v>
          </cell>
          <cell r="X4" t="str">
            <v>Bloomberg</v>
          </cell>
          <cell r="Y4">
            <v>15.8</v>
          </cell>
          <cell r="Z4" t="str">
            <v>Warren</v>
          </cell>
          <cell r="AA4">
            <v>13.3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31.4</v>
          </cell>
          <cell r="V5" t="str">
            <v>Biden</v>
          </cell>
          <cell r="W5">
            <v>21.8</v>
          </cell>
          <cell r="X5" t="str">
            <v>Bloomberg</v>
          </cell>
          <cell r="Y5">
            <v>16.600000000000001</v>
          </cell>
          <cell r="Z5" t="str">
            <v>Buttigieg</v>
          </cell>
          <cell r="AA5">
            <v>11.5</v>
          </cell>
          <cell r="AB5" t="str">
            <v>Warren</v>
          </cell>
          <cell r="AC5">
            <v>11.3</v>
          </cell>
          <cell r="AD5" t="str">
            <v>Klobuchar</v>
          </cell>
          <cell r="AE5">
            <v>5.0999999999999996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Sanders</v>
          </cell>
          <cell r="U6">
            <v>25.1</v>
          </cell>
          <cell r="V6" t="str">
            <v>Bloomberg</v>
          </cell>
          <cell r="W6">
            <v>24.7</v>
          </cell>
          <cell r="X6" t="str">
            <v>Biden</v>
          </cell>
          <cell r="Y6">
            <v>20.6</v>
          </cell>
          <cell r="Z6" t="str">
            <v>Buttigieg</v>
          </cell>
          <cell r="AA6">
            <v>12.9</v>
          </cell>
          <cell r="AB6" t="str">
            <v>Warren</v>
          </cell>
          <cell r="AC6">
            <v>8.6999999999999993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2.1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34.700000000000003</v>
          </cell>
          <cell r="V7" t="str">
            <v>Bloomberg</v>
          </cell>
          <cell r="W7">
            <v>17.3</v>
          </cell>
          <cell r="X7" t="str">
            <v>Biden</v>
          </cell>
          <cell r="Y7">
            <v>14.2</v>
          </cell>
          <cell r="Z7" t="str">
            <v>Warren</v>
          </cell>
          <cell r="AA7">
            <v>12.9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36.9</v>
          </cell>
          <cell r="V8" t="str">
            <v>Bloomberg</v>
          </cell>
          <cell r="W8">
            <v>16</v>
          </cell>
          <cell r="X8" t="str">
            <v>Biden</v>
          </cell>
          <cell r="Y8">
            <v>15.1</v>
          </cell>
          <cell r="Z8" t="str">
            <v>Warren</v>
          </cell>
          <cell r="AA8">
            <v>12.9</v>
          </cell>
          <cell r="AB8" t="str">
            <v>Buttigieg</v>
          </cell>
          <cell r="AC8">
            <v>11</v>
          </cell>
          <cell r="AD8" t="str">
            <v>Klobuchar</v>
          </cell>
          <cell r="AE8">
            <v>5.3</v>
          </cell>
          <cell r="AF8" t="str">
            <v>Steyer</v>
          </cell>
          <cell r="AG8">
            <v>2.8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30.9</v>
          </cell>
          <cell r="V9" t="str">
            <v>Bloomberg</v>
          </cell>
          <cell r="W9">
            <v>17.8</v>
          </cell>
          <cell r="X9" t="str">
            <v>Biden</v>
          </cell>
          <cell r="Y9">
            <v>16.2</v>
          </cell>
          <cell r="Z9" t="str">
            <v>Warren</v>
          </cell>
          <cell r="AA9">
            <v>14.1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5.6</v>
          </cell>
          <cell r="AF9" t="str">
            <v>Steyer</v>
          </cell>
          <cell r="AG9">
            <v>2.7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28.5</v>
          </cell>
          <cell r="V10" t="str">
            <v>Sanders</v>
          </cell>
          <cell r="W10">
            <v>26.7</v>
          </cell>
          <cell r="X10" t="str">
            <v>Bloomberg</v>
          </cell>
          <cell r="Y10">
            <v>16.7</v>
          </cell>
          <cell r="Z10" t="str">
            <v>Buttigieg</v>
          </cell>
          <cell r="AA10">
            <v>10.9</v>
          </cell>
          <cell r="AB10" t="str">
            <v>Warren</v>
          </cell>
          <cell r="AC10">
            <v>10.7</v>
          </cell>
          <cell r="AD10" t="str">
            <v>Klobuchar</v>
          </cell>
          <cell r="AE10">
            <v>4.3</v>
          </cell>
          <cell r="AF10" t="str">
            <v>Steyer</v>
          </cell>
          <cell r="AG10">
            <v>2.2000000000000002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38.700000000000003</v>
          </cell>
          <cell r="V11" t="str">
            <v>Biden</v>
          </cell>
          <cell r="W11">
            <v>19.600000000000001</v>
          </cell>
          <cell r="X11" t="str">
            <v>Bloomberg</v>
          </cell>
          <cell r="Y11">
            <v>14</v>
          </cell>
          <cell r="Z11" t="str">
            <v>Warren</v>
          </cell>
          <cell r="AA11">
            <v>11.8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4.5999999999999996</v>
          </cell>
          <cell r="AF11" t="str">
            <v>Steyer</v>
          </cell>
          <cell r="AG11">
            <v>1.9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32.200000000000003</v>
          </cell>
          <cell r="V12" t="str">
            <v>Sanders</v>
          </cell>
          <cell r="W12">
            <v>24.6</v>
          </cell>
          <cell r="X12" t="str">
            <v>Bloomberg</v>
          </cell>
          <cell r="Y12">
            <v>20.5</v>
          </cell>
          <cell r="Z12" t="str">
            <v>Warren</v>
          </cell>
          <cell r="AA12">
            <v>9</v>
          </cell>
          <cell r="AB12" t="str">
            <v>Buttigieg</v>
          </cell>
          <cell r="AC12">
            <v>6.4</v>
          </cell>
          <cell r="AD12" t="str">
            <v>Klobuchar</v>
          </cell>
          <cell r="AE12">
            <v>4.5</v>
          </cell>
          <cell r="AF12" t="str">
            <v>Steyer</v>
          </cell>
          <cell r="AG12">
            <v>2.8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28.6</v>
          </cell>
          <cell r="V13" t="str">
            <v>Biden</v>
          </cell>
          <cell r="W13">
            <v>24.7</v>
          </cell>
          <cell r="X13" t="str">
            <v>Sanders</v>
          </cell>
          <cell r="Y13">
            <v>21.3</v>
          </cell>
          <cell r="Z13" t="str">
            <v>Buttigieg</v>
          </cell>
          <cell r="AA13">
            <v>8.9</v>
          </cell>
          <cell r="AB13" t="str">
            <v>Warren</v>
          </cell>
          <cell r="AC13">
            <v>8.1999999999999993</v>
          </cell>
          <cell r="AD13" t="str">
            <v>Klobuchar</v>
          </cell>
          <cell r="AE13">
            <v>6.5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30.2</v>
          </cell>
          <cell r="V14" t="str">
            <v>Sanders</v>
          </cell>
          <cell r="W14">
            <v>26</v>
          </cell>
          <cell r="X14" t="str">
            <v>Bloomberg</v>
          </cell>
          <cell r="Y14">
            <v>21.8</v>
          </cell>
          <cell r="Z14" t="str">
            <v>Buttigieg</v>
          </cell>
          <cell r="AA14">
            <v>8.4</v>
          </cell>
          <cell r="AB14" t="str">
            <v>Warren</v>
          </cell>
          <cell r="AC14">
            <v>6.3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31</v>
          </cell>
          <cell r="V15" t="str">
            <v>Biden</v>
          </cell>
          <cell r="W15">
            <v>22.1</v>
          </cell>
          <cell r="X15" t="str">
            <v>Bloomberg</v>
          </cell>
          <cell r="Y15">
            <v>15.8</v>
          </cell>
          <cell r="Z15" t="str">
            <v>Warren</v>
          </cell>
          <cell r="AA15">
            <v>13.3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34.4</v>
          </cell>
          <cell r="V16" t="str">
            <v>Bloomberg</v>
          </cell>
          <cell r="W16">
            <v>17.399999999999999</v>
          </cell>
          <cell r="X16" t="str">
            <v>Biden</v>
          </cell>
          <cell r="Y16">
            <v>16.2</v>
          </cell>
          <cell r="Z16" t="str">
            <v>Warren</v>
          </cell>
          <cell r="AA16">
            <v>13.6</v>
          </cell>
          <cell r="AB16" t="str">
            <v>Buttigieg</v>
          </cell>
          <cell r="AC16">
            <v>9.6999999999999993</v>
          </cell>
          <cell r="AD16" t="str">
            <v>Klobuchar</v>
          </cell>
          <cell r="AE16">
            <v>5.3</v>
          </cell>
          <cell r="AF16" t="str">
            <v>Steyer</v>
          </cell>
          <cell r="AG16">
            <v>3.3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39.4</v>
          </cell>
          <cell r="V17" t="str">
            <v>Bloomberg</v>
          </cell>
          <cell r="W17">
            <v>16.3</v>
          </cell>
          <cell r="X17" t="str">
            <v>Biden</v>
          </cell>
          <cell r="Y17">
            <v>16</v>
          </cell>
          <cell r="Z17" t="str">
            <v>Buttigieg</v>
          </cell>
          <cell r="AA17">
            <v>11.3</v>
          </cell>
          <cell r="AB17" t="str">
            <v>Warren</v>
          </cell>
          <cell r="AC17">
            <v>9.5</v>
          </cell>
          <cell r="AD17" t="str">
            <v>Klobuchar</v>
          </cell>
          <cell r="AE17">
            <v>4.9000000000000004</v>
          </cell>
          <cell r="AF17" t="str">
            <v>Steyer</v>
          </cell>
          <cell r="AG17">
            <v>2.7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30.6</v>
          </cell>
          <cell r="V18" t="str">
            <v>Biden</v>
          </cell>
          <cell r="W18">
            <v>19.600000000000001</v>
          </cell>
          <cell r="X18" t="str">
            <v>Bloomberg</v>
          </cell>
          <cell r="Y18">
            <v>17.8</v>
          </cell>
          <cell r="Z18" t="str">
            <v>Buttigieg</v>
          </cell>
          <cell r="AA18">
            <v>13.8</v>
          </cell>
          <cell r="AB18" t="str">
            <v>Warren</v>
          </cell>
          <cell r="AC18">
            <v>8.3000000000000007</v>
          </cell>
          <cell r="AD18" t="str">
            <v>Klobuchar</v>
          </cell>
          <cell r="AE18">
            <v>7.5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30.1</v>
          </cell>
          <cell r="V19" t="str">
            <v>Biden</v>
          </cell>
          <cell r="W19">
            <v>17.600000000000001</v>
          </cell>
          <cell r="X19" t="str">
            <v>Buttigieg</v>
          </cell>
          <cell r="Y19">
            <v>17.399999999999999</v>
          </cell>
          <cell r="Z19" t="str">
            <v>Bloomberg</v>
          </cell>
          <cell r="AA19">
            <v>14.1</v>
          </cell>
          <cell r="AB19" t="str">
            <v>Warren</v>
          </cell>
          <cell r="AC19">
            <v>12.1</v>
          </cell>
          <cell r="AD19" t="str">
            <v>Klobuchar</v>
          </cell>
          <cell r="AE19">
            <v>7.6</v>
          </cell>
          <cell r="AF19" t="str">
            <v>Steyer</v>
          </cell>
          <cell r="AG19">
            <v>1.2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34.1</v>
          </cell>
          <cell r="V21" t="str">
            <v>Biden</v>
          </cell>
          <cell r="W21">
            <v>14.5</v>
          </cell>
          <cell r="X21" t="str">
            <v>Buttigieg</v>
          </cell>
          <cell r="Y21">
            <v>14.3</v>
          </cell>
          <cell r="Z21" t="str">
            <v>Warren</v>
          </cell>
          <cell r="AA21">
            <v>13.2</v>
          </cell>
          <cell r="AB21" t="str">
            <v>Bloomberg</v>
          </cell>
          <cell r="AC21">
            <v>13.1</v>
          </cell>
          <cell r="AD21" t="str">
            <v>Klobuchar</v>
          </cell>
          <cell r="AE21">
            <v>9.4</v>
          </cell>
          <cell r="AF21" t="str">
            <v>Steyer</v>
          </cell>
          <cell r="AG21">
            <v>1.2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31.2</v>
          </cell>
          <cell r="V22" t="str">
            <v>Biden</v>
          </cell>
          <cell r="W22">
            <v>21</v>
          </cell>
          <cell r="X22" t="str">
            <v>Bloomberg</v>
          </cell>
          <cell r="Y22">
            <v>19.600000000000001</v>
          </cell>
          <cell r="Z22" t="str">
            <v>Warren</v>
          </cell>
          <cell r="AA22">
            <v>10.8</v>
          </cell>
          <cell r="AB22" t="str">
            <v>Buttigieg</v>
          </cell>
          <cell r="AC22">
            <v>9.3000000000000007</v>
          </cell>
          <cell r="AD22" t="str">
            <v>Klobuchar</v>
          </cell>
          <cell r="AE22">
            <v>6.2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30.9</v>
          </cell>
          <cell r="V23" t="str">
            <v>Bloomberg</v>
          </cell>
          <cell r="W23">
            <v>22.9</v>
          </cell>
          <cell r="X23" t="str">
            <v>Sanders</v>
          </cell>
          <cell r="Y23">
            <v>22.8</v>
          </cell>
          <cell r="Z23" t="str">
            <v>Warren</v>
          </cell>
          <cell r="AA23">
            <v>8.9</v>
          </cell>
          <cell r="AB23" t="str">
            <v>Buttigieg</v>
          </cell>
          <cell r="AC23">
            <v>7.2</v>
          </cell>
          <cell r="AD23" t="str">
            <v>Klobuchar</v>
          </cell>
          <cell r="AE23">
            <v>4.7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32</v>
          </cell>
          <cell r="V24" t="str">
            <v>Bloomberg</v>
          </cell>
          <cell r="W24">
            <v>18.100000000000001</v>
          </cell>
          <cell r="X24" t="str">
            <v>Buttigieg</v>
          </cell>
          <cell r="Y24">
            <v>15.5</v>
          </cell>
          <cell r="Z24" t="str">
            <v>Warren</v>
          </cell>
          <cell r="AA24">
            <v>13.5</v>
          </cell>
          <cell r="AB24" t="str">
            <v>Biden</v>
          </cell>
          <cell r="AC24">
            <v>12.4</v>
          </cell>
          <cell r="AD24" t="str">
            <v>Klobuchar</v>
          </cell>
          <cell r="AE24">
            <v>5.8</v>
          </cell>
          <cell r="AF24" t="str">
            <v>Steyer</v>
          </cell>
          <cell r="AG24">
            <v>2.5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27.5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18.3</v>
          </cell>
          <cell r="Z25" t="str">
            <v>Warren</v>
          </cell>
          <cell r="AA25">
            <v>12.6</v>
          </cell>
          <cell r="AB25" t="str">
            <v>Buttigieg</v>
          </cell>
          <cell r="AC25">
            <v>10.6</v>
          </cell>
          <cell r="AD25" t="str">
            <v>Klobuchar</v>
          </cell>
          <cell r="AE25">
            <v>4.0999999999999996</v>
          </cell>
          <cell r="AF25" t="str">
            <v>Steyer</v>
          </cell>
          <cell r="AG25">
            <v>3.1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27.5</v>
          </cell>
          <cell r="V26" t="str">
            <v>Warren</v>
          </cell>
          <cell r="W26">
            <v>19</v>
          </cell>
          <cell r="X26" t="str">
            <v>Bloomberg</v>
          </cell>
          <cell r="Y26">
            <v>14.6</v>
          </cell>
          <cell r="Z26" t="str">
            <v>Buttigieg</v>
          </cell>
          <cell r="AA26">
            <v>14.6</v>
          </cell>
          <cell r="AB26" t="str">
            <v>Biden</v>
          </cell>
          <cell r="AC26">
            <v>13.2</v>
          </cell>
          <cell r="AD26" t="str">
            <v>Klobuchar</v>
          </cell>
          <cell r="AE26">
            <v>8.8000000000000007</v>
          </cell>
          <cell r="AF26" t="str">
            <v>Steyer</v>
          </cell>
          <cell r="AG26">
            <v>2.2999999999999998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31.9</v>
          </cell>
          <cell r="V27" t="str">
            <v>Biden</v>
          </cell>
          <cell r="W27">
            <v>18.5</v>
          </cell>
          <cell r="X27" t="str">
            <v>Bloomberg</v>
          </cell>
          <cell r="Y27">
            <v>16.7</v>
          </cell>
          <cell r="Z27" t="str">
            <v>Buttigieg</v>
          </cell>
          <cell r="AA27">
            <v>12.3</v>
          </cell>
          <cell r="AB27" t="str">
            <v>Warren</v>
          </cell>
          <cell r="AC27">
            <v>12.2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1.4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28.2</v>
          </cell>
          <cell r="V28" t="str">
            <v>Klobuchar</v>
          </cell>
          <cell r="W28">
            <v>28.2</v>
          </cell>
          <cell r="X28" t="str">
            <v>Warren</v>
          </cell>
          <cell r="Y28">
            <v>13.7</v>
          </cell>
          <cell r="Z28" t="str">
            <v>Biden</v>
          </cell>
          <cell r="AA28">
            <v>10.6</v>
          </cell>
          <cell r="AB28" t="str">
            <v>Buttigieg</v>
          </cell>
          <cell r="AC28">
            <v>9.3000000000000007</v>
          </cell>
          <cell r="AD28" t="str">
            <v>Bloomberg</v>
          </cell>
          <cell r="AE28">
            <v>9.3000000000000007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32.799999999999997</v>
          </cell>
          <cell r="V29" t="str">
            <v>Sanders</v>
          </cell>
          <cell r="W29">
            <v>22.5</v>
          </cell>
          <cell r="X29" t="str">
            <v>Bloomberg</v>
          </cell>
          <cell r="Y29">
            <v>21.5</v>
          </cell>
          <cell r="Z29" t="str">
            <v>Warren</v>
          </cell>
          <cell r="AA29">
            <v>8.6</v>
          </cell>
          <cell r="AB29" t="str">
            <v>Buttigieg</v>
          </cell>
          <cell r="AC29">
            <v>7.1</v>
          </cell>
          <cell r="AD29" t="str">
            <v>Klobuchar</v>
          </cell>
          <cell r="AE29">
            <v>4.7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25.7</v>
          </cell>
          <cell r="V30" t="str">
            <v>Bloomberg</v>
          </cell>
          <cell r="W30">
            <v>23.8</v>
          </cell>
          <cell r="X30" t="str">
            <v>Sanders</v>
          </cell>
          <cell r="Y30">
            <v>23.5</v>
          </cell>
          <cell r="Z30" t="str">
            <v>Buttigieg</v>
          </cell>
          <cell r="AA30">
            <v>9.6</v>
          </cell>
          <cell r="AB30" t="str">
            <v>Warren</v>
          </cell>
          <cell r="AC30">
            <v>9.1999999999999993</v>
          </cell>
          <cell r="AD30" t="str">
            <v>Klobuchar</v>
          </cell>
          <cell r="AE30">
            <v>6.6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33.4</v>
          </cell>
          <cell r="V31" t="str">
            <v>Bloomberg</v>
          </cell>
          <cell r="W31">
            <v>17.600000000000001</v>
          </cell>
          <cell r="X31" t="str">
            <v>Biden</v>
          </cell>
          <cell r="Y31">
            <v>15.7</v>
          </cell>
          <cell r="Z31" t="str">
            <v>Warren</v>
          </cell>
          <cell r="AA31">
            <v>13.1</v>
          </cell>
          <cell r="AB31" t="str">
            <v>Buttigieg</v>
          </cell>
          <cell r="AC31">
            <v>12.1</v>
          </cell>
          <cell r="AD31" t="str">
            <v>Klobuchar</v>
          </cell>
          <cell r="AE31">
            <v>5.2</v>
          </cell>
          <cell r="AF31" t="str">
            <v>Steyer</v>
          </cell>
          <cell r="AG31">
            <v>2.8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32.700000000000003</v>
          </cell>
          <cell r="V32" t="str">
            <v>Bloomberg</v>
          </cell>
          <cell r="W32">
            <v>15.3</v>
          </cell>
          <cell r="X32" t="str">
            <v>Biden</v>
          </cell>
          <cell r="Y32">
            <v>14.8</v>
          </cell>
          <cell r="Z32" t="str">
            <v>Buttigieg</v>
          </cell>
          <cell r="AA32">
            <v>14</v>
          </cell>
          <cell r="AB32" t="str">
            <v>Warren</v>
          </cell>
          <cell r="AC32">
            <v>12.7</v>
          </cell>
          <cell r="AD32" t="str">
            <v>Klobuchar</v>
          </cell>
          <cell r="AE32">
            <v>9.1999999999999993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33.299999999999997</v>
          </cell>
          <cell r="V33" t="str">
            <v>Biden</v>
          </cell>
          <cell r="W33">
            <v>17.3</v>
          </cell>
          <cell r="X33" t="str">
            <v>Buttigieg</v>
          </cell>
          <cell r="Y33">
            <v>15.9</v>
          </cell>
          <cell r="Z33" t="str">
            <v>Warren</v>
          </cell>
          <cell r="AA33">
            <v>13.1</v>
          </cell>
          <cell r="AB33" t="str">
            <v>Klobuchar</v>
          </cell>
          <cell r="AC33">
            <v>10</v>
          </cell>
          <cell r="AD33" t="str">
            <v>Steyer</v>
          </cell>
          <cell r="AE33">
            <v>8.9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31.5</v>
          </cell>
          <cell r="V35" t="str">
            <v>Bloomberg</v>
          </cell>
          <cell r="W35">
            <v>22.7</v>
          </cell>
          <cell r="X35" t="str">
            <v>Biden</v>
          </cell>
          <cell r="Y35">
            <v>16.899999999999999</v>
          </cell>
          <cell r="Z35" t="str">
            <v>Buttigieg</v>
          </cell>
          <cell r="AA35">
            <v>11.8</v>
          </cell>
          <cell r="AB35" t="str">
            <v>Warren</v>
          </cell>
          <cell r="AC35">
            <v>10.5</v>
          </cell>
          <cell r="AD35" t="str">
            <v>Klobuchar</v>
          </cell>
          <cell r="AE35">
            <v>4.5999999999999996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37.1</v>
          </cell>
          <cell r="V36" t="str">
            <v>Biden</v>
          </cell>
          <cell r="W36">
            <v>17.3</v>
          </cell>
          <cell r="X36" t="str">
            <v>Bloomberg</v>
          </cell>
          <cell r="Y36">
            <v>15.6</v>
          </cell>
          <cell r="Z36" t="str">
            <v>Warren</v>
          </cell>
          <cell r="AA36">
            <v>11.3</v>
          </cell>
          <cell r="AB36" t="str">
            <v>Buttigieg</v>
          </cell>
          <cell r="AC36">
            <v>10.6</v>
          </cell>
          <cell r="AD36" t="str">
            <v>Klobuchar</v>
          </cell>
          <cell r="AE36">
            <v>5.2</v>
          </cell>
          <cell r="AF36" t="str">
            <v>Steyer</v>
          </cell>
          <cell r="AG36">
            <v>2.8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27.6</v>
          </cell>
          <cell r="V37" t="str">
            <v>Bloomberg</v>
          </cell>
          <cell r="W37">
            <v>24.3</v>
          </cell>
          <cell r="X37" t="str">
            <v>Biden</v>
          </cell>
          <cell r="Y37">
            <v>20.7</v>
          </cell>
          <cell r="Z37" t="str">
            <v>Warren</v>
          </cell>
          <cell r="AA37">
            <v>10.5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4.4000000000000004</v>
          </cell>
          <cell r="AF37" t="str">
            <v>Steyer</v>
          </cell>
          <cell r="AG37">
            <v>2.5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28</v>
          </cell>
          <cell r="V38" t="str">
            <v>Bloomberg</v>
          </cell>
          <cell r="W38">
            <v>23.7</v>
          </cell>
          <cell r="X38" t="str">
            <v>Biden</v>
          </cell>
          <cell r="Y38">
            <v>19.399999999999999</v>
          </cell>
          <cell r="Z38" t="str">
            <v>Buttigieg</v>
          </cell>
          <cell r="AA38">
            <v>11.4</v>
          </cell>
          <cell r="AB38" t="str">
            <v>Warren</v>
          </cell>
          <cell r="AC38">
            <v>8.6999999999999993</v>
          </cell>
          <cell r="AD38" t="str">
            <v>Klobuchar</v>
          </cell>
          <cell r="AE38">
            <v>6</v>
          </cell>
          <cell r="AF38" t="str">
            <v>Steyer</v>
          </cell>
          <cell r="AG38">
            <v>2.7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34</v>
          </cell>
          <cell r="V39" t="str">
            <v>Buttigieg</v>
          </cell>
          <cell r="W39">
            <v>15.1</v>
          </cell>
          <cell r="X39" t="str">
            <v>Bloomberg</v>
          </cell>
          <cell r="Y39">
            <v>15</v>
          </cell>
          <cell r="Z39" t="str">
            <v>Biden</v>
          </cell>
          <cell r="AA39">
            <v>14.7</v>
          </cell>
          <cell r="AB39" t="str">
            <v>Warren</v>
          </cell>
          <cell r="AC39">
            <v>12.1</v>
          </cell>
          <cell r="AD39" t="str">
            <v>Klobuchar</v>
          </cell>
          <cell r="AE39">
            <v>7.6</v>
          </cell>
          <cell r="AF39" t="str">
            <v>Steyer</v>
          </cell>
          <cell r="AG39">
            <v>1.4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31</v>
          </cell>
          <cell r="V40" t="str">
            <v>Biden</v>
          </cell>
          <cell r="W40">
            <v>22.1</v>
          </cell>
          <cell r="X40" t="str">
            <v>Bloomberg</v>
          </cell>
          <cell r="Y40">
            <v>15.8</v>
          </cell>
          <cell r="Z40" t="str">
            <v>Warren</v>
          </cell>
          <cell r="AA40">
            <v>13.3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30.5</v>
          </cell>
          <cell r="V41" t="str">
            <v>Biden</v>
          </cell>
          <cell r="W41">
            <v>19.7</v>
          </cell>
          <cell r="X41" t="str">
            <v>Bloomberg</v>
          </cell>
          <cell r="Y41">
            <v>18.5</v>
          </cell>
          <cell r="Z41" t="str">
            <v>Buttigieg</v>
          </cell>
          <cell r="AA41">
            <v>12.6</v>
          </cell>
          <cell r="AB41" t="str">
            <v>Warren</v>
          </cell>
          <cell r="AC41">
            <v>10.7</v>
          </cell>
          <cell r="AD41" t="str">
            <v>Klobuchar</v>
          </cell>
          <cell r="AE41">
            <v>6.2</v>
          </cell>
          <cell r="AF41" t="str">
            <v>Steyer</v>
          </cell>
          <cell r="AG41">
            <v>1.7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30.5</v>
          </cell>
          <cell r="V42" t="str">
            <v>Bloomberg</v>
          </cell>
          <cell r="W42">
            <v>22.7</v>
          </cell>
          <cell r="X42" t="str">
            <v>Biden</v>
          </cell>
          <cell r="Y42">
            <v>15.4</v>
          </cell>
          <cell r="Z42" t="str">
            <v>Buttigieg</v>
          </cell>
          <cell r="AA42">
            <v>11</v>
          </cell>
          <cell r="AB42" t="str">
            <v>Warren</v>
          </cell>
          <cell r="AC42">
            <v>8.8000000000000007</v>
          </cell>
          <cell r="AD42" t="str">
            <v>Klobuchar</v>
          </cell>
          <cell r="AE42">
            <v>6.4</v>
          </cell>
          <cell r="AF42" t="str">
            <v>Steyer</v>
          </cell>
          <cell r="AG42">
            <v>5.0999999999999996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33.6</v>
          </cell>
          <cell r="V43" t="str">
            <v>Biden</v>
          </cell>
          <cell r="W43">
            <v>16.600000000000001</v>
          </cell>
          <cell r="X43" t="str">
            <v>Bloomberg</v>
          </cell>
          <cell r="Y43">
            <v>16.399999999999999</v>
          </cell>
          <cell r="Z43" t="str">
            <v>Warren</v>
          </cell>
          <cell r="AA43">
            <v>13.6</v>
          </cell>
          <cell r="AB43" t="str">
            <v>Buttigieg</v>
          </cell>
          <cell r="AC43">
            <v>10.7</v>
          </cell>
          <cell r="AD43" t="str">
            <v>Klobuchar</v>
          </cell>
          <cell r="AE43">
            <v>6.4</v>
          </cell>
          <cell r="AF43" t="str">
            <v>Steyer</v>
          </cell>
          <cell r="AG43">
            <v>2.7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30.1</v>
          </cell>
          <cell r="V44" t="str">
            <v>Biden</v>
          </cell>
          <cell r="W44">
            <v>20.8</v>
          </cell>
          <cell r="X44" t="str">
            <v>Bloomberg</v>
          </cell>
          <cell r="Y44">
            <v>18.7</v>
          </cell>
          <cell r="Z44" t="str">
            <v>Buttigieg</v>
          </cell>
          <cell r="AA44">
            <v>12.7</v>
          </cell>
          <cell r="AB44" t="str">
            <v>Warren</v>
          </cell>
          <cell r="AC44">
            <v>10</v>
          </cell>
          <cell r="AD44" t="str">
            <v>Klobuchar</v>
          </cell>
          <cell r="AE44">
            <v>6.4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31</v>
          </cell>
          <cell r="V45" t="str">
            <v>Biden</v>
          </cell>
          <cell r="W45">
            <v>22.1</v>
          </cell>
          <cell r="X45" t="str">
            <v>Bloomberg</v>
          </cell>
          <cell r="Y45">
            <v>15.8</v>
          </cell>
          <cell r="Z45" t="str">
            <v>Warren</v>
          </cell>
          <cell r="AA45">
            <v>13.3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31.8</v>
          </cell>
          <cell r="V46" t="str">
            <v>Biden</v>
          </cell>
          <cell r="W46">
            <v>16.2</v>
          </cell>
          <cell r="X46" t="str">
            <v>Bloomberg</v>
          </cell>
          <cell r="Y46">
            <v>15.7</v>
          </cell>
          <cell r="Z46" t="str">
            <v>Warren</v>
          </cell>
          <cell r="AA46">
            <v>14.7</v>
          </cell>
          <cell r="AB46" t="str">
            <v>Buttigieg</v>
          </cell>
          <cell r="AC46">
            <v>13.6</v>
          </cell>
          <cell r="AD46" t="str">
            <v>Klobuchar</v>
          </cell>
          <cell r="AE46">
            <v>5.0999999999999996</v>
          </cell>
          <cell r="AF46" t="str">
            <v>Steyer</v>
          </cell>
          <cell r="AG46">
            <v>2.9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29.5</v>
          </cell>
          <cell r="V47" t="str">
            <v>Sanders</v>
          </cell>
          <cell r="W47">
            <v>29.1</v>
          </cell>
          <cell r="X47" t="str">
            <v>Steyer</v>
          </cell>
          <cell r="Y47">
            <v>16.100000000000001</v>
          </cell>
          <cell r="Z47" t="str">
            <v>Buttigieg</v>
          </cell>
          <cell r="AA47">
            <v>10.8</v>
          </cell>
          <cell r="AB47" t="str">
            <v>Warren</v>
          </cell>
          <cell r="AC47">
            <v>8.1999999999999993</v>
          </cell>
          <cell r="AD47" t="str">
            <v>Klobuchar</v>
          </cell>
          <cell r="AE47">
            <v>6.4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32.700000000000003</v>
          </cell>
          <cell r="V48" t="str">
            <v>Bloomberg</v>
          </cell>
          <cell r="W48">
            <v>14.9</v>
          </cell>
          <cell r="X48" t="str">
            <v>Buttigieg</v>
          </cell>
          <cell r="Y48">
            <v>14.5</v>
          </cell>
          <cell r="Z48" t="str">
            <v>Biden</v>
          </cell>
          <cell r="AA48">
            <v>14.4</v>
          </cell>
          <cell r="AB48" t="str">
            <v>Warren</v>
          </cell>
          <cell r="AC48">
            <v>12.8</v>
          </cell>
          <cell r="AD48" t="str">
            <v>Klobuchar</v>
          </cell>
          <cell r="AE48">
            <v>9.3000000000000007</v>
          </cell>
          <cell r="AF48" t="str">
            <v>Steyer</v>
          </cell>
          <cell r="AG48">
            <v>1.3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26.7</v>
          </cell>
          <cell r="V49" t="str">
            <v>Sanders</v>
          </cell>
          <cell r="W49">
            <v>25.6</v>
          </cell>
          <cell r="X49" t="str">
            <v>Bloomberg</v>
          </cell>
          <cell r="Y49">
            <v>20.8</v>
          </cell>
          <cell r="Z49" t="str">
            <v>Warren</v>
          </cell>
          <cell r="AA49">
            <v>10</v>
          </cell>
          <cell r="AB49" t="str">
            <v>Buttigieg</v>
          </cell>
          <cell r="AC49">
            <v>9.4</v>
          </cell>
          <cell r="AD49" t="str">
            <v>Klobuchar</v>
          </cell>
          <cell r="AE49">
            <v>5.5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30.1</v>
          </cell>
          <cell r="V50" t="str">
            <v>Biden</v>
          </cell>
          <cell r="W50">
            <v>19.600000000000001</v>
          </cell>
          <cell r="X50" t="str">
            <v>Bloomberg</v>
          </cell>
          <cell r="Y50">
            <v>19.3</v>
          </cell>
          <cell r="Z50" t="str">
            <v>Warren</v>
          </cell>
          <cell r="AA50">
            <v>12.9</v>
          </cell>
          <cell r="AB50" t="str">
            <v>Buttigieg</v>
          </cell>
          <cell r="AC50">
            <v>9.3000000000000007</v>
          </cell>
          <cell r="AD50" t="str">
            <v>Klobuchar</v>
          </cell>
          <cell r="AE50">
            <v>6.7</v>
          </cell>
          <cell r="AF50" t="str">
            <v>Steyer</v>
          </cell>
          <cell r="AG50">
            <v>2.1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37.4</v>
          </cell>
          <cell r="V51" t="str">
            <v>Bloomberg</v>
          </cell>
          <cell r="W51">
            <v>17.100000000000001</v>
          </cell>
          <cell r="X51" t="str">
            <v>Warren</v>
          </cell>
          <cell r="Y51">
            <v>13.7</v>
          </cell>
          <cell r="Z51" t="str">
            <v>Biden</v>
          </cell>
          <cell r="AA51">
            <v>11.5</v>
          </cell>
          <cell r="AB51" t="str">
            <v>Buttigieg</v>
          </cell>
          <cell r="AC51">
            <v>11</v>
          </cell>
          <cell r="AD51" t="str">
            <v>Klobuchar</v>
          </cell>
          <cell r="AE51">
            <v>7.1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50.9</v>
          </cell>
          <cell r="V52" t="str">
            <v>Buttigieg</v>
          </cell>
          <cell r="W52">
            <v>12.1</v>
          </cell>
          <cell r="X52" t="str">
            <v>Bloomberg</v>
          </cell>
          <cell r="Y52">
            <v>11.9</v>
          </cell>
          <cell r="Z52" t="str">
            <v>Warren</v>
          </cell>
          <cell r="AA52">
            <v>10.6</v>
          </cell>
          <cell r="AB52" t="str">
            <v>Biden</v>
          </cell>
          <cell r="AC52">
            <v>7.8</v>
          </cell>
          <cell r="AD52" t="str">
            <v>Klobuchar</v>
          </cell>
          <cell r="AE52">
            <v>5.2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31</v>
          </cell>
          <cell r="V53" t="str">
            <v>Biden</v>
          </cell>
          <cell r="W53">
            <v>22.1</v>
          </cell>
          <cell r="X53" t="str">
            <v>Bloomberg</v>
          </cell>
          <cell r="Y53">
            <v>15.8</v>
          </cell>
          <cell r="Z53" t="str">
            <v>Warren</v>
          </cell>
          <cell r="AA53">
            <v>13.3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29</v>
          </cell>
          <cell r="V54" t="str">
            <v>Bloomberg</v>
          </cell>
          <cell r="W54">
            <v>25.7</v>
          </cell>
          <cell r="X54" t="str">
            <v>Biden</v>
          </cell>
          <cell r="Y54">
            <v>17.899999999999999</v>
          </cell>
          <cell r="Z54" t="str">
            <v>Buttigieg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35.299999999999997</v>
          </cell>
          <cell r="V55" t="str">
            <v>Bloomberg</v>
          </cell>
          <cell r="W55">
            <v>18.8</v>
          </cell>
          <cell r="X55" t="str">
            <v>Warren</v>
          </cell>
          <cell r="Y55">
            <v>13.8</v>
          </cell>
          <cell r="Z55" t="str">
            <v>Biden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35.1</v>
          </cell>
          <cell r="V56" t="str">
            <v>Biden</v>
          </cell>
          <cell r="W56">
            <v>21.5</v>
          </cell>
          <cell r="X56" t="str">
            <v>Bloomberg</v>
          </cell>
          <cell r="Y56">
            <v>17.899999999999999</v>
          </cell>
          <cell r="Z56" t="str">
            <v>Buttigieg</v>
          </cell>
          <cell r="AA56">
            <v>10.7</v>
          </cell>
        </row>
        <row r="57">
          <cell r="A57" t="str">
            <v>Wisconsin</v>
          </cell>
          <cell r="T57" t="str">
            <v>Sanders</v>
          </cell>
          <cell r="U57">
            <v>33.700000000000003</v>
          </cell>
          <cell r="V57" t="str">
            <v>Bloomberg</v>
          </cell>
          <cell r="W57">
            <v>17</v>
          </cell>
          <cell r="X57" t="str">
            <v>Biden</v>
          </cell>
          <cell r="Y57">
            <v>13.9</v>
          </cell>
          <cell r="Z57" t="str">
            <v>Buttigieg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33.299999999999997</v>
          </cell>
          <cell r="V58" t="str">
            <v>Biden</v>
          </cell>
          <cell r="W58">
            <v>21</v>
          </cell>
          <cell r="X58" t="str">
            <v>Bloomberg</v>
          </cell>
          <cell r="Y58">
            <v>13.9</v>
          </cell>
          <cell r="Z58" t="str">
            <v>Warren</v>
          </cell>
          <cell r="AA58">
            <v>11.9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0</v>
          </cell>
          <cell r="J2">
            <v>0</v>
          </cell>
          <cell r="K2">
            <v>30.8</v>
          </cell>
          <cell r="L2">
            <v>20.8</v>
          </cell>
          <cell r="M2">
            <v>0</v>
          </cell>
          <cell r="N2">
            <v>7.8</v>
          </cell>
          <cell r="O2">
            <v>5</v>
          </cell>
          <cell r="P2">
            <v>23.6</v>
          </cell>
          <cell r="Q2">
            <v>2.6</v>
          </cell>
          <cell r="R2">
            <v>9.4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22.2</v>
          </cell>
          <cell r="L3">
            <v>14.8</v>
          </cell>
          <cell r="M3">
            <v>0</v>
          </cell>
          <cell r="N3">
            <v>11</v>
          </cell>
          <cell r="O3">
            <v>5</v>
          </cell>
          <cell r="P3">
            <v>31.3</v>
          </cell>
          <cell r="Q3">
            <v>2.9</v>
          </cell>
          <cell r="R3">
            <v>12.8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22.1</v>
          </cell>
          <cell r="L4">
            <v>15.8</v>
          </cell>
          <cell r="M4">
            <v>0</v>
          </cell>
          <cell r="N4">
            <v>10.5</v>
          </cell>
          <cell r="O4">
            <v>5.2</v>
          </cell>
          <cell r="P4">
            <v>31</v>
          </cell>
          <cell r="Q4">
            <v>2.1</v>
          </cell>
          <cell r="R4">
            <v>13.3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15</v>
          </cell>
          <cell r="D5">
            <v>0</v>
          </cell>
          <cell r="E5">
            <v>3</v>
          </cell>
          <cell r="F5">
            <v>0</v>
          </cell>
          <cell r="G5">
            <v>28</v>
          </cell>
          <cell r="H5">
            <v>0</v>
          </cell>
          <cell r="I5">
            <v>2</v>
          </cell>
          <cell r="J5">
            <v>0</v>
          </cell>
          <cell r="K5">
            <v>21.8</v>
          </cell>
          <cell r="L5">
            <v>16.600000000000001</v>
          </cell>
          <cell r="M5">
            <v>0</v>
          </cell>
          <cell r="N5">
            <v>11.5</v>
          </cell>
          <cell r="O5">
            <v>5.0999999999999996</v>
          </cell>
          <cell r="P5">
            <v>31.4</v>
          </cell>
          <cell r="Q5">
            <v>2.4</v>
          </cell>
          <cell r="R5">
            <v>11.3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20.6</v>
          </cell>
          <cell r="L6">
            <v>24.7</v>
          </cell>
          <cell r="M6">
            <v>0</v>
          </cell>
          <cell r="N6">
            <v>12.9</v>
          </cell>
          <cell r="O6">
            <v>5.9</v>
          </cell>
          <cell r="P6">
            <v>25.1</v>
          </cell>
          <cell r="Q6">
            <v>2.1</v>
          </cell>
          <cell r="R6">
            <v>8.6999999999999993</v>
          </cell>
          <cell r="S6">
            <v>0</v>
          </cell>
        </row>
        <row r="7">
          <cell r="A7" t="str">
            <v>California</v>
          </cell>
          <cell r="B7">
            <v>34</v>
          </cell>
          <cell r="C7">
            <v>112</v>
          </cell>
          <cell r="D7">
            <v>0</v>
          </cell>
          <cell r="E7">
            <v>19</v>
          </cell>
          <cell r="F7">
            <v>0</v>
          </cell>
          <cell r="G7">
            <v>226</v>
          </cell>
          <cell r="H7">
            <v>0</v>
          </cell>
          <cell r="I7">
            <v>25</v>
          </cell>
          <cell r="J7">
            <v>0</v>
          </cell>
          <cell r="K7">
            <v>14.2</v>
          </cell>
          <cell r="L7">
            <v>17.3</v>
          </cell>
          <cell r="M7">
            <v>0</v>
          </cell>
          <cell r="N7">
            <v>12</v>
          </cell>
          <cell r="O7">
            <v>5.8</v>
          </cell>
          <cell r="P7">
            <v>34.700000000000003</v>
          </cell>
          <cell r="Q7">
            <v>3.2</v>
          </cell>
          <cell r="R7">
            <v>12.9</v>
          </cell>
          <cell r="S7">
            <v>0</v>
          </cell>
        </row>
        <row r="8">
          <cell r="A8" t="str">
            <v>Colorado</v>
          </cell>
          <cell r="B8">
            <v>14</v>
          </cell>
          <cell r="C8">
            <v>14</v>
          </cell>
          <cell r="D8">
            <v>0</v>
          </cell>
          <cell r="E8">
            <v>2</v>
          </cell>
          <cell r="F8">
            <v>0</v>
          </cell>
          <cell r="G8">
            <v>33</v>
          </cell>
          <cell r="H8">
            <v>0</v>
          </cell>
          <cell r="I8">
            <v>4</v>
          </cell>
          <cell r="J8">
            <v>0</v>
          </cell>
          <cell r="K8">
            <v>15.1</v>
          </cell>
          <cell r="L8">
            <v>16</v>
          </cell>
          <cell r="M8">
            <v>0</v>
          </cell>
          <cell r="N8">
            <v>11</v>
          </cell>
          <cell r="O8">
            <v>5.3</v>
          </cell>
          <cell r="P8">
            <v>36.9</v>
          </cell>
          <cell r="Q8">
            <v>2.8</v>
          </cell>
          <cell r="R8">
            <v>12.9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3</v>
          </cell>
          <cell r="F9">
            <v>0</v>
          </cell>
          <cell r="G9">
            <v>25</v>
          </cell>
          <cell r="H9">
            <v>0</v>
          </cell>
          <cell r="I9">
            <v>5</v>
          </cell>
          <cell r="J9">
            <v>0</v>
          </cell>
          <cell r="K9">
            <v>16.2</v>
          </cell>
          <cell r="L9">
            <v>17.8</v>
          </cell>
          <cell r="M9">
            <v>0</v>
          </cell>
          <cell r="N9">
            <v>12.6</v>
          </cell>
          <cell r="O9">
            <v>5.6</v>
          </cell>
          <cell r="P9">
            <v>30.9</v>
          </cell>
          <cell r="Q9">
            <v>2.7</v>
          </cell>
          <cell r="R9">
            <v>14.1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28.5</v>
          </cell>
          <cell r="L10">
            <v>16.7</v>
          </cell>
          <cell r="M10">
            <v>0</v>
          </cell>
          <cell r="N10">
            <v>10.9</v>
          </cell>
          <cell r="O10">
            <v>4.3</v>
          </cell>
          <cell r="P10">
            <v>26.7</v>
          </cell>
          <cell r="Q10">
            <v>2.2000000000000002</v>
          </cell>
          <cell r="R10">
            <v>10.7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1</v>
          </cell>
          <cell r="J11">
            <v>0</v>
          </cell>
          <cell r="K11">
            <v>19.600000000000001</v>
          </cell>
          <cell r="L11">
            <v>14</v>
          </cell>
          <cell r="M11">
            <v>0</v>
          </cell>
          <cell r="N11">
            <v>9.3000000000000007</v>
          </cell>
          <cell r="O11">
            <v>4.5999999999999996</v>
          </cell>
          <cell r="P11">
            <v>38.700000000000003</v>
          </cell>
          <cell r="Q11">
            <v>1.9</v>
          </cell>
          <cell r="R11">
            <v>11.8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32.200000000000003</v>
          </cell>
          <cell r="L12">
            <v>20.5</v>
          </cell>
          <cell r="M12">
            <v>0</v>
          </cell>
          <cell r="N12">
            <v>6.4</v>
          </cell>
          <cell r="O12">
            <v>4.5</v>
          </cell>
          <cell r="P12">
            <v>24.6</v>
          </cell>
          <cell r="Q12">
            <v>2.8</v>
          </cell>
          <cell r="R12">
            <v>9</v>
          </cell>
          <cell r="S12">
            <v>0</v>
          </cell>
        </row>
        <row r="13">
          <cell r="A13" t="str">
            <v>Florida</v>
          </cell>
          <cell r="B13">
            <v>73</v>
          </cell>
          <cell r="C13">
            <v>84</v>
          </cell>
          <cell r="D13">
            <v>0</v>
          </cell>
          <cell r="E13">
            <v>0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24.7</v>
          </cell>
          <cell r="L13">
            <v>28.6</v>
          </cell>
          <cell r="M13">
            <v>0</v>
          </cell>
          <cell r="N13">
            <v>8.9</v>
          </cell>
          <cell r="O13">
            <v>6.5</v>
          </cell>
          <cell r="P13">
            <v>21.3</v>
          </cell>
          <cell r="Q13">
            <v>1.7</v>
          </cell>
          <cell r="R13">
            <v>8.1999999999999993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29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30.2</v>
          </cell>
          <cell r="L14">
            <v>21.8</v>
          </cell>
          <cell r="M14">
            <v>0</v>
          </cell>
          <cell r="N14">
            <v>8.4</v>
          </cell>
          <cell r="O14">
            <v>5.0999999999999996</v>
          </cell>
          <cell r="P14">
            <v>26</v>
          </cell>
          <cell r="Q14">
            <v>2.2000000000000002</v>
          </cell>
          <cell r="R14">
            <v>6.3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22.1</v>
          </cell>
          <cell r="L15">
            <v>15.8</v>
          </cell>
          <cell r="M15">
            <v>0</v>
          </cell>
          <cell r="N15">
            <v>10.5</v>
          </cell>
          <cell r="O15">
            <v>5.2</v>
          </cell>
          <cell r="P15">
            <v>31</v>
          </cell>
          <cell r="Q15">
            <v>2.1</v>
          </cell>
          <cell r="R15">
            <v>13.3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6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16.2</v>
          </cell>
          <cell r="L16">
            <v>17.399999999999999</v>
          </cell>
          <cell r="M16">
            <v>0</v>
          </cell>
          <cell r="N16">
            <v>9.6999999999999993</v>
          </cell>
          <cell r="O16">
            <v>5.3</v>
          </cell>
          <cell r="P16">
            <v>34.4</v>
          </cell>
          <cell r="Q16">
            <v>3.3</v>
          </cell>
          <cell r="R16">
            <v>13.6</v>
          </cell>
          <cell r="S16">
            <v>0</v>
          </cell>
        </row>
        <row r="17">
          <cell r="A17" t="str">
            <v>Idaho</v>
          </cell>
          <cell r="B17">
            <v>4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16</v>
          </cell>
          <cell r="L17">
            <v>16.3</v>
          </cell>
          <cell r="M17">
            <v>0</v>
          </cell>
          <cell r="N17">
            <v>11.3</v>
          </cell>
          <cell r="O17">
            <v>4.9000000000000004</v>
          </cell>
          <cell r="P17">
            <v>39.4</v>
          </cell>
          <cell r="Q17">
            <v>2.7</v>
          </cell>
          <cell r="R17">
            <v>9.5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37</v>
          </cell>
          <cell r="D18">
            <v>0</v>
          </cell>
          <cell r="E18">
            <v>12</v>
          </cell>
          <cell r="F18">
            <v>0</v>
          </cell>
          <cell r="G18">
            <v>64</v>
          </cell>
          <cell r="H18">
            <v>0</v>
          </cell>
          <cell r="I18">
            <v>0</v>
          </cell>
          <cell r="J18">
            <v>0</v>
          </cell>
          <cell r="K18">
            <v>19.600000000000001</v>
          </cell>
          <cell r="L18">
            <v>17.8</v>
          </cell>
          <cell r="M18">
            <v>0</v>
          </cell>
          <cell r="N18">
            <v>13.8</v>
          </cell>
          <cell r="O18">
            <v>7.5</v>
          </cell>
          <cell r="P18">
            <v>30.6</v>
          </cell>
          <cell r="Q18">
            <v>2.2999999999999998</v>
          </cell>
          <cell r="R18">
            <v>8.3000000000000007</v>
          </cell>
          <cell r="S18">
            <v>0</v>
          </cell>
        </row>
        <row r="19">
          <cell r="A19" t="str">
            <v>Indiana</v>
          </cell>
          <cell r="B19">
            <v>19</v>
          </cell>
          <cell r="C19">
            <v>6</v>
          </cell>
          <cell r="D19">
            <v>0</v>
          </cell>
          <cell r="E19">
            <v>19</v>
          </cell>
          <cell r="F19">
            <v>0</v>
          </cell>
          <cell r="G19">
            <v>33</v>
          </cell>
          <cell r="H19">
            <v>0</v>
          </cell>
          <cell r="I19">
            <v>4</v>
          </cell>
          <cell r="J19">
            <v>0</v>
          </cell>
          <cell r="K19">
            <v>17.600000000000001</v>
          </cell>
          <cell r="L19">
            <v>14.1</v>
          </cell>
          <cell r="M19">
            <v>0</v>
          </cell>
          <cell r="N19">
            <v>17.399999999999999</v>
          </cell>
          <cell r="O19">
            <v>7.6</v>
          </cell>
          <cell r="P19">
            <v>30.1</v>
          </cell>
          <cell r="Q19">
            <v>1.2</v>
          </cell>
          <cell r="R19">
            <v>12.1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2</v>
          </cell>
          <cell r="D21">
            <v>0</v>
          </cell>
          <cell r="E21">
            <v>3</v>
          </cell>
          <cell r="F21">
            <v>0</v>
          </cell>
          <cell r="G21">
            <v>28</v>
          </cell>
          <cell r="H21">
            <v>0</v>
          </cell>
          <cell r="I21">
            <v>3</v>
          </cell>
          <cell r="J21">
            <v>0</v>
          </cell>
          <cell r="K21">
            <v>14.5</v>
          </cell>
          <cell r="L21">
            <v>13.1</v>
          </cell>
          <cell r="M21">
            <v>0</v>
          </cell>
          <cell r="N21">
            <v>14.3</v>
          </cell>
          <cell r="O21">
            <v>9.4</v>
          </cell>
          <cell r="P21">
            <v>34.1</v>
          </cell>
          <cell r="Q21">
            <v>1.2</v>
          </cell>
          <cell r="R21">
            <v>13.2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1</v>
          </cell>
          <cell r="J22">
            <v>0</v>
          </cell>
          <cell r="K22">
            <v>21</v>
          </cell>
          <cell r="L22">
            <v>19.600000000000001</v>
          </cell>
          <cell r="M22">
            <v>0</v>
          </cell>
          <cell r="N22">
            <v>9.3000000000000007</v>
          </cell>
          <cell r="O22">
            <v>6.2</v>
          </cell>
          <cell r="P22">
            <v>31.2</v>
          </cell>
          <cell r="Q22">
            <v>1.9</v>
          </cell>
          <cell r="R22">
            <v>10.8</v>
          </cell>
          <cell r="S22">
            <v>0</v>
          </cell>
        </row>
        <row r="23">
          <cell r="A23" t="str">
            <v>Louisiana</v>
          </cell>
          <cell r="B23">
            <v>22</v>
          </cell>
          <cell r="C23">
            <v>16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30.9</v>
          </cell>
          <cell r="L23">
            <v>22.9</v>
          </cell>
          <cell r="M23">
            <v>0</v>
          </cell>
          <cell r="N23">
            <v>7.2</v>
          </cell>
          <cell r="O23">
            <v>4.7</v>
          </cell>
          <cell r="P23">
            <v>22.8</v>
          </cell>
          <cell r="Q23">
            <v>2.7</v>
          </cell>
          <cell r="R23">
            <v>8.9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12.4</v>
          </cell>
          <cell r="L24">
            <v>18.100000000000001</v>
          </cell>
          <cell r="M24">
            <v>0</v>
          </cell>
          <cell r="N24">
            <v>15.5</v>
          </cell>
          <cell r="O24">
            <v>5.8</v>
          </cell>
          <cell r="P24">
            <v>32</v>
          </cell>
          <cell r="Q24">
            <v>2.5</v>
          </cell>
          <cell r="R24">
            <v>13.5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5</v>
          </cell>
          <cell r="J25">
            <v>0</v>
          </cell>
          <cell r="K25">
            <v>23.8</v>
          </cell>
          <cell r="L25">
            <v>18.3</v>
          </cell>
          <cell r="M25">
            <v>0</v>
          </cell>
          <cell r="N25">
            <v>10.6</v>
          </cell>
          <cell r="O25">
            <v>4.0999999999999996</v>
          </cell>
          <cell r="P25">
            <v>27.5</v>
          </cell>
          <cell r="Q25">
            <v>3.1</v>
          </cell>
          <cell r="R25">
            <v>12.6</v>
          </cell>
          <cell r="S25">
            <v>0</v>
          </cell>
        </row>
        <row r="26">
          <cell r="A26" t="str">
            <v>Massachusetts</v>
          </cell>
          <cell r="B26">
            <v>6</v>
          </cell>
          <cell r="C26">
            <v>8</v>
          </cell>
          <cell r="D26">
            <v>0</v>
          </cell>
          <cell r="E26">
            <v>8</v>
          </cell>
          <cell r="F26">
            <v>0</v>
          </cell>
          <cell r="G26">
            <v>41</v>
          </cell>
          <cell r="H26">
            <v>0</v>
          </cell>
          <cell r="I26">
            <v>28</v>
          </cell>
          <cell r="J26">
            <v>0</v>
          </cell>
          <cell r="K26">
            <v>13.2</v>
          </cell>
          <cell r="L26">
            <v>14.6</v>
          </cell>
          <cell r="M26">
            <v>0</v>
          </cell>
          <cell r="N26">
            <v>14.6</v>
          </cell>
          <cell r="O26">
            <v>8.8000000000000007</v>
          </cell>
          <cell r="P26">
            <v>27.5</v>
          </cell>
          <cell r="Q26">
            <v>2.2999999999999998</v>
          </cell>
          <cell r="R26">
            <v>19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28</v>
          </cell>
          <cell r="D27">
            <v>0</v>
          </cell>
          <cell r="E27">
            <v>6</v>
          </cell>
          <cell r="F27">
            <v>0</v>
          </cell>
          <cell r="G27">
            <v>54</v>
          </cell>
          <cell r="H27">
            <v>0</v>
          </cell>
          <cell r="I27">
            <v>6</v>
          </cell>
          <cell r="J27">
            <v>0</v>
          </cell>
          <cell r="K27">
            <v>18.5</v>
          </cell>
          <cell r="L27">
            <v>16.7</v>
          </cell>
          <cell r="M27">
            <v>0</v>
          </cell>
          <cell r="N27">
            <v>12.3</v>
          </cell>
          <cell r="O27">
            <v>7</v>
          </cell>
          <cell r="P27">
            <v>31.9</v>
          </cell>
          <cell r="Q27">
            <v>1.4</v>
          </cell>
          <cell r="R27">
            <v>12.2</v>
          </cell>
          <cell r="S27">
            <v>0</v>
          </cell>
        </row>
        <row r="28">
          <cell r="A28" t="str">
            <v>Minnesota</v>
          </cell>
          <cell r="B28">
            <v>2</v>
          </cell>
          <cell r="C28">
            <v>0</v>
          </cell>
          <cell r="D28">
            <v>0</v>
          </cell>
          <cell r="E28">
            <v>0</v>
          </cell>
          <cell r="F28">
            <v>33</v>
          </cell>
          <cell r="G28">
            <v>34</v>
          </cell>
          <cell r="H28">
            <v>0</v>
          </cell>
          <cell r="I28">
            <v>6</v>
          </cell>
          <cell r="J28">
            <v>0</v>
          </cell>
          <cell r="K28">
            <v>10.6</v>
          </cell>
          <cell r="L28">
            <v>9.3000000000000007</v>
          </cell>
          <cell r="M28">
            <v>0</v>
          </cell>
          <cell r="N28">
            <v>9.3000000000000007</v>
          </cell>
          <cell r="O28">
            <v>28.2</v>
          </cell>
          <cell r="P28">
            <v>28.2</v>
          </cell>
          <cell r="Q28">
            <v>0.7</v>
          </cell>
          <cell r="R28">
            <v>13.7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11</v>
          </cell>
          <cell r="H29">
            <v>0</v>
          </cell>
          <cell r="I29">
            <v>0</v>
          </cell>
          <cell r="J29">
            <v>0</v>
          </cell>
          <cell r="K29">
            <v>32.799999999999997</v>
          </cell>
          <cell r="L29">
            <v>21.5</v>
          </cell>
          <cell r="M29">
            <v>0</v>
          </cell>
          <cell r="N29">
            <v>7.1</v>
          </cell>
          <cell r="O29">
            <v>4.7</v>
          </cell>
          <cell r="P29">
            <v>22.5</v>
          </cell>
          <cell r="Q29">
            <v>2.9</v>
          </cell>
          <cell r="R29">
            <v>8.6</v>
          </cell>
          <cell r="S29">
            <v>0</v>
          </cell>
        </row>
        <row r="30">
          <cell r="A30" t="str">
            <v>Missouri</v>
          </cell>
          <cell r="B30">
            <v>24</v>
          </cell>
          <cell r="C30">
            <v>22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25.7</v>
          </cell>
          <cell r="L30">
            <v>23.8</v>
          </cell>
          <cell r="M30">
            <v>0</v>
          </cell>
          <cell r="N30">
            <v>9.6</v>
          </cell>
          <cell r="O30">
            <v>6.6</v>
          </cell>
          <cell r="P30">
            <v>23.5</v>
          </cell>
          <cell r="Q30">
            <v>1.6</v>
          </cell>
          <cell r="R30">
            <v>9.1999999999999993</v>
          </cell>
          <cell r="S30">
            <v>0</v>
          </cell>
        </row>
        <row r="31">
          <cell r="A31" t="str">
            <v>Montana</v>
          </cell>
          <cell r="B31">
            <v>4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10</v>
          </cell>
          <cell r="H31">
            <v>0</v>
          </cell>
          <cell r="I31">
            <v>0</v>
          </cell>
          <cell r="J31">
            <v>0</v>
          </cell>
          <cell r="K31">
            <v>15.7</v>
          </cell>
          <cell r="L31">
            <v>17.600000000000001</v>
          </cell>
          <cell r="M31">
            <v>0</v>
          </cell>
          <cell r="N31">
            <v>12.1</v>
          </cell>
          <cell r="O31">
            <v>5.2</v>
          </cell>
          <cell r="P31">
            <v>33.4</v>
          </cell>
          <cell r="Q31">
            <v>2.8</v>
          </cell>
          <cell r="R31">
            <v>13.1</v>
          </cell>
          <cell r="S31">
            <v>0</v>
          </cell>
        </row>
        <row r="32">
          <cell r="A32" t="str">
            <v>Nebraska</v>
          </cell>
          <cell r="B32">
            <v>3</v>
          </cell>
          <cell r="C32">
            <v>7</v>
          </cell>
          <cell r="D32">
            <v>0</v>
          </cell>
          <cell r="E32">
            <v>2</v>
          </cell>
          <cell r="F32">
            <v>0</v>
          </cell>
          <cell r="G32">
            <v>15</v>
          </cell>
          <cell r="H32">
            <v>0</v>
          </cell>
          <cell r="I32">
            <v>2</v>
          </cell>
          <cell r="J32">
            <v>0</v>
          </cell>
          <cell r="K32">
            <v>14.8</v>
          </cell>
          <cell r="L32">
            <v>15.3</v>
          </cell>
          <cell r="M32">
            <v>0</v>
          </cell>
          <cell r="N32">
            <v>14</v>
          </cell>
          <cell r="O32">
            <v>9.1999999999999993</v>
          </cell>
          <cell r="P32">
            <v>32.700000000000003</v>
          </cell>
          <cell r="Q32">
            <v>1.2</v>
          </cell>
          <cell r="R32">
            <v>12.7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5</v>
          </cell>
          <cell r="F33">
            <v>0</v>
          </cell>
          <cell r="G33">
            <v>22</v>
          </cell>
          <cell r="H33">
            <v>0</v>
          </cell>
          <cell r="I33">
            <v>0</v>
          </cell>
          <cell r="J33">
            <v>0</v>
          </cell>
          <cell r="K33">
            <v>17.3</v>
          </cell>
          <cell r="L33">
            <v>0</v>
          </cell>
          <cell r="M33">
            <v>0</v>
          </cell>
          <cell r="N33">
            <v>15.9</v>
          </cell>
          <cell r="O33">
            <v>10</v>
          </cell>
          <cell r="P33">
            <v>33.299999999999997</v>
          </cell>
          <cell r="Q33">
            <v>8.9</v>
          </cell>
          <cell r="R33">
            <v>13.1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38</v>
          </cell>
          <cell r="D35">
            <v>0</v>
          </cell>
          <cell r="E35">
            <v>5</v>
          </cell>
          <cell r="F35">
            <v>0</v>
          </cell>
          <cell r="G35">
            <v>52</v>
          </cell>
          <cell r="H35">
            <v>0</v>
          </cell>
          <cell r="I35">
            <v>3</v>
          </cell>
          <cell r="J35">
            <v>0</v>
          </cell>
          <cell r="K35">
            <v>16.899999999999999</v>
          </cell>
          <cell r="L35">
            <v>22.7</v>
          </cell>
          <cell r="M35">
            <v>0</v>
          </cell>
          <cell r="N35">
            <v>11.8</v>
          </cell>
          <cell r="O35">
            <v>4.5999999999999996</v>
          </cell>
          <cell r="P35">
            <v>31.5</v>
          </cell>
          <cell r="Q35">
            <v>2</v>
          </cell>
          <cell r="R35">
            <v>10.5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17.3</v>
          </cell>
          <cell r="L36">
            <v>15.6</v>
          </cell>
          <cell r="M36">
            <v>0</v>
          </cell>
          <cell r="N36">
            <v>10.6</v>
          </cell>
          <cell r="O36">
            <v>5.2</v>
          </cell>
          <cell r="P36">
            <v>37.1</v>
          </cell>
          <cell r="Q36">
            <v>2.8</v>
          </cell>
          <cell r="R36">
            <v>11.3</v>
          </cell>
          <cell r="S36">
            <v>0</v>
          </cell>
        </row>
        <row r="37">
          <cell r="A37" t="str">
            <v>New York</v>
          </cell>
          <cell r="B37">
            <v>76</v>
          </cell>
          <cell r="C37">
            <v>89</v>
          </cell>
          <cell r="D37">
            <v>0</v>
          </cell>
          <cell r="E37">
            <v>3</v>
          </cell>
          <cell r="F37">
            <v>0</v>
          </cell>
          <cell r="G37">
            <v>101</v>
          </cell>
          <cell r="H37">
            <v>0</v>
          </cell>
          <cell r="I37">
            <v>6</v>
          </cell>
          <cell r="J37">
            <v>0</v>
          </cell>
          <cell r="K37">
            <v>20.7</v>
          </cell>
          <cell r="L37">
            <v>24.3</v>
          </cell>
          <cell r="M37">
            <v>0</v>
          </cell>
          <cell r="N37">
            <v>10</v>
          </cell>
          <cell r="O37">
            <v>4.4000000000000004</v>
          </cell>
          <cell r="P37">
            <v>27.6</v>
          </cell>
          <cell r="Q37">
            <v>2.5</v>
          </cell>
          <cell r="R37">
            <v>10.5</v>
          </cell>
          <cell r="S37">
            <v>0</v>
          </cell>
        </row>
        <row r="38">
          <cell r="A38" t="str">
            <v>North Carolina</v>
          </cell>
          <cell r="B38">
            <v>29</v>
          </cell>
          <cell r="C38">
            <v>35</v>
          </cell>
          <cell r="D38">
            <v>0</v>
          </cell>
          <cell r="E38">
            <v>4</v>
          </cell>
          <cell r="F38">
            <v>0</v>
          </cell>
          <cell r="G38">
            <v>42</v>
          </cell>
          <cell r="H38">
            <v>0</v>
          </cell>
          <cell r="I38">
            <v>0</v>
          </cell>
          <cell r="J38">
            <v>0</v>
          </cell>
          <cell r="K38">
            <v>19.399999999999999</v>
          </cell>
          <cell r="L38">
            <v>23.7</v>
          </cell>
          <cell r="M38">
            <v>0</v>
          </cell>
          <cell r="N38">
            <v>11.4</v>
          </cell>
          <cell r="O38">
            <v>6</v>
          </cell>
          <cell r="P38">
            <v>28</v>
          </cell>
          <cell r="Q38">
            <v>2.7</v>
          </cell>
          <cell r="R38">
            <v>8.6999999999999993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10</v>
          </cell>
          <cell r="H39">
            <v>0</v>
          </cell>
          <cell r="I39">
            <v>0</v>
          </cell>
          <cell r="J39">
            <v>0</v>
          </cell>
          <cell r="K39">
            <v>14.7</v>
          </cell>
          <cell r="L39">
            <v>15</v>
          </cell>
          <cell r="M39">
            <v>0</v>
          </cell>
          <cell r="N39">
            <v>15.1</v>
          </cell>
          <cell r="O39">
            <v>7.6</v>
          </cell>
          <cell r="P39">
            <v>34</v>
          </cell>
          <cell r="Q39">
            <v>1.4</v>
          </cell>
          <cell r="R39">
            <v>12.1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22.1</v>
          </cell>
          <cell r="L40">
            <v>15.8</v>
          </cell>
          <cell r="M40">
            <v>0</v>
          </cell>
          <cell r="N40">
            <v>10.5</v>
          </cell>
          <cell r="O40">
            <v>5.2</v>
          </cell>
          <cell r="P40">
            <v>31</v>
          </cell>
          <cell r="Q40">
            <v>2.1</v>
          </cell>
          <cell r="R40">
            <v>13.3</v>
          </cell>
          <cell r="S40">
            <v>0</v>
          </cell>
        </row>
        <row r="41">
          <cell r="A41" t="str">
            <v>Ohio</v>
          </cell>
          <cell r="B41">
            <v>36</v>
          </cell>
          <cell r="C41">
            <v>34</v>
          </cell>
          <cell r="D41">
            <v>0</v>
          </cell>
          <cell r="E41">
            <v>8</v>
          </cell>
          <cell r="F41">
            <v>0</v>
          </cell>
          <cell r="G41">
            <v>56</v>
          </cell>
          <cell r="H41">
            <v>0</v>
          </cell>
          <cell r="I41">
            <v>3</v>
          </cell>
          <cell r="J41">
            <v>0</v>
          </cell>
          <cell r="K41">
            <v>19.7</v>
          </cell>
          <cell r="L41">
            <v>18.5</v>
          </cell>
          <cell r="M41">
            <v>0</v>
          </cell>
          <cell r="N41">
            <v>12.6</v>
          </cell>
          <cell r="O41">
            <v>6.2</v>
          </cell>
          <cell r="P41">
            <v>30.5</v>
          </cell>
          <cell r="Q41">
            <v>1.7</v>
          </cell>
          <cell r="R41">
            <v>10.7</v>
          </cell>
          <cell r="S41">
            <v>0</v>
          </cell>
        </row>
        <row r="42">
          <cell r="A42" t="str">
            <v>Oklahoma</v>
          </cell>
          <cell r="B42">
            <v>8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0</v>
          </cell>
          <cell r="J42">
            <v>0</v>
          </cell>
          <cell r="K42">
            <v>15.4</v>
          </cell>
          <cell r="L42">
            <v>22.7</v>
          </cell>
          <cell r="M42">
            <v>0</v>
          </cell>
          <cell r="N42">
            <v>11</v>
          </cell>
          <cell r="O42">
            <v>6.4</v>
          </cell>
          <cell r="P42">
            <v>30.5</v>
          </cell>
          <cell r="Q42">
            <v>5.0999999999999996</v>
          </cell>
          <cell r="R42">
            <v>8.8000000000000007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14</v>
          </cell>
          <cell r="D43">
            <v>0</v>
          </cell>
          <cell r="E43">
            <v>1</v>
          </cell>
          <cell r="F43">
            <v>0</v>
          </cell>
          <cell r="G43">
            <v>28</v>
          </cell>
          <cell r="H43">
            <v>0</v>
          </cell>
          <cell r="I43">
            <v>4</v>
          </cell>
          <cell r="J43">
            <v>0</v>
          </cell>
          <cell r="K43">
            <v>16.600000000000001</v>
          </cell>
          <cell r="L43">
            <v>16.399999999999999</v>
          </cell>
          <cell r="M43">
            <v>0</v>
          </cell>
          <cell r="N43">
            <v>10.7</v>
          </cell>
          <cell r="O43">
            <v>6.4</v>
          </cell>
          <cell r="P43">
            <v>33.6</v>
          </cell>
          <cell r="Q43">
            <v>2.7</v>
          </cell>
          <cell r="R43">
            <v>13.6</v>
          </cell>
          <cell r="S43">
            <v>0</v>
          </cell>
        </row>
        <row r="44">
          <cell r="A44" t="str">
            <v>Pennsylvania</v>
          </cell>
          <cell r="B44">
            <v>52</v>
          </cell>
          <cell r="C44">
            <v>47</v>
          </cell>
          <cell r="D44">
            <v>0</v>
          </cell>
          <cell r="E44">
            <v>11</v>
          </cell>
          <cell r="F44">
            <v>0</v>
          </cell>
          <cell r="G44">
            <v>75</v>
          </cell>
          <cell r="H44">
            <v>0</v>
          </cell>
          <cell r="I44">
            <v>2</v>
          </cell>
          <cell r="J44">
            <v>0</v>
          </cell>
          <cell r="K44">
            <v>20.8</v>
          </cell>
          <cell r="L44">
            <v>18.7</v>
          </cell>
          <cell r="M44">
            <v>0</v>
          </cell>
          <cell r="N44">
            <v>12.7</v>
          </cell>
          <cell r="O44">
            <v>6.4</v>
          </cell>
          <cell r="P44">
            <v>30.1</v>
          </cell>
          <cell r="Q44">
            <v>1.3</v>
          </cell>
          <cell r="R44">
            <v>10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21</v>
          </cell>
          <cell r="H45">
            <v>0</v>
          </cell>
          <cell r="I45">
            <v>3</v>
          </cell>
          <cell r="J45">
            <v>0</v>
          </cell>
          <cell r="K45">
            <v>22.1</v>
          </cell>
          <cell r="L45">
            <v>15.8</v>
          </cell>
          <cell r="M45">
            <v>0</v>
          </cell>
          <cell r="N45">
            <v>10.5</v>
          </cell>
          <cell r="O45">
            <v>5.2</v>
          </cell>
          <cell r="P45">
            <v>31</v>
          </cell>
          <cell r="Q45">
            <v>2.1</v>
          </cell>
          <cell r="R45">
            <v>13.3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2</v>
          </cell>
          <cell r="J46">
            <v>0</v>
          </cell>
          <cell r="K46">
            <v>16.2</v>
          </cell>
          <cell r="L46">
            <v>15.7</v>
          </cell>
          <cell r="M46">
            <v>0</v>
          </cell>
          <cell r="N46">
            <v>13.6</v>
          </cell>
          <cell r="O46">
            <v>5.0999999999999996</v>
          </cell>
          <cell r="P46">
            <v>31.8</v>
          </cell>
          <cell r="Q46">
            <v>2.9</v>
          </cell>
          <cell r="R46">
            <v>14.7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21</v>
          </cell>
          <cell r="H47">
            <v>11</v>
          </cell>
          <cell r="I47">
            <v>0</v>
          </cell>
          <cell r="J47">
            <v>0</v>
          </cell>
          <cell r="K47">
            <v>29.5</v>
          </cell>
          <cell r="L47">
            <v>0</v>
          </cell>
          <cell r="M47">
            <v>0</v>
          </cell>
          <cell r="N47">
            <v>10.8</v>
          </cell>
          <cell r="O47">
            <v>6.4</v>
          </cell>
          <cell r="P47">
            <v>29.1</v>
          </cell>
          <cell r="Q47">
            <v>16.100000000000001</v>
          </cell>
          <cell r="R47">
            <v>8.1999999999999993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2</v>
          </cell>
          <cell r="D48">
            <v>0</v>
          </cell>
          <cell r="E48">
            <v>1</v>
          </cell>
          <cell r="F48">
            <v>0</v>
          </cell>
          <cell r="G48">
            <v>11</v>
          </cell>
          <cell r="H48">
            <v>0</v>
          </cell>
          <cell r="I48">
            <v>1</v>
          </cell>
          <cell r="J48">
            <v>0</v>
          </cell>
          <cell r="K48">
            <v>14.4</v>
          </cell>
          <cell r="L48">
            <v>14.9</v>
          </cell>
          <cell r="M48">
            <v>0</v>
          </cell>
          <cell r="N48">
            <v>14.5</v>
          </cell>
          <cell r="O48">
            <v>9.3000000000000007</v>
          </cell>
          <cell r="P48">
            <v>32.700000000000003</v>
          </cell>
          <cell r="Q48">
            <v>1.3</v>
          </cell>
          <cell r="R48">
            <v>12.8</v>
          </cell>
          <cell r="S48">
            <v>0</v>
          </cell>
        </row>
        <row r="49">
          <cell r="A49" t="str">
            <v>Tennessee</v>
          </cell>
          <cell r="B49">
            <v>23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22</v>
          </cell>
          <cell r="H49">
            <v>0</v>
          </cell>
          <cell r="I49">
            <v>1</v>
          </cell>
          <cell r="J49">
            <v>0</v>
          </cell>
          <cell r="K49">
            <v>26.7</v>
          </cell>
          <cell r="L49">
            <v>20.8</v>
          </cell>
          <cell r="M49">
            <v>0</v>
          </cell>
          <cell r="N49">
            <v>9.4</v>
          </cell>
          <cell r="O49">
            <v>5.5</v>
          </cell>
          <cell r="P49">
            <v>25.6</v>
          </cell>
          <cell r="Q49">
            <v>2.1</v>
          </cell>
          <cell r="R49">
            <v>10</v>
          </cell>
          <cell r="S49">
            <v>0</v>
          </cell>
        </row>
        <row r="50">
          <cell r="A50" t="str">
            <v>Texas</v>
          </cell>
          <cell r="B50">
            <v>61</v>
          </cell>
          <cell r="C50">
            <v>60</v>
          </cell>
          <cell r="D50">
            <v>0</v>
          </cell>
          <cell r="E50">
            <v>0</v>
          </cell>
          <cell r="F50">
            <v>0</v>
          </cell>
          <cell r="G50">
            <v>93</v>
          </cell>
          <cell r="H50">
            <v>0</v>
          </cell>
          <cell r="I50">
            <v>14</v>
          </cell>
          <cell r="J50">
            <v>0</v>
          </cell>
          <cell r="K50">
            <v>19.600000000000001</v>
          </cell>
          <cell r="L50">
            <v>19.3</v>
          </cell>
          <cell r="M50">
            <v>0</v>
          </cell>
          <cell r="N50">
            <v>9.3000000000000007</v>
          </cell>
          <cell r="O50">
            <v>6.7</v>
          </cell>
          <cell r="P50">
            <v>30.1</v>
          </cell>
          <cell r="Q50">
            <v>2.1</v>
          </cell>
          <cell r="R50">
            <v>12.9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11.5</v>
          </cell>
          <cell r="L52">
            <v>17.100000000000001</v>
          </cell>
          <cell r="M52">
            <v>0</v>
          </cell>
          <cell r="N52">
            <v>11</v>
          </cell>
          <cell r="O52">
            <v>7.1</v>
          </cell>
          <cell r="P52">
            <v>37.4</v>
          </cell>
          <cell r="Q52">
            <v>2.2999999999999998</v>
          </cell>
          <cell r="R52">
            <v>13.7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7.8</v>
          </cell>
          <cell r="L53">
            <v>11.9</v>
          </cell>
          <cell r="M53">
            <v>0</v>
          </cell>
          <cell r="N53">
            <v>12.1</v>
          </cell>
          <cell r="O53">
            <v>5.2</v>
          </cell>
          <cell r="P53">
            <v>50.9</v>
          </cell>
          <cell r="Q53">
            <v>1.6</v>
          </cell>
          <cell r="R53">
            <v>10.6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22.1</v>
          </cell>
          <cell r="L54">
            <v>15.8</v>
          </cell>
          <cell r="M54">
            <v>0</v>
          </cell>
          <cell r="N54">
            <v>10.5</v>
          </cell>
          <cell r="O54">
            <v>5.2</v>
          </cell>
          <cell r="P54">
            <v>31</v>
          </cell>
          <cell r="Q54">
            <v>2.1</v>
          </cell>
          <cell r="R54">
            <v>13.3</v>
          </cell>
          <cell r="S54">
            <v>0</v>
          </cell>
        </row>
        <row r="55">
          <cell r="A55" t="str">
            <v>Virginia</v>
          </cell>
          <cell r="B55">
            <v>23</v>
          </cell>
          <cell r="C55">
            <v>34</v>
          </cell>
          <cell r="D55">
            <v>0</v>
          </cell>
          <cell r="E55">
            <v>4</v>
          </cell>
          <cell r="F55">
            <v>0</v>
          </cell>
          <cell r="G55">
            <v>38</v>
          </cell>
          <cell r="H55">
            <v>0</v>
          </cell>
          <cell r="I55">
            <v>0</v>
          </cell>
          <cell r="J55">
            <v>0</v>
          </cell>
          <cell r="K55">
            <v>17.899999999999999</v>
          </cell>
          <cell r="L55">
            <v>25.7</v>
          </cell>
          <cell r="M55">
            <v>0</v>
          </cell>
          <cell r="N55">
            <v>11.7</v>
          </cell>
          <cell r="O55">
            <v>8.6999999999999993</v>
          </cell>
          <cell r="P55">
            <v>29</v>
          </cell>
          <cell r="Q55">
            <v>0.6</v>
          </cell>
          <cell r="R55">
            <v>6.3</v>
          </cell>
          <cell r="S55">
            <v>0</v>
          </cell>
        </row>
        <row r="56">
          <cell r="A56" t="str">
            <v>Washington</v>
          </cell>
          <cell r="B56">
            <v>5</v>
          </cell>
          <cell r="C56">
            <v>26</v>
          </cell>
          <cell r="D56">
            <v>0</v>
          </cell>
          <cell r="E56">
            <v>3</v>
          </cell>
          <cell r="F56">
            <v>0</v>
          </cell>
          <cell r="G56">
            <v>48</v>
          </cell>
          <cell r="H56">
            <v>0</v>
          </cell>
          <cell r="I56">
            <v>7</v>
          </cell>
          <cell r="J56">
            <v>0</v>
          </cell>
          <cell r="K56">
            <v>12.4</v>
          </cell>
          <cell r="L56">
            <v>18.8</v>
          </cell>
          <cell r="M56">
            <v>0</v>
          </cell>
          <cell r="N56">
            <v>11.5</v>
          </cell>
          <cell r="O56">
            <v>5.9</v>
          </cell>
          <cell r="P56">
            <v>35.299999999999997</v>
          </cell>
          <cell r="Q56">
            <v>2.2999999999999998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21.5</v>
          </cell>
          <cell r="L57">
            <v>17.899999999999999</v>
          </cell>
          <cell r="M57">
            <v>0</v>
          </cell>
          <cell r="N57">
            <v>10.7</v>
          </cell>
          <cell r="O57">
            <v>6.1</v>
          </cell>
          <cell r="P57">
            <v>35.1</v>
          </cell>
          <cell r="Q57">
            <v>2.1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22</v>
          </cell>
          <cell r="D58">
            <v>0</v>
          </cell>
          <cell r="E58">
            <v>6</v>
          </cell>
          <cell r="F58">
            <v>0</v>
          </cell>
          <cell r="G58">
            <v>45</v>
          </cell>
          <cell r="H58">
            <v>0</v>
          </cell>
          <cell r="I58">
            <v>5</v>
          </cell>
          <cell r="J58">
            <v>0</v>
          </cell>
          <cell r="K58">
            <v>13.9</v>
          </cell>
          <cell r="L58">
            <v>17</v>
          </cell>
          <cell r="M58">
            <v>0</v>
          </cell>
          <cell r="N58">
            <v>13.8</v>
          </cell>
          <cell r="O58">
            <v>7.7</v>
          </cell>
          <cell r="P58">
            <v>33.700000000000003</v>
          </cell>
          <cell r="Q58">
            <v>1.3</v>
          </cell>
          <cell r="R58">
            <v>12.6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9</v>
          </cell>
          <cell r="H59">
            <v>0</v>
          </cell>
          <cell r="I59">
            <v>0</v>
          </cell>
          <cell r="J59">
            <v>0</v>
          </cell>
          <cell r="K59">
            <v>21</v>
          </cell>
          <cell r="L59">
            <v>13.9</v>
          </cell>
          <cell r="M59">
            <v>0</v>
          </cell>
          <cell r="N59">
            <v>11.8</v>
          </cell>
          <cell r="O59">
            <v>5.3</v>
          </cell>
          <cell r="P59">
            <v>33.299999999999997</v>
          </cell>
          <cell r="Q59">
            <v>2.9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28</v>
          </cell>
          <cell r="BP4">
            <v>7</v>
          </cell>
          <cell r="BQ4">
            <v>43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5</v>
          </cell>
          <cell r="AT5">
            <v>0</v>
          </cell>
          <cell r="AU5">
            <v>22</v>
          </cell>
          <cell r="AV5">
            <v>0</v>
          </cell>
          <cell r="AW5">
            <v>0</v>
          </cell>
          <cell r="AX5">
            <v>0</v>
          </cell>
          <cell r="BL5">
            <v>36</v>
          </cell>
          <cell r="BM5">
            <v>0</v>
          </cell>
          <cell r="BN5">
            <v>0</v>
          </cell>
          <cell r="BO5">
            <v>29</v>
          </cell>
          <cell r="BP5">
            <v>7</v>
          </cell>
          <cell r="BQ5">
            <v>64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21</v>
          </cell>
          <cell r="AV6">
            <v>11</v>
          </cell>
          <cell r="AW6">
            <v>0</v>
          </cell>
          <cell r="AX6">
            <v>0</v>
          </cell>
          <cell r="BL6">
            <v>273</v>
          </cell>
          <cell r="BM6">
            <v>333</v>
          </cell>
          <cell r="BN6">
            <v>0</v>
          </cell>
          <cell r="BO6">
            <v>75</v>
          </cell>
          <cell r="BP6">
            <v>40</v>
          </cell>
          <cell r="BQ6">
            <v>688</v>
          </cell>
          <cell r="BR6">
            <v>11</v>
          </cell>
          <cell r="BS6">
            <v>91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0</v>
          </cell>
          <cell r="AX7">
            <v>0</v>
          </cell>
          <cell r="BL7">
            <v>352</v>
          </cell>
          <cell r="BM7">
            <v>423</v>
          </cell>
          <cell r="BN7">
            <v>0</v>
          </cell>
          <cell r="BO7">
            <v>89</v>
          </cell>
          <cell r="BP7">
            <v>40</v>
          </cell>
          <cell r="BQ7">
            <v>843</v>
          </cell>
          <cell r="BR7">
            <v>11</v>
          </cell>
          <cell r="BS7">
            <v>104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354</v>
          </cell>
          <cell r="BM8">
            <v>424</v>
          </cell>
          <cell r="BN8">
            <v>0</v>
          </cell>
          <cell r="BO8">
            <v>89</v>
          </cell>
          <cell r="BP8">
            <v>40</v>
          </cell>
          <cell r="BQ8">
            <v>846</v>
          </cell>
          <cell r="BR8">
            <v>11</v>
          </cell>
          <cell r="BS8">
            <v>104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523</v>
          </cell>
          <cell r="BM9">
            <v>594</v>
          </cell>
          <cell r="BN9">
            <v>0</v>
          </cell>
          <cell r="BO9">
            <v>112</v>
          </cell>
          <cell r="BP9">
            <v>40</v>
          </cell>
          <cell r="BQ9">
            <v>1057</v>
          </cell>
          <cell r="BR9">
            <v>11</v>
          </cell>
          <cell r="BS9">
            <v>109</v>
          </cell>
          <cell r="BT9">
            <v>0</v>
          </cell>
        </row>
        <row r="10">
          <cell r="A10" t="str">
            <v>California</v>
          </cell>
          <cell r="AP10">
            <v>34</v>
          </cell>
          <cell r="AQ10">
            <v>112</v>
          </cell>
          <cell r="AR10">
            <v>0</v>
          </cell>
          <cell r="AS10">
            <v>19</v>
          </cell>
          <cell r="AT10">
            <v>0</v>
          </cell>
          <cell r="AU10">
            <v>226</v>
          </cell>
          <cell r="AV10">
            <v>0</v>
          </cell>
          <cell r="AW10">
            <v>25</v>
          </cell>
          <cell r="AX10">
            <v>0</v>
          </cell>
          <cell r="BL10">
            <v>564</v>
          </cell>
          <cell r="BM10">
            <v>623</v>
          </cell>
          <cell r="BN10">
            <v>0</v>
          </cell>
          <cell r="BO10">
            <v>112</v>
          </cell>
          <cell r="BP10">
            <v>40</v>
          </cell>
          <cell r="BQ10">
            <v>1092</v>
          </cell>
          <cell r="BR10">
            <v>11</v>
          </cell>
          <cell r="BS10">
            <v>109</v>
          </cell>
          <cell r="BT10">
            <v>0</v>
          </cell>
        </row>
        <row r="11">
          <cell r="A11" t="str">
            <v>Colorado</v>
          </cell>
          <cell r="AP11">
            <v>14</v>
          </cell>
          <cell r="AQ11">
            <v>14</v>
          </cell>
          <cell r="AR11">
            <v>0</v>
          </cell>
          <cell r="AS11">
            <v>2</v>
          </cell>
          <cell r="AT11">
            <v>0</v>
          </cell>
          <cell r="AU11">
            <v>33</v>
          </cell>
          <cell r="AV11">
            <v>0</v>
          </cell>
          <cell r="AW11">
            <v>4</v>
          </cell>
          <cell r="AX11">
            <v>0</v>
          </cell>
          <cell r="BL11">
            <v>579</v>
          </cell>
          <cell r="BM11">
            <v>634</v>
          </cell>
          <cell r="BN11">
            <v>0</v>
          </cell>
          <cell r="BO11">
            <v>113</v>
          </cell>
          <cell r="BP11">
            <v>40</v>
          </cell>
          <cell r="BQ11">
            <v>1113</v>
          </cell>
          <cell r="BR11">
            <v>11</v>
          </cell>
          <cell r="BS11">
            <v>112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1</v>
          </cell>
          <cell r="AX12">
            <v>0</v>
          </cell>
          <cell r="BL12">
            <v>617</v>
          </cell>
          <cell r="BM12">
            <v>656</v>
          </cell>
          <cell r="BN12">
            <v>0</v>
          </cell>
          <cell r="BO12">
            <v>113</v>
          </cell>
          <cell r="BP12">
            <v>40</v>
          </cell>
          <cell r="BQ12">
            <v>1158</v>
          </cell>
          <cell r="BR12">
            <v>11</v>
          </cell>
          <cell r="BS12">
            <v>114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623</v>
          </cell>
          <cell r="BM13">
            <v>678</v>
          </cell>
          <cell r="BN13">
            <v>0</v>
          </cell>
          <cell r="BO13">
            <v>119</v>
          </cell>
          <cell r="BP13">
            <v>40</v>
          </cell>
          <cell r="BQ13">
            <v>1203</v>
          </cell>
          <cell r="BR13">
            <v>11</v>
          </cell>
          <cell r="BS13">
            <v>119</v>
          </cell>
          <cell r="BT13">
            <v>0</v>
          </cell>
        </row>
        <row r="14">
          <cell r="A14" t="str">
            <v>Massachusetts</v>
          </cell>
          <cell r="AP14">
            <v>6</v>
          </cell>
          <cell r="AQ14">
            <v>8</v>
          </cell>
          <cell r="AR14">
            <v>0</v>
          </cell>
          <cell r="AS14">
            <v>8</v>
          </cell>
          <cell r="AT14">
            <v>0</v>
          </cell>
          <cell r="AU14">
            <v>41</v>
          </cell>
          <cell r="AV14">
            <v>0</v>
          </cell>
          <cell r="AW14">
            <v>28</v>
          </cell>
          <cell r="AX14">
            <v>0</v>
          </cell>
          <cell r="BL14">
            <v>808</v>
          </cell>
          <cell r="BM14">
            <v>861</v>
          </cell>
          <cell r="BN14">
            <v>0</v>
          </cell>
          <cell r="BO14">
            <v>140</v>
          </cell>
          <cell r="BP14">
            <v>40</v>
          </cell>
          <cell r="BQ14">
            <v>1458</v>
          </cell>
          <cell r="BR14">
            <v>11</v>
          </cell>
          <cell r="BS14">
            <v>139</v>
          </cell>
          <cell r="BT14">
            <v>0</v>
          </cell>
        </row>
        <row r="15">
          <cell r="A15" t="str">
            <v>Minnesota</v>
          </cell>
          <cell r="AP15">
            <v>2</v>
          </cell>
          <cell r="AQ15">
            <v>0</v>
          </cell>
          <cell r="AR15">
            <v>0</v>
          </cell>
          <cell r="AS15">
            <v>0</v>
          </cell>
          <cell r="AT15">
            <v>33</v>
          </cell>
          <cell r="AU15">
            <v>34</v>
          </cell>
          <cell r="AV15">
            <v>0</v>
          </cell>
          <cell r="AW15">
            <v>6</v>
          </cell>
          <cell r="AX15">
            <v>0</v>
          </cell>
          <cell r="BL15">
            <v>813</v>
          </cell>
          <cell r="BM15">
            <v>865</v>
          </cell>
          <cell r="BN15">
            <v>0</v>
          </cell>
          <cell r="BO15">
            <v>143</v>
          </cell>
          <cell r="BP15">
            <v>40</v>
          </cell>
          <cell r="BQ15">
            <v>1489</v>
          </cell>
          <cell r="BR15">
            <v>11</v>
          </cell>
          <cell r="BS15">
            <v>142</v>
          </cell>
          <cell r="BT15">
            <v>0</v>
          </cell>
        </row>
        <row r="16">
          <cell r="A16" t="str">
            <v>North Carolina</v>
          </cell>
          <cell r="AP16">
            <v>29</v>
          </cell>
          <cell r="AQ16">
            <v>35</v>
          </cell>
          <cell r="AR16">
            <v>0</v>
          </cell>
          <cell r="AS16">
            <v>4</v>
          </cell>
          <cell r="AT16">
            <v>0</v>
          </cell>
          <cell r="AU16">
            <v>42</v>
          </cell>
          <cell r="AV16">
            <v>0</v>
          </cell>
          <cell r="AW16">
            <v>0</v>
          </cell>
          <cell r="AX16">
            <v>0</v>
          </cell>
          <cell r="BL16">
            <v>832</v>
          </cell>
          <cell r="BM16">
            <v>871</v>
          </cell>
          <cell r="BN16">
            <v>0</v>
          </cell>
          <cell r="BO16">
            <v>162</v>
          </cell>
          <cell r="BP16">
            <v>40</v>
          </cell>
          <cell r="BQ16">
            <v>1522</v>
          </cell>
          <cell r="BR16">
            <v>11</v>
          </cell>
          <cell r="BS16">
            <v>146</v>
          </cell>
          <cell r="BT16">
            <v>0</v>
          </cell>
        </row>
        <row r="17">
          <cell r="A17" t="str">
            <v>Oklahoma</v>
          </cell>
          <cell r="AP17">
            <v>8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0</v>
          </cell>
          <cell r="AX17">
            <v>0</v>
          </cell>
          <cell r="BL17">
            <v>843</v>
          </cell>
          <cell r="BM17">
            <v>884</v>
          </cell>
          <cell r="BN17">
            <v>0</v>
          </cell>
          <cell r="BO17">
            <v>165</v>
          </cell>
          <cell r="BP17">
            <v>40</v>
          </cell>
          <cell r="BQ17">
            <v>1550</v>
          </cell>
          <cell r="BR17">
            <v>11</v>
          </cell>
          <cell r="BS17">
            <v>148</v>
          </cell>
          <cell r="BT17">
            <v>0</v>
          </cell>
        </row>
        <row r="18">
          <cell r="A18" t="str">
            <v>Tennessee</v>
          </cell>
          <cell r="AP18">
            <v>23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22</v>
          </cell>
          <cell r="AV18">
            <v>0</v>
          </cell>
          <cell r="AW18">
            <v>1</v>
          </cell>
          <cell r="AX18">
            <v>0</v>
          </cell>
          <cell r="BL18">
            <v>872</v>
          </cell>
          <cell r="BM18">
            <v>912</v>
          </cell>
          <cell r="BN18">
            <v>0</v>
          </cell>
          <cell r="BO18">
            <v>166</v>
          </cell>
          <cell r="BP18">
            <v>40</v>
          </cell>
          <cell r="BQ18">
            <v>1601</v>
          </cell>
          <cell r="BR18">
            <v>11</v>
          </cell>
          <cell r="BS18">
            <v>153</v>
          </cell>
          <cell r="BT18">
            <v>0</v>
          </cell>
        </row>
        <row r="19">
          <cell r="A19" t="str">
            <v>Texas</v>
          </cell>
          <cell r="AP19">
            <v>61</v>
          </cell>
          <cell r="AQ19">
            <v>60</v>
          </cell>
          <cell r="AR19">
            <v>0</v>
          </cell>
          <cell r="AS19">
            <v>0</v>
          </cell>
          <cell r="AT19">
            <v>0</v>
          </cell>
          <cell r="AU19">
            <v>93</v>
          </cell>
          <cell r="AV19">
            <v>0</v>
          </cell>
          <cell r="AW19">
            <v>14</v>
          </cell>
          <cell r="AX19">
            <v>0</v>
          </cell>
          <cell r="BL19">
            <v>921</v>
          </cell>
          <cell r="BM19">
            <v>969</v>
          </cell>
          <cell r="BN19">
            <v>0</v>
          </cell>
          <cell r="BO19">
            <v>173</v>
          </cell>
          <cell r="BP19">
            <v>40</v>
          </cell>
          <cell r="BQ19">
            <v>1697</v>
          </cell>
          <cell r="BR19">
            <v>11</v>
          </cell>
          <cell r="BS19">
            <v>158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923</v>
          </cell>
          <cell r="BM20">
            <v>971</v>
          </cell>
          <cell r="BN20">
            <v>0</v>
          </cell>
          <cell r="BO20">
            <v>173</v>
          </cell>
          <cell r="BP20">
            <v>40</v>
          </cell>
          <cell r="BQ20">
            <v>1700</v>
          </cell>
          <cell r="BR20">
            <v>11</v>
          </cell>
          <cell r="BS20">
            <v>158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23</v>
          </cell>
          <cell r="AQ22">
            <v>34</v>
          </cell>
          <cell r="AR22">
            <v>0</v>
          </cell>
          <cell r="AS22">
            <v>4</v>
          </cell>
          <cell r="AT22">
            <v>0</v>
          </cell>
          <cell r="AU22">
            <v>38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4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28</v>
          </cell>
          <cell r="AR24">
            <v>0</v>
          </cell>
          <cell r="AS24">
            <v>6</v>
          </cell>
          <cell r="AT24">
            <v>0</v>
          </cell>
          <cell r="AU24">
            <v>54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15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11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24</v>
          </cell>
          <cell r="AQ26">
            <v>22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10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5</v>
          </cell>
          <cell r="AQ28">
            <v>26</v>
          </cell>
          <cell r="AR28">
            <v>0</v>
          </cell>
          <cell r="AS28">
            <v>3</v>
          </cell>
          <cell r="AT28">
            <v>0</v>
          </cell>
          <cell r="AU28">
            <v>48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19</v>
          </cell>
          <cell r="AQ30">
            <v>15</v>
          </cell>
          <cell r="AR30">
            <v>0</v>
          </cell>
          <cell r="AS30">
            <v>3</v>
          </cell>
          <cell r="AT30">
            <v>0</v>
          </cell>
          <cell r="AU30">
            <v>28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73</v>
          </cell>
          <cell r="AQ31">
            <v>84</v>
          </cell>
          <cell r="AR31">
            <v>0</v>
          </cell>
          <cell r="AS31">
            <v>0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37</v>
          </cell>
          <cell r="AR32">
            <v>0</v>
          </cell>
          <cell r="AS32">
            <v>12</v>
          </cell>
          <cell r="AT32">
            <v>0</v>
          </cell>
          <cell r="AU32">
            <v>64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36</v>
          </cell>
          <cell r="AQ33">
            <v>34</v>
          </cell>
          <cell r="AR33">
            <v>0</v>
          </cell>
          <cell r="AS33">
            <v>8</v>
          </cell>
          <cell r="AT33">
            <v>0</v>
          </cell>
          <cell r="AU33">
            <v>56</v>
          </cell>
          <cell r="AV33">
            <v>0</v>
          </cell>
          <cell r="AW33">
            <v>3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29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21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6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22</v>
          </cell>
          <cell r="AQ38">
            <v>16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5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9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22</v>
          </cell>
          <cell r="AR40">
            <v>0</v>
          </cell>
          <cell r="AS40">
            <v>6</v>
          </cell>
          <cell r="AT40">
            <v>0</v>
          </cell>
          <cell r="AU40">
            <v>45</v>
          </cell>
          <cell r="AV40">
            <v>0</v>
          </cell>
          <cell r="AW40">
            <v>5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3</v>
          </cell>
          <cell r="AT41">
            <v>0</v>
          </cell>
          <cell r="AU41">
            <v>25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76</v>
          </cell>
          <cell r="AQ44">
            <v>89</v>
          </cell>
          <cell r="AR44">
            <v>0</v>
          </cell>
          <cell r="AS44">
            <v>3</v>
          </cell>
          <cell r="AT44">
            <v>0</v>
          </cell>
          <cell r="AU44">
            <v>101</v>
          </cell>
          <cell r="AV44">
            <v>0</v>
          </cell>
          <cell r="AW44">
            <v>6</v>
          </cell>
          <cell r="AX44">
            <v>0</v>
          </cell>
        </row>
        <row r="45">
          <cell r="A45" t="str">
            <v>Pennsylvania</v>
          </cell>
          <cell r="AP45">
            <v>52</v>
          </cell>
          <cell r="AQ45">
            <v>47</v>
          </cell>
          <cell r="AR45">
            <v>0</v>
          </cell>
          <cell r="AS45">
            <v>11</v>
          </cell>
          <cell r="AT45">
            <v>0</v>
          </cell>
          <cell r="AU45">
            <v>75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2</v>
          </cell>
          <cell r="AR48">
            <v>0</v>
          </cell>
          <cell r="AS48">
            <v>3</v>
          </cell>
          <cell r="AT48">
            <v>0</v>
          </cell>
          <cell r="AU48">
            <v>28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19</v>
          </cell>
          <cell r="AQ49">
            <v>6</v>
          </cell>
          <cell r="AR49">
            <v>0</v>
          </cell>
          <cell r="AS49">
            <v>19</v>
          </cell>
          <cell r="AT49">
            <v>0</v>
          </cell>
          <cell r="AU49">
            <v>33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3</v>
          </cell>
          <cell r="AQ50">
            <v>7</v>
          </cell>
          <cell r="AR50">
            <v>0</v>
          </cell>
          <cell r="AS50">
            <v>2</v>
          </cell>
          <cell r="AT50">
            <v>0</v>
          </cell>
          <cell r="AU50">
            <v>15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14</v>
          </cell>
          <cell r="AR53">
            <v>0</v>
          </cell>
          <cell r="AS53">
            <v>1</v>
          </cell>
          <cell r="AT53">
            <v>0</v>
          </cell>
          <cell r="AU53">
            <v>28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4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10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38</v>
          </cell>
          <cell r="AR56">
            <v>0</v>
          </cell>
          <cell r="AS56">
            <v>5</v>
          </cell>
          <cell r="AT56">
            <v>0</v>
          </cell>
          <cell r="AU56">
            <v>52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2</v>
          </cell>
          <cell r="AR58">
            <v>0</v>
          </cell>
          <cell r="AS58">
            <v>1</v>
          </cell>
          <cell r="AT58">
            <v>0</v>
          </cell>
          <cell r="AU58">
            <v>11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923</v>
          </cell>
          <cell r="AQ60">
            <v>971</v>
          </cell>
          <cell r="AS60">
            <v>173</v>
          </cell>
          <cell r="AT60">
            <v>40</v>
          </cell>
          <cell r="AU60">
            <v>1700</v>
          </cell>
          <cell r="AV60">
            <v>11</v>
          </cell>
          <cell r="AW60">
            <v>158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2/23/2020 4:55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5</v>
      </c>
      <c r="R4" s="2">
        <f>'[1]Delegate Counter'!AT5</f>
        <v>0</v>
      </c>
      <c r="S4" s="2">
        <f>'[1]Delegate Counter'!AU5</f>
        <v>22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29.477639234385126</v>
      </c>
      <c r="F5" s="1">
        <f>[1]Calculation!DL7*100</f>
        <v>0</v>
      </c>
      <c r="G5" s="1">
        <f>[1]Calculation!DN7*100</f>
        <v>10.754590646627182</v>
      </c>
      <c r="H5" s="1">
        <f>[1]Calculation!DO7*100</f>
        <v>6.4321207919331407</v>
      </c>
      <c r="I5" s="1">
        <f>[1]Calculation!DP7*100</f>
        <v>29.072019910933562</v>
      </c>
      <c r="J5" s="1">
        <f>[1]Calculation!DQ7*100</f>
        <v>16.05690593202273</v>
      </c>
      <c r="K5" s="1">
        <f>[1]Calculation!DR7*100</f>
        <v>8.2067234840982586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21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30.758807620851748</v>
      </c>
      <c r="F6" s="1">
        <f>[1]Calculation!DL8*100</f>
        <v>20.779828363576698</v>
      </c>
      <c r="G6" s="1">
        <f>[1]Calculation!DN8*100</f>
        <v>7.8131660202335436</v>
      </c>
      <c r="H6" s="1">
        <f>[1]Calculation!DO8*100</f>
        <v>4.9666684586759873</v>
      </c>
      <c r="I6" s="1">
        <f>[1]Calculation!DP8*100</f>
        <v>23.602573837697228</v>
      </c>
      <c r="J6" s="1">
        <f>[1]Calculation!DQ8*100</f>
        <v>2.6393206038951749</v>
      </c>
      <c r="K6" s="1">
        <f>[1]Calculation!DR8*100</f>
        <v>9.4396350950696277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22.078400023782351</v>
      </c>
      <c r="F7" s="1">
        <f>[1]Calculation!DL9*100</f>
        <v>15.805509194576478</v>
      </c>
      <c r="G7" s="1">
        <f>[1]Calculation!DN9*100</f>
        <v>10.472478834462748</v>
      </c>
      <c r="H7" s="1">
        <f>[1]Calculation!DO9*100</f>
        <v>5.1706076836747421</v>
      </c>
      <c r="I7" s="1">
        <f>[1]Calculation!DP9*100</f>
        <v>31.013037352902462</v>
      </c>
      <c r="J7" s="1">
        <f>[1]Calculation!DQ9*100</f>
        <v>2.1323215886023363</v>
      </c>
      <c r="K7" s="1">
        <f>[1]Calculation!DR9*100</f>
        <v>13.32764532199888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20.604242160947926</v>
      </c>
      <c r="F8" s="1">
        <f>[1]Calculation!DL10*100</f>
        <v>24.687455400638601</v>
      </c>
      <c r="G8" s="1">
        <f>[1]Calculation!DN10*100</f>
        <v>12.882577516721891</v>
      </c>
      <c r="H8" s="1">
        <f>[1]Calculation!DO10*100</f>
        <v>5.9347197948039794</v>
      </c>
      <c r="I8" s="1">
        <f>[1]Calculation!DP10*100</f>
        <v>25.137277424241137</v>
      </c>
      <c r="J8" s="1">
        <f>[1]Calculation!DQ10*100</f>
        <v>2.0765343705029373</v>
      </c>
      <c r="K8" s="1">
        <f>[1]Calculation!DR10*100</f>
        <v>8.6771933321435313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14.208924312073949</v>
      </c>
      <c r="F9" s="1">
        <f>[1]Calculation!DL11*100</f>
        <v>17.266357886533036</v>
      </c>
      <c r="G9" s="1">
        <f>[1]Calculation!DN11*100</f>
        <v>11.979317477892907</v>
      </c>
      <c r="H9" s="1">
        <f>[1]Calculation!DO11*100</f>
        <v>5.8066277357910927</v>
      </c>
      <c r="I9" s="1">
        <f>[1]Calculation!DP11*100</f>
        <v>34.702883112671763</v>
      </c>
      <c r="J9" s="1">
        <f>[1]Calculation!DQ11*100</f>
        <v>3.1647141275883994</v>
      </c>
      <c r="K9" s="1">
        <f>[1]Calculation!DR11*100</f>
        <v>12.871175347448837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34</v>
      </c>
      <c r="P9" s="2">
        <f>'[1]Delegate Counter'!AQ10</f>
        <v>112</v>
      </c>
      <c r="Q9" s="2">
        <f>'[1]Delegate Counter'!AS10</f>
        <v>19</v>
      </c>
      <c r="R9" s="2">
        <f>'[1]Delegate Counter'!AT10</f>
        <v>0</v>
      </c>
      <c r="S9" s="2">
        <f>'[1]Delegate Counter'!AU10</f>
        <v>226</v>
      </c>
      <c r="T9" s="2">
        <f>'[1]Delegate Counter'!AV10</f>
        <v>0</v>
      </c>
      <c r="U9" s="2">
        <f>'[1]Delegate Counter'!AW10</f>
        <v>25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15.129065499282701</v>
      </c>
      <c r="F10" s="1">
        <f>[1]Calculation!DL12*100</f>
        <v>15.995828311450067</v>
      </c>
      <c r="G10" s="1">
        <f>[1]Calculation!DN12*100</f>
        <v>11.021509838549406</v>
      </c>
      <c r="H10" s="1">
        <f>[1]Calculation!DO12*100</f>
        <v>5.302187856402921</v>
      </c>
      <c r="I10" s="1">
        <f>[1]Calculation!DP12*100</f>
        <v>36.858096220993879</v>
      </c>
      <c r="J10" s="1">
        <f>[1]Calculation!DQ12*100</f>
        <v>2.7863275171743789</v>
      </c>
      <c r="K10" s="1">
        <f>[1]Calculation!DR12*100</f>
        <v>12.906984756146647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14</v>
      </c>
      <c r="P10" s="2">
        <f>'[1]Delegate Counter'!AQ11</f>
        <v>14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19.62267247473692</v>
      </c>
      <c r="F11" s="1">
        <f>[1]Calculation!DL13*100</f>
        <v>14.047500266664914</v>
      </c>
      <c r="G11" s="1">
        <f>[1]Calculation!DN13*100</f>
        <v>9.3076500990071462</v>
      </c>
      <c r="H11" s="1">
        <f>[1]Calculation!DO13*100</f>
        <v>4.5954933764591619</v>
      </c>
      <c r="I11" s="1">
        <f>[1]Calculation!DP13*100</f>
        <v>38.686291959891996</v>
      </c>
      <c r="J11" s="1">
        <f>[1]Calculation!DQ13*100</f>
        <v>1.8951485659686969</v>
      </c>
      <c r="K11" s="1">
        <f>[1]Calculation!DR13*100</f>
        <v>11.845243257271179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12.421060625011201</v>
      </c>
      <c r="F12" s="1">
        <f>[1]Calculation!DL14*100</f>
        <v>18.133945418603137</v>
      </c>
      <c r="G12" s="1">
        <f>[1]Calculation!DN14*100</f>
        <v>15.533518489054178</v>
      </c>
      <c r="H12" s="1">
        <f>[1]Calculation!DO14*100</f>
        <v>5.8211546731894277</v>
      </c>
      <c r="I12" s="1">
        <f>[1]Calculation!DP14*100</f>
        <v>32.026295823281572</v>
      </c>
      <c r="J12" s="1">
        <f>[1]Calculation!DQ14*100</f>
        <v>2.5249765380228375</v>
      </c>
      <c r="K12" s="1">
        <f>[1]Calculation!DR14*100</f>
        <v>13.539048432837649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13.184709005581494</v>
      </c>
      <c r="F13" s="1">
        <f>[1]Calculation!DL15*100</f>
        <v>14.644643334709126</v>
      </c>
      <c r="G13" s="1">
        <f>[1]Calculation!DN15*100</f>
        <v>14.632937165780072</v>
      </c>
      <c r="H13" s="1">
        <f>[1]Calculation!DO15*100</f>
        <v>8.7741069896636077</v>
      </c>
      <c r="I13" s="1">
        <f>[1]Calculation!DP15*100</f>
        <v>27.479423705464601</v>
      </c>
      <c r="J13" s="1">
        <f>[1]Calculation!DQ15*100</f>
        <v>2.2519651293038812</v>
      </c>
      <c r="K13" s="1">
        <f>[1]Calculation!DR15*100</f>
        <v>19.032214669497233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6</v>
      </c>
      <c r="P13" s="2">
        <f>'[1]Delegate Counter'!AQ14</f>
        <v>8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41</v>
      </c>
      <c r="T13" s="2">
        <f>'[1]Delegate Counter'!AV14</f>
        <v>0</v>
      </c>
      <c r="U13" s="2">
        <f>'[1]Delegate Counter'!AW14</f>
        <v>28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10.568244587050746</v>
      </c>
      <c r="F14" s="1">
        <f>[1]Calculation!DL16*100</f>
        <v>9.280384892173057</v>
      </c>
      <c r="G14" s="1">
        <f>[1]Calculation!DN16*100</f>
        <v>9.3499198197049473</v>
      </c>
      <c r="H14" s="1">
        <f>[1]Calculation!DO16*100</f>
        <v>28.201013382339983</v>
      </c>
      <c r="I14" s="1">
        <f>[1]Calculation!DP16*100</f>
        <v>28.219333987705291</v>
      </c>
      <c r="J14" s="1">
        <f>[1]Calculation!DQ16*100</f>
        <v>0.67210384559089786</v>
      </c>
      <c r="K14" s="1">
        <f>[1]Calculation!DR16*100</f>
        <v>13.708999485435083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33</v>
      </c>
      <c r="S14" s="2">
        <f>'[1]Delegate Counter'!AU15</f>
        <v>34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19.41071064399625</v>
      </c>
      <c r="F15" s="1">
        <f>[1]Calculation!DL17*100</f>
        <v>23.66686595062551</v>
      </c>
      <c r="G15" s="1">
        <f>[1]Calculation!DN17*100</f>
        <v>11.436157486289948</v>
      </c>
      <c r="H15" s="1">
        <f>[1]Calculation!DO17*100</f>
        <v>5.967117646205125</v>
      </c>
      <c r="I15" s="1">
        <f>[1]Calculation!DP17*100</f>
        <v>28.04450854457146</v>
      </c>
      <c r="J15" s="1">
        <f>[1]Calculation!DQ17*100</f>
        <v>2.7258426389204975</v>
      </c>
      <c r="K15" s="1">
        <f>[1]Calculation!DR17*100</f>
        <v>8.7487970893912177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29</v>
      </c>
      <c r="P15" s="2">
        <f>'[1]Delegate Counter'!AQ16</f>
        <v>35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42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15.413141578684908</v>
      </c>
      <c r="F16" s="1">
        <f>[1]Calculation!DL18*100</f>
        <v>22.693100683899768</v>
      </c>
      <c r="G16" s="1">
        <f>[1]Calculation!DN18*100</f>
        <v>11.049281384178983</v>
      </c>
      <c r="H16" s="1">
        <f>[1]Calculation!DO18*100</f>
        <v>6.4433063185969184</v>
      </c>
      <c r="I16" s="1">
        <f>[1]Calculation!DP18*100</f>
        <v>30.467363362945619</v>
      </c>
      <c r="J16" s="1">
        <f>[1]Calculation!DQ18*100</f>
        <v>5.1204922604527212</v>
      </c>
      <c r="K16" s="1">
        <f>[1]Calculation!DR18*100</f>
        <v>8.8133144112410555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8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26.67632674011573</v>
      </c>
      <c r="F17" s="1">
        <f>[1]Calculation!DL19*100</f>
        <v>20.812729401781667</v>
      </c>
      <c r="G17" s="1">
        <f>[1]Calculation!DN19*100</f>
        <v>9.3782948044997383</v>
      </c>
      <c r="H17" s="1">
        <f>[1]Calculation!DO19*100</f>
        <v>5.5053144953527511</v>
      </c>
      <c r="I17" s="1">
        <f>[1]Calculation!DP19*100</f>
        <v>25.556632835362258</v>
      </c>
      <c r="J17" s="1">
        <f>[1]Calculation!DQ19*100</f>
        <v>2.1080001054676814</v>
      </c>
      <c r="K17" s="1">
        <f>[1]Calculation!DR19*100</f>
        <v>9.9627016174201604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23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22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19.614164574472674</v>
      </c>
      <c r="F18" s="1">
        <f>[1]Calculation!DL20*100</f>
        <v>19.279206625081841</v>
      </c>
      <c r="G18" s="1">
        <f>[1]Calculation!DN20*100</f>
        <v>9.2908590174644665</v>
      </c>
      <c r="H18" s="1">
        <f>[1]Calculation!DO20*100</f>
        <v>6.6608311074064526</v>
      </c>
      <c r="I18" s="1">
        <f>[1]Calculation!DP20*100</f>
        <v>30.085019093364973</v>
      </c>
      <c r="J18" s="1">
        <f>[1]Calculation!DQ20*100</f>
        <v>2.1385465401426536</v>
      </c>
      <c r="K18" s="1">
        <f>[1]Calculation!DR20*100</f>
        <v>12.931373042066932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61</v>
      </c>
      <c r="P18" s="2">
        <f>'[1]Delegate Counter'!AQ19</f>
        <v>60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93</v>
      </c>
      <c r="T18" s="2">
        <f>'[1]Delegate Counter'!AV19</f>
        <v>0</v>
      </c>
      <c r="U18" s="2">
        <f>'[1]Delegate Counter'!AW19</f>
        <v>14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11.450517428187073</v>
      </c>
      <c r="F19" s="1">
        <f>[1]Calculation!DL21*100</f>
        <v>17.067441305656239</v>
      </c>
      <c r="G19" s="1">
        <f>[1]Calculation!DN21*100</f>
        <v>10.979010255938919</v>
      </c>
      <c r="H19" s="1">
        <f>[1]Calculation!DO21*100</f>
        <v>7.132179743189246</v>
      </c>
      <c r="I19" s="1">
        <f>[1]Calculation!DP21*100</f>
        <v>37.431198493580958</v>
      </c>
      <c r="J19" s="1">
        <f>[1]Calculation!DQ21*100</f>
        <v>2.2730756000548946</v>
      </c>
      <c r="K19" s="1">
        <f>[1]Calculation!DR21*100</f>
        <v>13.666577173392666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7.763664463911792</v>
      </c>
      <c r="F20" s="1">
        <f>[1]Calculation!DL22*100</f>
        <v>11.940521720229288</v>
      </c>
      <c r="G20" s="1">
        <f>[1]Calculation!DN22*100</f>
        <v>12.074074441241036</v>
      </c>
      <c r="H20" s="1">
        <f>[1]Calculation!DO22*100</f>
        <v>5.1703750560515864</v>
      </c>
      <c r="I20" s="1">
        <f>[1]Calculation!DP22*100</f>
        <v>50.913363476209938</v>
      </c>
      <c r="J20" s="1">
        <f>[1]Calculation!DQ22*100</f>
        <v>1.5533722661073275</v>
      </c>
      <c r="K20" s="1">
        <f>[1]Calculation!DR22*100</f>
        <v>10.584628576249049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17.937359885591363</v>
      </c>
      <c r="F21" s="1">
        <f>[1]Calculation!DL23*100</f>
        <v>25.735741597214773</v>
      </c>
      <c r="G21" s="1">
        <f>[1]Calculation!DN23*100</f>
        <v>11.732799878335509</v>
      </c>
      <c r="H21" s="1">
        <f>[1]Calculation!DO23*100</f>
        <v>8.7239895619899261</v>
      </c>
      <c r="I21" s="1">
        <f>[1]Calculation!DP23*100</f>
        <v>28.981959191125085</v>
      </c>
      <c r="J21" s="1">
        <f>[1]Calculation!DQ23*100</f>
        <v>0.6079629392570518</v>
      </c>
      <c r="K21" s="1">
        <f>[1]Calculation!DR23*100</f>
        <v>6.280186946486281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23</v>
      </c>
      <c r="P21" s="2">
        <f>'[1]Delegate Counter'!AQ22</f>
        <v>34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38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16.009593915107683</v>
      </c>
      <c r="F22" s="1">
        <f>[1]Calculation!DL24*100</f>
        <v>16.285512730977882</v>
      </c>
      <c r="G22" s="1">
        <f>[1]Calculation!DN24*100</f>
        <v>11.287444731424644</v>
      </c>
      <c r="H22" s="1">
        <f>[1]Calculation!DO24*100</f>
        <v>4.8660484264404964</v>
      </c>
      <c r="I22" s="1">
        <f>[1]Calculation!DP24*100</f>
        <v>39.408081809272097</v>
      </c>
      <c r="J22" s="1">
        <f>[1]Calculation!DQ24*100</f>
        <v>2.6620594547668963</v>
      </c>
      <c r="K22" s="1">
        <f>[1]Calculation!DR24*100</f>
        <v>9.4812589320103058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4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18.544349716940278</v>
      </c>
      <c r="F23" s="1">
        <f>[1]Calculation!DL25*100</f>
        <v>16.670310235101994</v>
      </c>
      <c r="G23" s="1">
        <f>[1]Calculation!DN25*100</f>
        <v>12.280068213874779</v>
      </c>
      <c r="H23" s="1">
        <f>[1]Calculation!DO25*100</f>
        <v>7.0077019519659975</v>
      </c>
      <c r="I23" s="1">
        <f>[1]Calculation!DP25*100</f>
        <v>31.86097165899222</v>
      </c>
      <c r="J23" s="1">
        <f>[1]Calculation!DQ25*100</f>
        <v>1.4342758103172215</v>
      </c>
      <c r="K23" s="1">
        <f>[1]Calculation!DR25*100</f>
        <v>12.202322412807497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28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54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32.813819227425611</v>
      </c>
      <c r="F24" s="1">
        <f>[1]Calculation!DL26*100</f>
        <v>21.532620941387929</v>
      </c>
      <c r="G24" s="1">
        <f>[1]Calculation!DN26*100</f>
        <v>7.0537019660371998</v>
      </c>
      <c r="H24" s="1">
        <f>[1]Calculation!DO26*100</f>
        <v>4.68207647649443</v>
      </c>
      <c r="I24" s="1">
        <f>[1]Calculation!DP26*100</f>
        <v>22.451871783387009</v>
      </c>
      <c r="J24" s="1">
        <f>[1]Calculation!DQ26*100</f>
        <v>2.8797425466538349</v>
      </c>
      <c r="K24" s="1">
        <f>[1]Calculation!DR26*100</f>
        <v>8.5861670586139667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11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25.707067242158306</v>
      </c>
      <c r="F25" s="1">
        <f>[1]Calculation!DL27*100</f>
        <v>23.789306983677676</v>
      </c>
      <c r="G25" s="1">
        <f>[1]Calculation!DN27*100</f>
        <v>9.5582988586304065</v>
      </c>
      <c r="H25" s="1">
        <f>[1]Calculation!DO27*100</f>
        <v>6.6447321233713472</v>
      </c>
      <c r="I25" s="1">
        <f>[1]Calculation!DP27*100</f>
        <v>23.468759693214952</v>
      </c>
      <c r="J25" s="1">
        <f>[1]Calculation!DQ27*100</f>
        <v>1.6326223143252379</v>
      </c>
      <c r="K25" s="1">
        <f>[1]Calculation!DR27*100</f>
        <v>9.1992127846220626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24</v>
      </c>
      <c r="P25" s="2">
        <f>'[1]Delegate Counter'!AQ26</f>
        <v>22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14.699531720264464</v>
      </c>
      <c r="F26" s="1">
        <f>[1]Calculation!DL28*100</f>
        <v>14.996818634562093</v>
      </c>
      <c r="G26" s="1">
        <f>[1]Calculation!DN28*100</f>
        <v>15.099182700751095</v>
      </c>
      <c r="H26" s="1">
        <f>[1]Calculation!DO28*100</f>
        <v>7.6385461517181206</v>
      </c>
      <c r="I26" s="1">
        <f>[1]Calculation!DP28*100</f>
        <v>34.022935704170713</v>
      </c>
      <c r="J26" s="1">
        <f>[1]Calculation!DQ28*100</f>
        <v>1.4198447999737462</v>
      </c>
      <c r="K26" s="1">
        <f>[1]Calculation!DR28*100</f>
        <v>12.123140288559776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10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19.695243562095722</v>
      </c>
      <c r="F27" s="1">
        <f>[1]Calculation!DL29*100</f>
        <v>18.470755212222432</v>
      </c>
      <c r="G27" s="1">
        <f>[1]Calculation!DN29*100</f>
        <v>12.638987603561056</v>
      </c>
      <c r="H27" s="1">
        <f>[1]Calculation!DO29*100</f>
        <v>6.2030821022492484</v>
      </c>
      <c r="I27" s="1">
        <f>[1]Calculation!DP29*100</f>
        <v>30.521931768279064</v>
      </c>
      <c r="J27" s="1">
        <f>[1]Calculation!DQ29*100</f>
        <v>1.7421409368541443</v>
      </c>
      <c r="K27" s="1">
        <f>[1]Calculation!DR29*100</f>
        <v>10.727858814738326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5</v>
      </c>
      <c r="P27" s="2">
        <f>'[1]Delegate Counter'!AQ28</f>
        <v>26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12.441807994257443</v>
      </c>
      <c r="F28" s="1">
        <f>[1]Calculation!DL30*100</f>
        <v>18.762442791609043</v>
      </c>
      <c r="G28" s="1">
        <f>[1]Calculation!DN30*100</f>
        <v>11.482802851018569</v>
      </c>
      <c r="H28" s="1">
        <f>[1]Calculation!DO30*100</f>
        <v>5.89282265850958</v>
      </c>
      <c r="I28" s="1">
        <f>[1]Calculation!DP30*100</f>
        <v>35.321426914660947</v>
      </c>
      <c r="J28" s="1">
        <f>[1]Calculation!DQ30*100</f>
        <v>2.3282405985788182</v>
      </c>
      <c r="K28" s="1">
        <f>[1]Calculation!DR30*100</f>
        <v>13.770456191365618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22.078400023782351</v>
      </c>
      <c r="F29" s="1">
        <f>[1]Calculation!DL31*100</f>
        <v>15.805509194576478</v>
      </c>
      <c r="G29" s="1">
        <f>[1]Calculation!DN31*100</f>
        <v>10.472478834462748</v>
      </c>
      <c r="H29" s="1">
        <f>[1]Calculation!DO31*100</f>
        <v>5.1706076836747421</v>
      </c>
      <c r="I29" s="1">
        <f>[1]Calculation!DP31*100</f>
        <v>31.013037352902462</v>
      </c>
      <c r="J29" s="1">
        <f>[1]Calculation!DQ31*100</f>
        <v>2.1323215886023363</v>
      </c>
      <c r="K29" s="1">
        <f>[1]Calculation!DR31*100</f>
        <v>13.32764532199888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15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21.757709252687601</v>
      </c>
      <c r="F30" s="1">
        <f>[1]Calculation!DL32*100</f>
        <v>16.551372892169734</v>
      </c>
      <c r="G30" s="1">
        <f>[1]Calculation!DN32*100</f>
        <v>11.545718607457347</v>
      </c>
      <c r="H30" s="1">
        <f>[1]Calculation!DO32*100</f>
        <v>5.1190177785786251</v>
      </c>
      <c r="I30" s="1">
        <f>[1]Calculation!DP32*100</f>
        <v>31.362854633806101</v>
      </c>
      <c r="J30" s="1">
        <f>[1]Calculation!DQ32*100</f>
        <v>2.3745177184908246</v>
      </c>
      <c r="K30" s="1">
        <f>[1]Calculation!DR32*100</f>
        <v>11.288809116809771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73</v>
      </c>
      <c r="P30" s="2">
        <f>'[1]Delegate Counter'!AQ31</f>
        <v>84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24.716194400790588</v>
      </c>
      <c r="F31" s="1">
        <f>[1]Calculation!DL33*100</f>
        <v>28.625694825067111</v>
      </c>
      <c r="G31" s="1">
        <f>[1]Calculation!DN33*100</f>
        <v>8.9371714367506563</v>
      </c>
      <c r="H31" s="1">
        <f>[1]Calculation!DO33*100</f>
        <v>6.5203364987758166</v>
      </c>
      <c r="I31" s="1">
        <f>[1]Calculation!DP33*100</f>
        <v>21.307834922404364</v>
      </c>
      <c r="J31" s="1">
        <f>[1]Calculation!DQ33*100</f>
        <v>1.721797409545418</v>
      </c>
      <c r="K31" s="1">
        <f>[1]Calculation!DR33*100</f>
        <v>8.1709705066660518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37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64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19.620928145281987</v>
      </c>
      <c r="F32" s="1">
        <f>[1]Calculation!DL34*100</f>
        <v>17.833514315583816</v>
      </c>
      <c r="G32" s="1">
        <f>[1]Calculation!DN34*100</f>
        <v>13.814963184099554</v>
      </c>
      <c r="H32" s="1">
        <f>[1]Calculation!DO34*100</f>
        <v>7.4997858967707787</v>
      </c>
      <c r="I32" s="1">
        <f>[1]Calculation!DP34*100</f>
        <v>30.626212247571644</v>
      </c>
      <c r="J32" s="1">
        <f>[1]Calculation!DQ34*100</f>
        <v>2.2625748486268877</v>
      </c>
      <c r="K32" s="1">
        <f>[1]Calculation!DR34*100</f>
        <v>8.342021362065335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36</v>
      </c>
      <c r="P32" s="2">
        <f>'[1]Delegate Counter'!AQ33</f>
        <v>34</v>
      </c>
      <c r="Q32" s="2">
        <f>'[1]Delegate Counter'!AS33</f>
        <v>8</v>
      </c>
      <c r="R32" s="2">
        <f>'[1]Delegate Counter'!AT33</f>
        <v>0</v>
      </c>
      <c r="S32" s="2">
        <f>'[1]Delegate Counter'!AU33</f>
        <v>56</v>
      </c>
      <c r="T32" s="2">
        <f>'[1]Delegate Counter'!AV33</f>
        <v>0</v>
      </c>
      <c r="U32" s="2">
        <f>'[1]Delegate Counter'!AW33</f>
        <v>3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30.241560963402385</v>
      </c>
      <c r="F33" s="1">
        <f>[1]Calculation!DL35*100</f>
        <v>21.782084298561781</v>
      </c>
      <c r="G33" s="1">
        <f>[1]Calculation!DN35*100</f>
        <v>8.384822069887365</v>
      </c>
      <c r="H33" s="1">
        <f>[1]Calculation!DO35*100</f>
        <v>5.1240020332388649</v>
      </c>
      <c r="I33" s="1">
        <f>[1]Calculation!DP35*100</f>
        <v>25.952774803063633</v>
      </c>
      <c r="J33" s="1">
        <f>[1]Calculation!DQ35*100</f>
        <v>2.1982943669165738</v>
      </c>
      <c r="K33" s="1">
        <f>[1]Calculation!DR35*100</f>
        <v>6.31646146492941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29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22.172518072615809</v>
      </c>
      <c r="F34" s="1">
        <f>[1]Calculation!DL36*100</f>
        <v>14.773937786304966</v>
      </c>
      <c r="G34" s="1">
        <f>[1]Calculation!DN36*100</f>
        <v>10.961316625378508</v>
      </c>
      <c r="H34" s="1">
        <f>[1]Calculation!DO36*100</f>
        <v>5.0175208580515527</v>
      </c>
      <c r="I34" s="1">
        <f>[1]Calculation!DP36*100</f>
        <v>31.322153101826984</v>
      </c>
      <c r="J34" s="1">
        <f>[1]Calculation!DQ36*100</f>
        <v>2.9118551792349892</v>
      </c>
      <c r="K34" s="1">
        <f>[1]Calculation!DR36*100</f>
        <v>12.840698376587204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16.243251469585452</v>
      </c>
      <c r="F35" s="1">
        <f>[1]Calculation!DL37*100</f>
        <v>17.415142697261182</v>
      </c>
      <c r="G35" s="1">
        <f>[1]Calculation!DN37*100</f>
        <v>9.741957894969806</v>
      </c>
      <c r="H35" s="1">
        <f>[1]Calculation!DO37*100</f>
        <v>5.3189405126439082</v>
      </c>
      <c r="I35" s="1">
        <f>[1]Calculation!DP37*100</f>
        <v>34.435214199382791</v>
      </c>
      <c r="J35" s="1">
        <f>[1]Calculation!DQ37*100</f>
        <v>3.2545767653625592</v>
      </c>
      <c r="K35" s="1">
        <f>[1]Calculation!DR37*100</f>
        <v>13.5909164607943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30.883903151852277</v>
      </c>
      <c r="F36" s="1">
        <f>[1]Calculation!DL38*100</f>
        <v>22.89325344442652</v>
      </c>
      <c r="G36" s="1">
        <f>[1]Calculation!DN38*100</f>
        <v>7.159230379539208</v>
      </c>
      <c r="H36" s="1">
        <f>[1]Calculation!DO38*100</f>
        <v>4.7240995445735141</v>
      </c>
      <c r="I36" s="1">
        <f>[1]Calculation!DP38*100</f>
        <v>22.763291768667063</v>
      </c>
      <c r="J36" s="1">
        <f>[1]Calculation!DQ38*100</f>
        <v>2.6920434482352014</v>
      </c>
      <c r="K36" s="1">
        <f>[1]Calculation!DR38*100</f>
        <v>8.884178262706218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6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21.018518845109011</v>
      </c>
      <c r="F37" s="1">
        <f>[1]Calculation!DL39*100</f>
        <v>13.858962185839715</v>
      </c>
      <c r="G37" s="1">
        <f>[1]Calculation!DN39*100</f>
        <v>11.780078519354339</v>
      </c>
      <c r="H37" s="1">
        <f>[1]Calculation!DO39*100</f>
        <v>5.2787105193647026</v>
      </c>
      <c r="I37" s="1">
        <f>[1]Calculation!DP39*100</f>
        <v>33.340032967139486</v>
      </c>
      <c r="J37" s="1">
        <f>[1]Calculation!DQ39*100</f>
        <v>2.867190614379648</v>
      </c>
      <c r="K37" s="1">
        <f>[1]Calculation!DR39*100</f>
        <v>11.856506348813097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22</v>
      </c>
      <c r="P37" s="2">
        <f>'[1]Delegate Counter'!AQ38</f>
        <v>16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13.934109227367083</v>
      </c>
      <c r="F38" s="1">
        <f>[1]Calculation!DL40*100</f>
        <v>17.028585307964487</v>
      </c>
      <c r="G38" s="1">
        <f>[1]Calculation!DN40*100</f>
        <v>13.75537426173743</v>
      </c>
      <c r="H38" s="1">
        <f>[1]Calculation!DO40*100</f>
        <v>7.6717913661360493</v>
      </c>
      <c r="I38" s="1">
        <f>[1]Calculation!DP40*100</f>
        <v>33.683727742658917</v>
      </c>
      <c r="J38" s="1">
        <f>[1]Calculation!DQ40*100</f>
        <v>1.3352626579818485</v>
      </c>
      <c r="K38" s="1">
        <f>[1]Calculation!DR40*100</f>
        <v>12.591149436154186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9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16.152708634419337</v>
      </c>
      <c r="F39" s="1">
        <f>[1]Calculation!DL41*100</f>
        <v>17.803632667953018</v>
      </c>
      <c r="G39" s="1">
        <f>[1]Calculation!DN41*100</f>
        <v>12.621457084279767</v>
      </c>
      <c r="H39" s="1">
        <f>[1]Calculation!DO41*100</f>
        <v>5.6133024391860848</v>
      </c>
      <c r="I39" s="1">
        <f>[1]Calculation!DP41*100</f>
        <v>30.934268469932441</v>
      </c>
      <c r="J39" s="1">
        <f>[1]Calculation!DQ41*100</f>
        <v>2.7380803186297156</v>
      </c>
      <c r="K39" s="1">
        <f>[1]Calculation!DR41*100</f>
        <v>14.136550385599639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22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45</v>
      </c>
      <c r="T39" s="2">
        <f>'[1]Delegate Counter'!AV40</f>
        <v>0</v>
      </c>
      <c r="U39" s="2">
        <f>'[1]Delegate Counter'!AW40</f>
        <v>5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28.473709115033451</v>
      </c>
      <c r="F40" s="1">
        <f>[1]Calculation!DL42*100</f>
        <v>16.724253894165571</v>
      </c>
      <c r="G40" s="1">
        <f>[1]Calculation!DN42*100</f>
        <v>10.871360320444523</v>
      </c>
      <c r="H40" s="1">
        <f>[1]Calculation!DO42*100</f>
        <v>4.3130630170592026</v>
      </c>
      <c r="I40" s="1">
        <f>[1]Calculation!DP42*100</f>
        <v>26.716418764450289</v>
      </c>
      <c r="J40" s="1">
        <f>[1]Calculation!DQ42*100</f>
        <v>2.1541874781218691</v>
      </c>
      <c r="K40" s="1">
        <f>[1]Calculation!DR42*100</f>
        <v>10.747007410725093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25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23.811824336645575</v>
      </c>
      <c r="F41" s="1">
        <f>[1]Calculation!DL43*100</f>
        <v>18.301025020646797</v>
      </c>
      <c r="G41" s="1">
        <f>[1]Calculation!DN43*100</f>
        <v>10.577662496186377</v>
      </c>
      <c r="H41" s="1">
        <f>[1]Calculation!DO43*100</f>
        <v>4.1465180438494356</v>
      </c>
      <c r="I41" s="1">
        <f>[1]Calculation!DP43*100</f>
        <v>27.498392745490737</v>
      </c>
      <c r="J41" s="1">
        <f>[1]Calculation!DQ43*100</f>
        <v>3.1068060037051923</v>
      </c>
      <c r="K41" s="1">
        <f>[1]Calculation!DR43*100</f>
        <v>12.557771353475871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20.720150360880019</v>
      </c>
      <c r="F42" s="1">
        <f>[1]Calculation!DL44*100</f>
        <v>24.255518381427692</v>
      </c>
      <c r="G42" s="1">
        <f>[1]Calculation!DN44*100</f>
        <v>10.044170358461907</v>
      </c>
      <c r="H42" s="1">
        <f>[1]Calculation!DO44*100</f>
        <v>4.3831523082414714</v>
      </c>
      <c r="I42" s="1">
        <f>[1]Calculation!DP44*100</f>
        <v>27.610737071015016</v>
      </c>
      <c r="J42" s="1">
        <f>[1]Calculation!DQ44*100</f>
        <v>2.4805607225223878</v>
      </c>
      <c r="K42" s="1">
        <f>[1]Calculation!DR44*100</f>
        <v>10.505710797451515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20.756321643014992</v>
      </c>
      <c r="F43" s="1">
        <f>[1]Calculation!DL45*100</f>
        <v>18.743685962839642</v>
      </c>
      <c r="G43" s="1">
        <f>[1]Calculation!DN45*100</f>
        <v>12.748316536164438</v>
      </c>
      <c r="H43" s="1">
        <f>[1]Calculation!DO45*100</f>
        <v>6.3982235569677526</v>
      </c>
      <c r="I43" s="1">
        <f>[1]Calculation!DP45*100</f>
        <v>30.062468951675385</v>
      </c>
      <c r="J43" s="1">
        <f>[1]Calculation!DQ45*100</f>
        <v>1.3042739979767788</v>
      </c>
      <c r="K43" s="1">
        <f>[1]Calculation!DR45*100</f>
        <v>9.9867093513610055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76</v>
      </c>
      <c r="P43" s="2">
        <f>'[1]Delegate Counter'!AQ44</f>
        <v>89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6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16.188234890543626</v>
      </c>
      <c r="F44" s="1">
        <f>[1]Calculation!DL46*100</f>
        <v>15.664320632899781</v>
      </c>
      <c r="G44" s="1">
        <f>[1]Calculation!DN46*100</f>
        <v>13.583628081440008</v>
      </c>
      <c r="H44" s="1">
        <f>[1]Calculation!DO46*100</f>
        <v>5.1388355090358839</v>
      </c>
      <c r="I44" s="1">
        <f>[1]Calculation!DP46*100</f>
        <v>31.839184178585562</v>
      </c>
      <c r="J44" s="1">
        <f>[1]Calculation!DQ46*100</f>
        <v>2.8644698452917878</v>
      </c>
      <c r="K44" s="1">
        <f>[1]Calculation!DR46*100</f>
        <v>14.721326862203341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52</v>
      </c>
      <c r="P44" s="2">
        <f>'[1]Delegate Counter'!AQ45</f>
        <v>47</v>
      </c>
      <c r="Q44" s="2">
        <f>'[1]Delegate Counter'!AS45</f>
        <v>11</v>
      </c>
      <c r="R44" s="2">
        <f>'[1]Delegate Counter'!AT45</f>
        <v>0</v>
      </c>
      <c r="S44" s="2">
        <f>'[1]Delegate Counter'!AU45</f>
        <v>75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22.078400023782351</v>
      </c>
      <c r="F45" s="1">
        <f>[1]Calculation!DL47*100</f>
        <v>15.805509194576478</v>
      </c>
      <c r="G45" s="1">
        <f>[1]Calculation!DN47*100</f>
        <v>10.472478834462748</v>
      </c>
      <c r="H45" s="1">
        <f>[1]Calculation!DO47*100</f>
        <v>5.1706076836747421</v>
      </c>
      <c r="I45" s="1">
        <f>[1]Calculation!DP47*100</f>
        <v>31.013037352902462</v>
      </c>
      <c r="J45" s="1">
        <f>[1]Calculation!DQ47*100</f>
        <v>2.1323215886023363</v>
      </c>
      <c r="K45" s="1">
        <f>[1]Calculation!DR47*100</f>
        <v>13.32764532199888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14.536948415088013</v>
      </c>
      <c r="F46" s="1">
        <f>[1]Calculation!DL48*100</f>
        <v>13.112396312229169</v>
      </c>
      <c r="G46" s="1">
        <f>[1]Calculation!DN48*100</f>
        <v>14.348720076217386</v>
      </c>
      <c r="H46" s="1">
        <f>[1]Calculation!DO48*100</f>
        <v>9.4177299626276181</v>
      </c>
      <c r="I46" s="1">
        <f>[1]Calculation!DP48*100</f>
        <v>34.126944758507157</v>
      </c>
      <c r="J46" s="1">
        <f>[1]Calculation!DQ48*100</f>
        <v>1.2318597130099325</v>
      </c>
      <c r="K46" s="1">
        <f>[1]Calculation!DR48*100</f>
        <v>13.22540076232073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17.573051649768452</v>
      </c>
      <c r="F47" s="1">
        <f>[1]Calculation!DL49*100</f>
        <v>14.063481553440639</v>
      </c>
      <c r="G47" s="1">
        <f>[1]Calculation!DN49*100</f>
        <v>17.392560477322167</v>
      </c>
      <c r="H47" s="1">
        <f>[1]Calculation!DO49*100</f>
        <v>7.5780927207256363</v>
      </c>
      <c r="I47" s="1">
        <f>[1]Calculation!DP49*100</f>
        <v>30.098635628658126</v>
      </c>
      <c r="J47" s="1">
        <f>[1]Calculation!DQ49*100</f>
        <v>1.1680855271849382</v>
      </c>
      <c r="K47" s="1">
        <f>[1]Calculation!DR49*100</f>
        <v>12.126092442900054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2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28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14.801759389205932</v>
      </c>
      <c r="F48" s="1">
        <f>[1]Calculation!DL50*100</f>
        <v>15.303984672503383</v>
      </c>
      <c r="G48" s="1">
        <f>[1]Calculation!DN50*100</f>
        <v>14.031642752240172</v>
      </c>
      <c r="H48" s="1">
        <f>[1]Calculation!DO50*100</f>
        <v>9.2009312264472047</v>
      </c>
      <c r="I48" s="1">
        <f>[1]Calculation!DP50*100</f>
        <v>32.727669445371845</v>
      </c>
      <c r="J48" s="1">
        <f>[1]Calculation!DQ50*100</f>
        <v>1.2029156029574675</v>
      </c>
      <c r="K48" s="1">
        <f>[1]Calculation!DR50*100</f>
        <v>12.731096911274001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19</v>
      </c>
      <c r="P48" s="2">
        <f>'[1]Delegate Counter'!AQ49</f>
        <v>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33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21.513717885080514</v>
      </c>
      <c r="F49" s="1">
        <f>[1]Calculation!DL51*100</f>
        <v>17.932704843764171</v>
      </c>
      <c r="G49" s="1">
        <f>[1]Calculation!DN51*100</f>
        <v>10.744216012028449</v>
      </c>
      <c r="H49" s="1">
        <f>[1]Calculation!DO51*100</f>
        <v>6.1425382592135653</v>
      </c>
      <c r="I49" s="1">
        <f>[1]Calculation!DP51*100</f>
        <v>35.094079967130135</v>
      </c>
      <c r="J49" s="1">
        <f>[1]Calculation!DQ51*100</f>
        <v>2.0692218197549823</v>
      </c>
      <c r="K49" s="1">
        <f>[1]Calculation!DR51*100</f>
        <v>6.5035212130281721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3</v>
      </c>
      <c r="P49" s="2">
        <f>'[1]Delegate Counter'!AQ50</f>
        <v>7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20.961966066026775</v>
      </c>
      <c r="F50" s="1">
        <f>[1]Calculation!DL52*100</f>
        <v>19.627929358043364</v>
      </c>
      <c r="G50" s="1">
        <f>[1]Calculation!DN52*100</f>
        <v>9.3410277146399441</v>
      </c>
      <c r="H50" s="1">
        <f>[1]Calculation!DO52*100</f>
        <v>6.1960771110087371</v>
      </c>
      <c r="I50" s="1">
        <f>[1]Calculation!DP52*100</f>
        <v>31.197382652766631</v>
      </c>
      <c r="J50" s="1">
        <f>[1]Calculation!DQ52*100</f>
        <v>1.8598986577255525</v>
      </c>
      <c r="K50" s="1">
        <f>[1]Calculation!DR52*100</f>
        <v>10.815718439789006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16.632710581979374</v>
      </c>
      <c r="F51" s="1">
        <f>[1]Calculation!DL53*100</f>
        <v>16.358207415746591</v>
      </c>
      <c r="G51" s="1">
        <f>[1]Calculation!DN53*100</f>
        <v>10.744177083656449</v>
      </c>
      <c r="H51" s="1">
        <f>[1]Calculation!DO53*100</f>
        <v>6.3633898677886185</v>
      </c>
      <c r="I51" s="1">
        <f>[1]Calculation!DP53*100</f>
        <v>33.647994044529327</v>
      </c>
      <c r="J51" s="1">
        <f>[1]Calculation!DQ53*100</f>
        <v>2.6640372989384633</v>
      </c>
      <c r="K51" s="1">
        <f>[1]Calculation!DR53*100</f>
        <v>13.589483707361168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32.153789754666327</v>
      </c>
      <c r="F52" s="1">
        <f>[1]Calculation!DL54*100</f>
        <v>20.530174768399011</v>
      </c>
      <c r="G52" s="1">
        <f>[1]Calculation!DN54*100</f>
        <v>6.3523561353854401</v>
      </c>
      <c r="H52" s="1">
        <f>[1]Calculation!DO54*100</f>
        <v>4.4886803796499493</v>
      </c>
      <c r="I52" s="1">
        <f>[1]Calculation!DP54*100</f>
        <v>24.638899543996612</v>
      </c>
      <c r="J52" s="1">
        <f>[1]Calculation!DQ54*100</f>
        <v>2.7942668292417214</v>
      </c>
      <c r="K52" s="1">
        <f>[1]Calculation!DR54*100</f>
        <v>9.0418325886609345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14</v>
      </c>
      <c r="Q52" s="2">
        <f>'[1]Delegate Counter'!AS53</f>
        <v>1</v>
      </c>
      <c r="R52" s="2">
        <f>'[1]Delegate Counter'!AT53</f>
        <v>0</v>
      </c>
      <c r="S52" s="2">
        <f>'[1]Delegate Counter'!AU53</f>
        <v>28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15.725708984341805</v>
      </c>
      <c r="F53" s="1">
        <f>[1]Calculation!DL55*100</f>
        <v>17.615882651979721</v>
      </c>
      <c r="G53" s="1">
        <f>[1]Calculation!DN55*100</f>
        <v>12.083942844690039</v>
      </c>
      <c r="H53" s="1">
        <f>[1]Calculation!DO55*100</f>
        <v>5.2182941263264926</v>
      </c>
      <c r="I53" s="1">
        <f>[1]Calculation!DP55*100</f>
        <v>33.407686149689859</v>
      </c>
      <c r="J53" s="1">
        <f>[1]Calculation!DQ55*100</f>
        <v>2.8152720416705721</v>
      </c>
      <c r="K53" s="1">
        <f>[1]Calculation!DR55*100</f>
        <v>13.133213201301519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16.908479002320913</v>
      </c>
      <c r="F54" s="1">
        <f>[1]Calculation!DL56*100</f>
        <v>22.716284917193317</v>
      </c>
      <c r="G54" s="1">
        <f>[1]Calculation!DN56*100</f>
        <v>11.819518294479428</v>
      </c>
      <c r="H54" s="1">
        <f>[1]Calculation!DO56*100</f>
        <v>4.5777327932266489</v>
      </c>
      <c r="I54" s="1">
        <f>[1]Calculation!DP56*100</f>
        <v>31.48299045509691</v>
      </c>
      <c r="J54" s="1">
        <f>[1]Calculation!DQ56*100</f>
        <v>1.9708493359542143</v>
      </c>
      <c r="K54" s="1">
        <f>[1]Calculation!DR56*100</f>
        <v>10.524145201728562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4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10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17.338993894847825</v>
      </c>
      <c r="F55" s="1">
        <f>[1]Calculation!DL57*100</f>
        <v>15.60665218777631</v>
      </c>
      <c r="G55" s="1">
        <f>[1]Calculation!DN57*100</f>
        <v>10.621409826774693</v>
      </c>
      <c r="H55" s="1">
        <f>[1]Calculation!DO57*100</f>
        <v>5.2335079097975123</v>
      </c>
      <c r="I55" s="1">
        <f>[1]Calculation!DP57*100</f>
        <v>37.059461478354748</v>
      </c>
      <c r="J55" s="1">
        <f>[1]Calculation!DQ57*100</f>
        <v>2.7997278940871131</v>
      </c>
      <c r="K55" s="1">
        <f>[1]Calculation!DR57*100</f>
        <v>11.340246808361803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38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14.43095349492371</v>
      </c>
      <c r="F56" s="1">
        <f>[1]Calculation!DL58*100</f>
        <v>14.937465779787546</v>
      </c>
      <c r="G56" s="1">
        <f>[1]Calculation!DN58*100</f>
        <v>14.545392178022947</v>
      </c>
      <c r="H56" s="1">
        <f>[1]Calculation!DO58*100</f>
        <v>9.3337680037308601</v>
      </c>
      <c r="I56" s="1">
        <f>[1]Calculation!DP58*100</f>
        <v>32.730139313375759</v>
      </c>
      <c r="J56" s="1">
        <f>[1]Calculation!DQ58*100</f>
        <v>1.2538530924174274</v>
      </c>
      <c r="K56" s="1">
        <f>[1]Calculation!DR58*100</f>
        <v>12.768428137741743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22.078400023782351</v>
      </c>
      <c r="F57" s="1">
        <f>[1]Calculation!DL59*100</f>
        <v>15.805509194576478</v>
      </c>
      <c r="G57" s="1">
        <f>[1]Calculation!DN59*100</f>
        <v>10.472478834462748</v>
      </c>
      <c r="H57" s="1">
        <f>[1]Calculation!DO59*100</f>
        <v>5.1706076836747421</v>
      </c>
      <c r="I57" s="1">
        <f>[1]Calculation!DP59*100</f>
        <v>31.013037352902462</v>
      </c>
      <c r="J57" s="1">
        <f>[1]Calculation!DQ59*100</f>
        <v>2.1323215886023363</v>
      </c>
      <c r="K57" s="1">
        <f>[1]Calculation!DR59*100</f>
        <v>13.32764532199888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2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11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22.078400023782351</v>
      </c>
      <c r="F58" s="1">
        <f>[1]Calculation!DL60*100</f>
        <v>15.805509194576478</v>
      </c>
      <c r="G58" s="1">
        <f>[1]Calculation!DN60*100</f>
        <v>10.472478834462748</v>
      </c>
      <c r="H58" s="1">
        <f>[1]Calculation!DO60*100</f>
        <v>5.1706076836747421</v>
      </c>
      <c r="I58" s="1">
        <f>[1]Calculation!DP60*100</f>
        <v>31.013037352902462</v>
      </c>
      <c r="J58" s="1">
        <f>[1]Calculation!DQ60*100</f>
        <v>2.1323215886023363</v>
      </c>
      <c r="K58" s="1">
        <f>[1]Calculation!DR60*100</f>
        <v>13.32764532199888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923</v>
      </c>
      <c r="P59" s="2">
        <f>'[1]Delegate Counter'!AQ60</f>
        <v>971</v>
      </c>
      <c r="Q59" s="2">
        <f>'[1]Delegate Counter'!AS60</f>
        <v>173</v>
      </c>
      <c r="R59" s="2">
        <f>'[1]Delegate Counter'!AT60</f>
        <v>40</v>
      </c>
      <c r="S59" s="2">
        <f>'[1]Delegate Counter'!AU60</f>
        <v>1700</v>
      </c>
      <c r="T59" s="2">
        <f>'[1]Delegate Counter'!AV60</f>
        <v>11</v>
      </c>
      <c r="U59" s="2">
        <f>'[1]Delegate Counter'!AW60</f>
        <v>158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5">
        <f>[1]projections!B3</f>
        <v>41</v>
      </c>
      <c r="C2" s="21">
        <v>43864</v>
      </c>
      <c r="D2" s="66">
        <f>[1]projections!D3*100</f>
        <v>19.910969343989386</v>
      </c>
      <c r="E2" s="66">
        <f>[1]projections!E3*100</f>
        <v>3.0861896602956862</v>
      </c>
      <c r="F2" s="66">
        <f>[1]projections!F3*100</f>
        <v>0</v>
      </c>
      <c r="G2" s="66">
        <f>[1]projections!G3*100</f>
        <v>15.826454107857849</v>
      </c>
      <c r="H2" s="66">
        <f>[1]projections!H3*100</f>
        <v>9.0147381390254679</v>
      </c>
      <c r="I2" s="66">
        <f>[1]projections!I3*100</f>
        <v>23.218348684849389</v>
      </c>
      <c r="J2" s="66">
        <f>[1]projections!J3*100</f>
        <v>3.4554251297401253</v>
      </c>
      <c r="K2" s="66">
        <f>[1]projections!K3*100</f>
        <v>15.501501161114156</v>
      </c>
      <c r="L2" s="6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4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5">
        <f>[1]projections!B4</f>
        <v>24</v>
      </c>
      <c r="C3" s="21">
        <v>43872</v>
      </c>
      <c r="D3" s="66">
        <f>[1]projections!D4*100</f>
        <v>10.419694926861748</v>
      </c>
      <c r="E3" s="66">
        <f>[1]projections!E4*100</f>
        <v>0</v>
      </c>
      <c r="F3" s="66">
        <f>[1]projections!F4*100</f>
        <v>0</v>
      </c>
      <c r="G3" s="66">
        <f>[1]projections!G4*100</f>
        <v>21.964256650819614</v>
      </c>
      <c r="H3" s="66">
        <f>[1]projections!H4*100</f>
        <v>10.702501709992324</v>
      </c>
      <c r="I3" s="66">
        <f>[1]projections!I4*100</f>
        <v>28.549491257774541</v>
      </c>
      <c r="J3" s="66">
        <f>[1]projections!J4*100</f>
        <v>2.991354200712141</v>
      </c>
      <c r="K3" s="66">
        <f>[1]projections!K4*100</f>
        <v>12.602629576547253</v>
      </c>
      <c r="L3" s="6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4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5">
        <f>[1]projections!B5</f>
        <v>36</v>
      </c>
      <c r="C4" s="21">
        <v>43883</v>
      </c>
      <c r="D4" s="66">
        <f>[1]projections!D5*100</f>
        <v>14.826368172978416</v>
      </c>
      <c r="E4" s="66">
        <f>[1]projections!E5*100</f>
        <v>0</v>
      </c>
      <c r="F4" s="66">
        <f>[1]projections!F5*100</f>
        <v>0</v>
      </c>
      <c r="G4" s="66">
        <f>[1]projections!G5*100</f>
        <v>16.075973558095345</v>
      </c>
      <c r="H4" s="66">
        <f>[1]projections!H5*100</f>
        <v>7.6529270013491271</v>
      </c>
      <c r="I4" s="66">
        <f>[1]projections!I5*100</f>
        <v>34.642069318945239</v>
      </c>
      <c r="J4" s="66">
        <f>[1]projections!J5*100</f>
        <v>11.707646776560217</v>
      </c>
      <c r="K4" s="66">
        <f>[1]projections!K5*100</f>
        <v>15.095015172071671</v>
      </c>
      <c r="L4" s="66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5">
        <f>[1]projections!B6</f>
        <v>54</v>
      </c>
      <c r="C5" s="21">
        <v>43890</v>
      </c>
      <c r="D5" s="66">
        <f>[1]projections!D6*100</f>
        <v>29.477639234385126</v>
      </c>
      <c r="E5" s="66">
        <f>[1]projections!E6*100</f>
        <v>0</v>
      </c>
      <c r="F5" s="66">
        <f>[1]projections!F6*100</f>
        <v>0</v>
      </c>
      <c r="G5" s="66">
        <f>[1]projections!G6*100</f>
        <v>10.754590646627182</v>
      </c>
      <c r="H5" s="66">
        <f>[1]projections!H6*100</f>
        <v>6.4321207919331407</v>
      </c>
      <c r="I5" s="66">
        <f>[1]projections!I6*100</f>
        <v>29.072019910933562</v>
      </c>
      <c r="J5" s="66">
        <f>[1]projections!J6*100</f>
        <v>16.05690593202273</v>
      </c>
      <c r="K5" s="66">
        <f>[1]projections!K6*100</f>
        <v>8.2067234840982586</v>
      </c>
      <c r="L5" s="6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21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45.18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2.2999999999999998</v>
      </c>
      <c r="Z5" s="2">
        <f ca="1">[1]projections!Z6*100</f>
        <v>0.79</v>
      </c>
      <c r="AA5" s="2">
        <f ca="1">[1]projections!AA6*100</f>
        <v>44.019999999999996</v>
      </c>
      <c r="AB5" s="2">
        <f ca="1">[1]projections!AB6*100</f>
        <v>6.4600000000000009</v>
      </c>
      <c r="AC5" s="2">
        <f ca="1">[1]projections!AC6*100</f>
        <v>1.1100000000000001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5">
        <f>[1]projections!B7</f>
        <v>52</v>
      </c>
      <c r="C6" s="21">
        <v>43893</v>
      </c>
      <c r="D6" s="66">
        <f>[1]projections!D7*100</f>
        <v>30.758807620851748</v>
      </c>
      <c r="E6" s="66">
        <f>[1]projections!E7*100</f>
        <v>20.779828363576698</v>
      </c>
      <c r="F6" s="66">
        <f>[1]projections!F7*100</f>
        <v>0</v>
      </c>
      <c r="G6" s="66">
        <f>[1]projections!G7*100</f>
        <v>7.8131660202335436</v>
      </c>
      <c r="H6" s="66">
        <f>[1]projections!H7*100</f>
        <v>4.9666684586759873</v>
      </c>
      <c r="I6" s="66">
        <f>[1]projections!I7*100</f>
        <v>23.602573837697228</v>
      </c>
      <c r="J6" s="66">
        <f>[1]projections!J7*100</f>
        <v>2.6393206038951749</v>
      </c>
      <c r="K6" s="66">
        <f>[1]projections!K7*100</f>
        <v>9.4396350950696277</v>
      </c>
      <c r="L6" s="66">
        <f>[1]projections!L7*100</f>
        <v>0</v>
      </c>
      <c r="M6">
        <f>[1]projections!M7</f>
        <v>21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16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56.06</v>
      </c>
      <c r="W6" s="2">
        <f ca="1">[1]projections!W7*100</f>
        <v>14.96</v>
      </c>
      <c r="X6" s="2">
        <f ca="1">[1]projections!X7*100</f>
        <v>0</v>
      </c>
      <c r="Y6" s="2">
        <f ca="1">[1]projections!Y7*100</f>
        <v>1.34</v>
      </c>
      <c r="Z6" s="2">
        <f ca="1">[1]projections!Z7*100</f>
        <v>0.72</v>
      </c>
      <c r="AA6" s="2">
        <f ca="1">[1]projections!AA7*100</f>
        <v>24.36</v>
      </c>
      <c r="AB6" s="2">
        <f ca="1">[1]projections!AB7*100</f>
        <v>0.33</v>
      </c>
      <c r="AC6" s="2">
        <f ca="1">[1]projections!AC7*100</f>
        <v>2.0500000000000003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5">
        <f>[1]projections!B8</f>
        <v>6</v>
      </c>
      <c r="C7" s="21">
        <v>43893</v>
      </c>
      <c r="D7" s="66">
        <f>[1]projections!D8*100</f>
        <v>22.078400023782351</v>
      </c>
      <c r="E7" s="66">
        <f>[1]projections!E8*100</f>
        <v>15.805509194576478</v>
      </c>
      <c r="F7" s="66">
        <f>[1]projections!F8*100</f>
        <v>0</v>
      </c>
      <c r="G7" s="66">
        <f>[1]projections!G8*100</f>
        <v>10.472478834462748</v>
      </c>
      <c r="H7" s="66">
        <f>[1]projections!H8*100</f>
        <v>5.1706076836747421</v>
      </c>
      <c r="I7" s="66">
        <f>[1]projections!I8*100</f>
        <v>31.013037352902462</v>
      </c>
      <c r="J7" s="66">
        <f>[1]projections!J8*100</f>
        <v>2.1323215886023363</v>
      </c>
      <c r="K7" s="66">
        <f>[1]projections!K8*100</f>
        <v>13.32764532199888</v>
      </c>
      <c r="L7" s="66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20.849999999999998</v>
      </c>
      <c r="W7" s="2">
        <f ca="1">[1]projections!W8*100</f>
        <v>7.9</v>
      </c>
      <c r="X7" s="2">
        <f ca="1">[1]projections!X8*100</f>
        <v>0</v>
      </c>
      <c r="Y7" s="2">
        <f ca="1">[1]projections!Y8*100</f>
        <v>2.69</v>
      </c>
      <c r="Z7" s="2">
        <f ca="1">[1]projections!Z8*100</f>
        <v>0.89999999999999991</v>
      </c>
      <c r="AA7" s="2">
        <f ca="1">[1]projections!AA8*100</f>
        <v>61.970000000000006</v>
      </c>
      <c r="AB7" s="2">
        <f ca="1">[1]projections!AB8*100</f>
        <v>0.36</v>
      </c>
      <c r="AC7" s="2">
        <f ca="1">[1]projections!AC8*100</f>
        <v>5.0299999999999994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5">
        <f>[1]projections!B9</f>
        <v>31</v>
      </c>
      <c r="C8" s="21">
        <v>43893</v>
      </c>
      <c r="D8" s="66">
        <f>[1]projections!D9*100</f>
        <v>20.604242160947926</v>
      </c>
      <c r="E8" s="66">
        <f>[1]projections!E9*100</f>
        <v>24.687455400638601</v>
      </c>
      <c r="F8" s="66">
        <f>[1]projections!F9*100</f>
        <v>0</v>
      </c>
      <c r="G8" s="66">
        <f>[1]projections!G9*100</f>
        <v>12.882577516721891</v>
      </c>
      <c r="H8" s="66">
        <f>[1]projections!H9*100</f>
        <v>5.9347197948039794</v>
      </c>
      <c r="I8" s="66">
        <f>[1]projections!I9*100</f>
        <v>25.137277424241137</v>
      </c>
      <c r="J8" s="66">
        <f>[1]projections!J9*100</f>
        <v>2.0765343705029373</v>
      </c>
      <c r="K8" s="66">
        <f>[1]projections!K9*100</f>
        <v>8.6771933321435313</v>
      </c>
      <c r="L8" s="66">
        <f>[1]projections!L9*100</f>
        <v>0</v>
      </c>
      <c r="M8">
        <f>[1]projections!M9</f>
        <v>8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19.989999999999998</v>
      </c>
      <c r="W8" s="2">
        <f ca="1">[1]projections!W9*100</f>
        <v>33.589999999999996</v>
      </c>
      <c r="X8" s="2">
        <f ca="1">[1]projections!X9*100</f>
        <v>0</v>
      </c>
      <c r="Y8" s="2">
        <f ca="1">[1]projections!Y9*100</f>
        <v>5.43</v>
      </c>
      <c r="Z8" s="2">
        <f ca="1">[1]projections!Z9*100</f>
        <v>1.1299999999999999</v>
      </c>
      <c r="AA8" s="2">
        <f ca="1">[1]projections!AA9*100</f>
        <v>36.51</v>
      </c>
      <c r="AB8" s="2">
        <f ca="1">[1]projections!AB9*100</f>
        <v>0.64</v>
      </c>
      <c r="AC8" s="2">
        <f ca="1">[1]projections!AC9*100</f>
        <v>2.42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5">
        <f>[1]projections!B10</f>
        <v>416</v>
      </c>
      <c r="C9" s="21">
        <v>43893</v>
      </c>
      <c r="D9" s="66">
        <f>[1]projections!D10*100</f>
        <v>14.208924312073949</v>
      </c>
      <c r="E9" s="66">
        <f>[1]projections!E10*100</f>
        <v>17.266357886533036</v>
      </c>
      <c r="F9" s="66">
        <f>[1]projections!F10*100</f>
        <v>0</v>
      </c>
      <c r="G9" s="66">
        <f>[1]projections!G10*100</f>
        <v>11.979317477892907</v>
      </c>
      <c r="H9" s="66">
        <f>[1]projections!H10*100</f>
        <v>5.8066277357910927</v>
      </c>
      <c r="I9" s="66">
        <f>[1]projections!I10*100</f>
        <v>34.702883112671763</v>
      </c>
      <c r="J9" s="66">
        <f>[1]projections!J10*100</f>
        <v>3.1647141275883994</v>
      </c>
      <c r="K9" s="66">
        <f>[1]projections!K10*100</f>
        <v>12.871175347448837</v>
      </c>
      <c r="L9" s="66">
        <f>[1]projections!L10*100</f>
        <v>0</v>
      </c>
      <c r="M9">
        <f>[1]projections!M10</f>
        <v>34</v>
      </c>
      <c r="N9" s="2">
        <f>[1]projections!N10</f>
        <v>112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226</v>
      </c>
      <c r="S9" s="2">
        <f>[1]projections!S10</f>
        <v>0</v>
      </c>
      <c r="T9" s="2">
        <f>[1]projections!T10</f>
        <v>25</v>
      </c>
      <c r="U9" s="2">
        <f>[1]projections!U10</f>
        <v>0</v>
      </c>
      <c r="V9" s="2">
        <f ca="1">[1]projections!V10*100</f>
        <v>4.84</v>
      </c>
      <c r="W9" s="2">
        <f ca="1">[1]projections!W10*100</f>
        <v>8.32</v>
      </c>
      <c r="X9" s="2">
        <f ca="1">[1]projections!X10*100</f>
        <v>0</v>
      </c>
      <c r="Y9" s="2">
        <f ca="1">[1]projections!Y10*100</f>
        <v>3.51</v>
      </c>
      <c r="Z9" s="2">
        <f ca="1">[1]projections!Z10*100</f>
        <v>0.73</v>
      </c>
      <c r="AA9" s="2">
        <f ca="1">[1]projections!AA10*100</f>
        <v>78.42</v>
      </c>
      <c r="AB9" s="2">
        <f ca="1">[1]projections!AB10*100</f>
        <v>0.28999999999999998</v>
      </c>
      <c r="AC9" s="2">
        <f ca="1">[1]projections!AC10*100</f>
        <v>3.6999999999999997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5">
        <f>[1]projections!B11</f>
        <v>67</v>
      </c>
      <c r="C10" s="21">
        <v>43893</v>
      </c>
      <c r="D10" s="66">
        <f>[1]projections!D11*100</f>
        <v>15.129065499282701</v>
      </c>
      <c r="E10" s="66">
        <f>[1]projections!E11*100</f>
        <v>15.995828311450067</v>
      </c>
      <c r="F10" s="66">
        <f>[1]projections!F11*100</f>
        <v>0</v>
      </c>
      <c r="G10" s="66">
        <f>[1]projections!G11*100</f>
        <v>11.021509838549406</v>
      </c>
      <c r="H10" s="66">
        <f>[1]projections!H11*100</f>
        <v>5.302187856402921</v>
      </c>
      <c r="I10" s="66">
        <f>[1]projections!I11*100</f>
        <v>36.858096220993879</v>
      </c>
      <c r="J10" s="66">
        <f>[1]projections!J11*100</f>
        <v>2.7863275171743789</v>
      </c>
      <c r="K10" s="66">
        <f>[1]projections!K11*100</f>
        <v>12.906984756146647</v>
      </c>
      <c r="L10" s="66">
        <f>[1]projections!L11*100</f>
        <v>0</v>
      </c>
      <c r="M10">
        <f>[1]projections!M11</f>
        <v>14</v>
      </c>
      <c r="N10" s="2">
        <f>[1]projections!N11</f>
        <v>14</v>
      </c>
      <c r="O10" s="2">
        <f>[1]projections!O11</f>
        <v>0</v>
      </c>
      <c r="P10" s="2">
        <f>[1]projections!P11</f>
        <v>2</v>
      </c>
      <c r="Q10" s="2">
        <f>[1]projections!Q11</f>
        <v>0</v>
      </c>
      <c r="R10" s="2">
        <f>[1]projections!R11</f>
        <v>33</v>
      </c>
      <c r="S10" s="2">
        <f>[1]projections!S11</f>
        <v>0</v>
      </c>
      <c r="T10" s="2">
        <f>[1]projections!T11</f>
        <v>4</v>
      </c>
      <c r="U10" s="2">
        <f>[1]projections!U11</f>
        <v>0</v>
      </c>
      <c r="V10" s="2">
        <f ca="1">[1]projections!V11*100</f>
        <v>4.6100000000000003</v>
      </c>
      <c r="W10" s="2">
        <f ca="1">[1]projections!W11*100</f>
        <v>5.3</v>
      </c>
      <c r="X10" s="2">
        <f ca="1">[1]projections!X11*100</f>
        <v>0</v>
      </c>
      <c r="Y10" s="2">
        <f ca="1">[1]projections!Y11*100</f>
        <v>2.0500000000000003</v>
      </c>
      <c r="Z10" s="2">
        <f ca="1">[1]projections!Z11*100</f>
        <v>0.49</v>
      </c>
      <c r="AA10" s="2">
        <f ca="1">[1]projections!AA11*100</f>
        <v>83.960000000000008</v>
      </c>
      <c r="AB10" s="2">
        <f ca="1">[1]projections!AB11*100</f>
        <v>0.31</v>
      </c>
      <c r="AC10" s="2">
        <f ca="1">[1]projections!AC11*100</f>
        <v>3.15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5">
        <f>[1]projections!B12</f>
        <v>13</v>
      </c>
      <c r="C11" s="21">
        <v>43893</v>
      </c>
      <c r="D11" s="66">
        <f>[1]projections!D12*100</f>
        <v>19.62267247473692</v>
      </c>
      <c r="E11" s="66">
        <f>[1]projections!E12*100</f>
        <v>14.047500266664914</v>
      </c>
      <c r="F11" s="66">
        <f>[1]projections!F12*100</f>
        <v>0</v>
      </c>
      <c r="G11" s="66">
        <f>[1]projections!G12*100</f>
        <v>9.3076500990071462</v>
      </c>
      <c r="H11" s="66">
        <f>[1]projections!H12*100</f>
        <v>4.5954933764591619</v>
      </c>
      <c r="I11" s="66">
        <f>[1]projections!I12*100</f>
        <v>38.686291959891996</v>
      </c>
      <c r="J11" s="66">
        <f>[1]projections!J12*100</f>
        <v>1.8951485659686969</v>
      </c>
      <c r="K11" s="66">
        <f>[1]projections!K12*100</f>
        <v>11.845243257271179</v>
      </c>
      <c r="L11" s="66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7.51</v>
      </c>
      <c r="W11" s="2">
        <f ca="1">[1]projections!W12*100</f>
        <v>2.75</v>
      </c>
      <c r="X11" s="2">
        <f ca="1">[1]projections!X12*100</f>
        <v>0</v>
      </c>
      <c r="Y11" s="2">
        <f ca="1">[1]projections!Y12*100</f>
        <v>1.0699999999999998</v>
      </c>
      <c r="Z11" s="2">
        <f ca="1">[1]projections!Z12*100</f>
        <v>0.27</v>
      </c>
      <c r="AA11" s="2">
        <f ca="1">[1]projections!AA12*100</f>
        <v>86.37</v>
      </c>
      <c r="AB11" s="2">
        <f ca="1">[1]projections!AB12*100</f>
        <v>0.15</v>
      </c>
      <c r="AC11" s="2">
        <f ca="1">[1]projections!AC12*100</f>
        <v>1.79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5">
        <f>[1]projections!B13</f>
        <v>24</v>
      </c>
      <c r="C12" s="21">
        <v>43893</v>
      </c>
      <c r="D12" s="66">
        <f>[1]projections!D13*100</f>
        <v>12.421060625011201</v>
      </c>
      <c r="E12" s="66">
        <f>[1]projections!E13*100</f>
        <v>18.133945418603137</v>
      </c>
      <c r="F12" s="66">
        <f>[1]projections!F13*100</f>
        <v>0</v>
      </c>
      <c r="G12" s="66">
        <f>[1]projections!G13*100</f>
        <v>15.533518489054178</v>
      </c>
      <c r="H12" s="66">
        <f>[1]projections!H13*100</f>
        <v>5.8211546731894277</v>
      </c>
      <c r="I12" s="66">
        <f>[1]projections!I13*100</f>
        <v>32.026295823281572</v>
      </c>
      <c r="J12" s="66">
        <f>[1]projections!J13*100</f>
        <v>2.5249765380228375</v>
      </c>
      <c r="K12" s="66">
        <f>[1]projections!K13*100</f>
        <v>13.539048432837649</v>
      </c>
      <c r="L12" s="66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4.41</v>
      </c>
      <c r="W12" s="2">
        <f ca="1">[1]projections!W13*100</f>
        <v>11.49</v>
      </c>
      <c r="X12" s="2">
        <f ca="1">[1]projections!X13*100</f>
        <v>0</v>
      </c>
      <c r="Y12" s="2">
        <f ca="1">[1]projections!Y13*100</f>
        <v>7.580000000000001</v>
      </c>
      <c r="Z12" s="2">
        <f ca="1">[1]projections!Z13*100</f>
        <v>1.01</v>
      </c>
      <c r="AA12" s="2">
        <f ca="1">[1]projections!AA13*100</f>
        <v>69.569999999999993</v>
      </c>
      <c r="AB12" s="2">
        <f ca="1">[1]projections!AB13*100</f>
        <v>0.43</v>
      </c>
      <c r="AC12" s="2">
        <f ca="1">[1]projections!AC13*100</f>
        <v>5.18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5">
        <f>[1]projections!B14</f>
        <v>91</v>
      </c>
      <c r="C13" s="21">
        <v>43893</v>
      </c>
      <c r="D13" s="66">
        <f>[1]projections!D14*100</f>
        <v>13.184709005581494</v>
      </c>
      <c r="E13" s="66">
        <f>[1]projections!E14*100</f>
        <v>14.644643334709126</v>
      </c>
      <c r="F13" s="66">
        <f>[1]projections!F14*100</f>
        <v>0</v>
      </c>
      <c r="G13" s="66">
        <f>[1]projections!G14*100</f>
        <v>14.632937165780072</v>
      </c>
      <c r="H13" s="66">
        <f>[1]projections!H14*100</f>
        <v>8.7741069896636077</v>
      </c>
      <c r="I13" s="66">
        <f>[1]projections!I14*100</f>
        <v>27.479423705464601</v>
      </c>
      <c r="J13" s="66">
        <f>[1]projections!J14*100</f>
        <v>2.2519651293038812</v>
      </c>
      <c r="K13" s="66">
        <f>[1]projections!K14*100</f>
        <v>19.032214669497233</v>
      </c>
      <c r="L13" s="66">
        <f>[1]projections!L14*100</f>
        <v>0</v>
      </c>
      <c r="M13">
        <f>[1]projections!M14</f>
        <v>6</v>
      </c>
      <c r="N13" s="2">
        <f>[1]projections!N14</f>
        <v>8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41</v>
      </c>
      <c r="S13" s="2">
        <f>[1]projections!S14</f>
        <v>0</v>
      </c>
      <c r="T13" s="2">
        <f>[1]projections!T14</f>
        <v>28</v>
      </c>
      <c r="U13" s="2">
        <f>[1]projections!U14</f>
        <v>0</v>
      </c>
      <c r="V13" s="2">
        <f ca="1">[1]projections!V14*100</f>
        <v>6.87</v>
      </c>
      <c r="W13" s="2">
        <f ca="1">[1]projections!W14*100</f>
        <v>8.67</v>
      </c>
      <c r="X13" s="2">
        <f ca="1">[1]projections!X14*100</f>
        <v>0</v>
      </c>
      <c r="Y13" s="2">
        <f ca="1">[1]projections!Y14*100</f>
        <v>8.76</v>
      </c>
      <c r="Z13" s="2">
        <f ca="1">[1]projections!Z14*100</f>
        <v>2.93</v>
      </c>
      <c r="AA13" s="2">
        <f ca="1">[1]projections!AA14*100</f>
        <v>53.15</v>
      </c>
      <c r="AB13" s="2">
        <f ca="1">[1]projections!AB14*100</f>
        <v>0.64</v>
      </c>
      <c r="AC13" s="2">
        <f ca="1">[1]projections!AC14*100</f>
        <v>18.559999999999999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5">
        <f>[1]projections!B15</f>
        <v>75</v>
      </c>
      <c r="C14" s="21">
        <v>43893</v>
      </c>
      <c r="D14" s="66">
        <f>[1]projections!D15*100</f>
        <v>10.568244587050746</v>
      </c>
      <c r="E14" s="66">
        <f>[1]projections!E15*100</f>
        <v>9.280384892173057</v>
      </c>
      <c r="F14" s="66">
        <f>[1]projections!F15*100</f>
        <v>0</v>
      </c>
      <c r="G14" s="66">
        <f>[1]projections!G15*100</f>
        <v>9.3499198197049473</v>
      </c>
      <c r="H14" s="66">
        <f>[1]projections!H15*100</f>
        <v>28.201013382339983</v>
      </c>
      <c r="I14" s="66">
        <f>[1]projections!I15*100</f>
        <v>28.219333987705291</v>
      </c>
      <c r="J14" s="66">
        <f>[1]projections!J15*100</f>
        <v>0.67210384559089786</v>
      </c>
      <c r="K14" s="66">
        <f>[1]projections!K15*100</f>
        <v>13.708999485435083</v>
      </c>
      <c r="L14" s="66">
        <f>[1]projections!L15*100</f>
        <v>0</v>
      </c>
      <c r="M14">
        <f>[1]projections!M15</f>
        <v>2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33</v>
      </c>
      <c r="R14" s="2">
        <f>[1]projections!R15</f>
        <v>34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 ca="1">[1]projections!V15*100</f>
        <v>2.64</v>
      </c>
      <c r="W14" s="2">
        <f ca="1">[1]projections!W15*100</f>
        <v>1.8800000000000001</v>
      </c>
      <c r="X14" s="2">
        <f ca="1">[1]projections!X15*100</f>
        <v>0</v>
      </c>
      <c r="Y14" s="2">
        <f ca="1">[1]projections!Y15*100</f>
        <v>1.87</v>
      </c>
      <c r="Z14" s="2">
        <f ca="1">[1]projections!Z15*100</f>
        <v>43.22</v>
      </c>
      <c r="AA14" s="2">
        <f ca="1">[1]projections!AA15*100</f>
        <v>44.68</v>
      </c>
      <c r="AB14" s="2">
        <f ca="1">[1]projections!AB15*100</f>
        <v>0.26</v>
      </c>
      <c r="AC14" s="2">
        <f ca="1">[1]projections!AC15*100</f>
        <v>5.25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5">
        <f>[1]projections!B16</f>
        <v>110</v>
      </c>
      <c r="C15" s="21">
        <v>43893</v>
      </c>
      <c r="D15" s="66">
        <f>[1]projections!D16*100</f>
        <v>19.41071064399625</v>
      </c>
      <c r="E15" s="66">
        <f>[1]projections!E16*100</f>
        <v>23.66686595062551</v>
      </c>
      <c r="F15" s="66">
        <f>[1]projections!F16*100</f>
        <v>0</v>
      </c>
      <c r="G15" s="66">
        <f>[1]projections!G16*100</f>
        <v>11.436157486289948</v>
      </c>
      <c r="H15" s="66">
        <f>[1]projections!H16*100</f>
        <v>5.967117646205125</v>
      </c>
      <c r="I15" s="66">
        <f>[1]projections!I16*100</f>
        <v>28.04450854457146</v>
      </c>
      <c r="J15" s="66">
        <f>[1]projections!J16*100</f>
        <v>2.7258426389204975</v>
      </c>
      <c r="K15" s="66">
        <f>[1]projections!K16*100</f>
        <v>8.7487970893912177</v>
      </c>
      <c r="L15" s="66">
        <f>[1]projections!L16*100</f>
        <v>0</v>
      </c>
      <c r="M15">
        <f>[1]projections!M16</f>
        <v>29</v>
      </c>
      <c r="N15" s="2">
        <f>[1]projections!N16</f>
        <v>35</v>
      </c>
      <c r="O15" s="2">
        <f>[1]projections!O16</f>
        <v>0</v>
      </c>
      <c r="P15" s="2">
        <f>[1]projections!P16</f>
        <v>4</v>
      </c>
      <c r="Q15" s="2">
        <f>[1]projections!Q16</f>
        <v>0</v>
      </c>
      <c r="R15" s="2">
        <f>[1]projections!R16</f>
        <v>42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15.15</v>
      </c>
      <c r="W15" s="2">
        <f ca="1">[1]projections!W16*100</f>
        <v>27.950000000000003</v>
      </c>
      <c r="X15" s="2">
        <f ca="1">[1]projections!X16*100</f>
        <v>0</v>
      </c>
      <c r="Y15" s="2">
        <f ca="1">[1]projections!Y16*100</f>
        <v>3.82</v>
      </c>
      <c r="Z15" s="2">
        <f ca="1">[1]projections!Z16*100</f>
        <v>1.1299999999999999</v>
      </c>
      <c r="AA15" s="2">
        <f ca="1">[1]projections!AA16*100</f>
        <v>48.71</v>
      </c>
      <c r="AB15" s="2">
        <f ca="1">[1]projections!AB16*100</f>
        <v>0.65</v>
      </c>
      <c r="AC15" s="2">
        <f ca="1">[1]projections!AC16*100</f>
        <v>2.36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5">
        <f>[1]projections!B17</f>
        <v>37</v>
      </c>
      <c r="C16" s="21">
        <v>43893</v>
      </c>
      <c r="D16" s="66">
        <f>[1]projections!D17*100</f>
        <v>15.413141578684908</v>
      </c>
      <c r="E16" s="66">
        <f>[1]projections!E17*100</f>
        <v>22.693100683899768</v>
      </c>
      <c r="F16" s="66">
        <f>[1]projections!F17*100</f>
        <v>0</v>
      </c>
      <c r="G16" s="66">
        <f>[1]projections!G17*100</f>
        <v>11.049281384178983</v>
      </c>
      <c r="H16" s="66">
        <f>[1]projections!H17*100</f>
        <v>6.4433063185969184</v>
      </c>
      <c r="I16" s="66">
        <f>[1]projections!I17*100</f>
        <v>30.467363362945619</v>
      </c>
      <c r="J16" s="66">
        <f>[1]projections!J17*100</f>
        <v>5.1204922604527212</v>
      </c>
      <c r="K16" s="66">
        <f>[1]projections!K17*100</f>
        <v>8.8133144112410555</v>
      </c>
      <c r="L16" s="66">
        <f>[1]projections!L17*100</f>
        <v>0</v>
      </c>
      <c r="M16">
        <f>[1]projections!M17</f>
        <v>8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16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7.84</v>
      </c>
      <c r="W16" s="2">
        <f ca="1">[1]projections!W17*100</f>
        <v>23.68</v>
      </c>
      <c r="X16" s="2">
        <f ca="1">[1]projections!X17*100</f>
        <v>0</v>
      </c>
      <c r="Y16" s="2">
        <f ca="1">[1]projections!Y17*100</f>
        <v>3.55</v>
      </c>
      <c r="Z16" s="2">
        <f ca="1">[1]projections!Z17*100</f>
        <v>1.24</v>
      </c>
      <c r="AA16" s="2">
        <f ca="1">[1]projections!AA17*100</f>
        <v>60.529999999999994</v>
      </c>
      <c r="AB16" s="2">
        <f ca="1">[1]projections!AB17*100</f>
        <v>0.92999999999999994</v>
      </c>
      <c r="AC16" s="2">
        <f ca="1">[1]projections!AC17*100</f>
        <v>2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5">
        <f>[1]projections!B18</f>
        <v>64</v>
      </c>
      <c r="C17" s="21">
        <v>43893</v>
      </c>
      <c r="D17" s="66">
        <f>[1]projections!D18*100</f>
        <v>26.67632674011573</v>
      </c>
      <c r="E17" s="66">
        <f>[1]projections!E18*100</f>
        <v>20.812729401781667</v>
      </c>
      <c r="F17" s="66">
        <f>[1]projections!F18*100</f>
        <v>0</v>
      </c>
      <c r="G17" s="66">
        <f>[1]projections!G18*100</f>
        <v>9.3782948044997383</v>
      </c>
      <c r="H17" s="66">
        <f>[1]projections!H18*100</f>
        <v>5.5053144953527511</v>
      </c>
      <c r="I17" s="66">
        <f>[1]projections!I18*100</f>
        <v>25.556632835362258</v>
      </c>
      <c r="J17" s="66">
        <f>[1]projections!J18*100</f>
        <v>2.1080001054676814</v>
      </c>
      <c r="K17" s="66">
        <f>[1]projections!K18*100</f>
        <v>9.9627016174201604</v>
      </c>
      <c r="L17" s="66">
        <f>[1]projections!L18*100</f>
        <v>0</v>
      </c>
      <c r="M17">
        <f>[1]projections!M18</f>
        <v>23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22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40.270000000000003</v>
      </c>
      <c r="W17" s="2">
        <f ca="1">[1]projections!W18*100</f>
        <v>17.93</v>
      </c>
      <c r="X17" s="2">
        <f ca="1">[1]projections!X18*100</f>
        <v>0</v>
      </c>
      <c r="Y17" s="2">
        <f ca="1">[1]projections!Y18*100</f>
        <v>2.06</v>
      </c>
      <c r="Z17" s="2">
        <f ca="1">[1]projections!Z18*100</f>
        <v>0.97</v>
      </c>
      <c r="AA17" s="2">
        <f ca="1">[1]projections!AA18*100</f>
        <v>35.21</v>
      </c>
      <c r="AB17" s="2">
        <f ca="1">[1]projections!AB18*100</f>
        <v>0.53</v>
      </c>
      <c r="AC17" s="2">
        <f ca="1">[1]projections!AC18*100</f>
        <v>2.78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5">
        <f>[1]projections!B19</f>
        <v>228</v>
      </c>
      <c r="C18" s="21">
        <v>43893</v>
      </c>
      <c r="D18" s="66">
        <f>[1]projections!D19*100</f>
        <v>19.614164574472674</v>
      </c>
      <c r="E18" s="66">
        <f>[1]projections!E19*100</f>
        <v>19.279206625081841</v>
      </c>
      <c r="F18" s="66">
        <f>[1]projections!F19*100</f>
        <v>0</v>
      </c>
      <c r="G18" s="66">
        <f>[1]projections!G19*100</f>
        <v>9.2908590174644665</v>
      </c>
      <c r="H18" s="66">
        <f>[1]projections!H19*100</f>
        <v>6.6608311074064526</v>
      </c>
      <c r="I18" s="66">
        <f>[1]projections!I19*100</f>
        <v>30.085019093364973</v>
      </c>
      <c r="J18" s="66">
        <f>[1]projections!J19*100</f>
        <v>2.1385465401426536</v>
      </c>
      <c r="K18" s="66">
        <f>[1]projections!K19*100</f>
        <v>12.931373042066932</v>
      </c>
      <c r="L18" s="66">
        <f>[1]projections!L19*100</f>
        <v>0</v>
      </c>
      <c r="M18">
        <f>[1]projections!M19</f>
        <v>61</v>
      </c>
      <c r="N18" s="2">
        <f>[1]projections!N19</f>
        <v>60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93</v>
      </c>
      <c r="S18" s="2">
        <f>[1]projections!S19</f>
        <v>0</v>
      </c>
      <c r="T18" s="2">
        <f>[1]projections!T19</f>
        <v>14</v>
      </c>
      <c r="U18" s="2">
        <f>[1]projections!U19</f>
        <v>0</v>
      </c>
      <c r="V18" s="2">
        <f ca="1">[1]projections!V19*100</f>
        <v>15.42</v>
      </c>
      <c r="W18" s="2">
        <f ca="1">[1]projections!W19*100</f>
        <v>14.6</v>
      </c>
      <c r="X18" s="2">
        <f ca="1">[1]projections!X19*100</f>
        <v>0</v>
      </c>
      <c r="Y18" s="2">
        <f ca="1">[1]projections!Y19*100</f>
        <v>2.44</v>
      </c>
      <c r="Z18" s="2">
        <f ca="1">[1]projections!Z19*100</f>
        <v>1.4200000000000002</v>
      </c>
      <c r="AA18" s="2">
        <f ca="1">[1]projections!AA19*100</f>
        <v>60.29</v>
      </c>
      <c r="AB18" s="2">
        <f ca="1">[1]projections!AB19*100</f>
        <v>0.44</v>
      </c>
      <c r="AC18" s="2">
        <f ca="1">[1]projections!AC19*100</f>
        <v>5.0599999999999996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5">
        <f>[1]projections!B20</f>
        <v>29</v>
      </c>
      <c r="C19" s="21">
        <v>43893</v>
      </c>
      <c r="D19" s="66">
        <f>[1]projections!D20*100</f>
        <v>11.450517428187073</v>
      </c>
      <c r="E19" s="66">
        <f>[1]projections!E20*100</f>
        <v>17.067441305656239</v>
      </c>
      <c r="F19" s="66">
        <f>[1]projections!F20*100</f>
        <v>0</v>
      </c>
      <c r="G19" s="66">
        <f>[1]projections!G20*100</f>
        <v>10.979010255938919</v>
      </c>
      <c r="H19" s="66">
        <f>[1]projections!H20*100</f>
        <v>7.132179743189246</v>
      </c>
      <c r="I19" s="66">
        <f>[1]projections!I20*100</f>
        <v>37.431198493580958</v>
      </c>
      <c r="J19" s="66">
        <f>[1]projections!J20*100</f>
        <v>2.2730756000548946</v>
      </c>
      <c r="K19" s="66">
        <f>[1]projections!K20*100</f>
        <v>13.666577173392666</v>
      </c>
      <c r="L19" s="66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1.8900000000000001</v>
      </c>
      <c r="W19" s="2">
        <f ca="1">[1]projections!W20*100</f>
        <v>5.75</v>
      </c>
      <c r="X19" s="2">
        <f ca="1">[1]projections!X20*100</f>
        <v>0</v>
      </c>
      <c r="Y19" s="2">
        <f ca="1">[1]projections!Y20*100</f>
        <v>1.82</v>
      </c>
      <c r="Z19" s="2">
        <f ca="1">[1]projections!Z20*100</f>
        <v>0.77</v>
      </c>
      <c r="AA19" s="2">
        <f ca="1">[1]projections!AA20*100</f>
        <v>85.9</v>
      </c>
      <c r="AB19" s="2">
        <f ca="1">[1]projections!AB20*100</f>
        <v>0.21</v>
      </c>
      <c r="AC19" s="2">
        <f ca="1">[1]projections!AC20*100</f>
        <v>3.51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5">
        <f>[1]projections!B21</f>
        <v>16</v>
      </c>
      <c r="C20" s="21">
        <v>43893</v>
      </c>
      <c r="D20" s="66">
        <f>[1]projections!D21*100</f>
        <v>7.763664463911792</v>
      </c>
      <c r="E20" s="66">
        <f>[1]projections!E21*100</f>
        <v>11.940521720229288</v>
      </c>
      <c r="F20" s="66">
        <f>[1]projections!F21*100</f>
        <v>0</v>
      </c>
      <c r="G20" s="66">
        <f>[1]projections!G21*100</f>
        <v>12.074074441241036</v>
      </c>
      <c r="H20" s="66">
        <f>[1]projections!H21*100</f>
        <v>5.1703750560515864</v>
      </c>
      <c r="I20" s="66">
        <f>[1]projections!I21*100</f>
        <v>50.913363476209938</v>
      </c>
      <c r="J20" s="66">
        <f>[1]projections!J21*100</f>
        <v>1.5533722661073275</v>
      </c>
      <c r="K20" s="66">
        <f>[1]projections!K21*100</f>
        <v>10.584628576249049</v>
      </c>
      <c r="L20" s="6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0.12</v>
      </c>
      <c r="W20" s="2">
        <f ca="1">[1]projections!W21*100</f>
        <v>0.16999999999999998</v>
      </c>
      <c r="X20" s="2">
        <f ca="1">[1]projections!X21*100</f>
        <v>0</v>
      </c>
      <c r="Y20" s="2">
        <f ca="1">[1]projections!Y21*100</f>
        <v>0.26</v>
      </c>
      <c r="Z20" s="2">
        <f ca="1">[1]projections!Z21*100</f>
        <v>0.03</v>
      </c>
      <c r="AA20" s="2">
        <f ca="1">[1]projections!AA21*100</f>
        <v>99.24</v>
      </c>
      <c r="AB20" s="2">
        <f ca="1">[1]projections!AB21*100</f>
        <v>0.02</v>
      </c>
      <c r="AC20" s="2">
        <f ca="1">[1]projections!AC21*100</f>
        <v>0.13999999999999999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5">
        <f>[1]projections!B22</f>
        <v>99</v>
      </c>
      <c r="C21" s="21">
        <v>43893</v>
      </c>
      <c r="D21" s="66">
        <f>[1]projections!D22*100</f>
        <v>17.937359885591363</v>
      </c>
      <c r="E21" s="66">
        <f>[1]projections!E22*100</f>
        <v>25.735741597214773</v>
      </c>
      <c r="F21" s="66">
        <f>[1]projections!F22*100</f>
        <v>0</v>
      </c>
      <c r="G21" s="66">
        <f>[1]projections!G22*100</f>
        <v>11.732799878335509</v>
      </c>
      <c r="H21" s="66">
        <f>[1]projections!H22*100</f>
        <v>8.7239895619899261</v>
      </c>
      <c r="I21" s="66">
        <f>[1]projections!I22*100</f>
        <v>28.981959191125085</v>
      </c>
      <c r="J21" s="66">
        <f>[1]projections!J22*100</f>
        <v>0.6079629392570518</v>
      </c>
      <c r="K21" s="66">
        <f>[1]projections!K22*100</f>
        <v>6.280186946486281</v>
      </c>
      <c r="L21" s="66">
        <f>[1]projections!L22*100</f>
        <v>0</v>
      </c>
      <c r="M21">
        <f>[1]projections!M22</f>
        <v>23</v>
      </c>
      <c r="N21" s="2">
        <f>[1]projections!N22</f>
        <v>34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38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10.9</v>
      </c>
      <c r="W21" s="2">
        <f ca="1">[1]projections!W22*100</f>
        <v>32.68</v>
      </c>
      <c r="X21" s="2">
        <f ca="1">[1]projections!X22*100</f>
        <v>0</v>
      </c>
      <c r="Y21" s="2">
        <f ca="1">[1]projections!Y22*100</f>
        <v>3.6700000000000004</v>
      </c>
      <c r="Z21" s="2">
        <f ca="1">[1]projections!Z22*100</f>
        <v>1.77</v>
      </c>
      <c r="AA21" s="2">
        <f ca="1">[1]projections!AA22*100</f>
        <v>49.419999999999995</v>
      </c>
      <c r="AB21" s="2">
        <f ca="1">[1]projections!AB22*100</f>
        <v>0.22999999999999998</v>
      </c>
      <c r="AC21" s="2">
        <f ca="1">[1]projections!AC22*100</f>
        <v>1.1100000000000001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5">
        <f>[1]projections!B23</f>
        <v>20</v>
      </c>
      <c r="C22" s="21">
        <v>43900</v>
      </c>
      <c r="D22" s="66">
        <f>[1]projections!D23*100</f>
        <v>16.009593915107683</v>
      </c>
      <c r="E22" s="66">
        <f>[1]projections!E23*100</f>
        <v>16.285512730977882</v>
      </c>
      <c r="F22" s="66">
        <f>[1]projections!F23*100</f>
        <v>0</v>
      </c>
      <c r="G22" s="66">
        <f>[1]projections!G23*100</f>
        <v>11.287444731424644</v>
      </c>
      <c r="H22" s="66">
        <f>[1]projections!H23*100</f>
        <v>4.8660484264404964</v>
      </c>
      <c r="I22" s="66">
        <f>[1]projections!I23*100</f>
        <v>39.408081809272097</v>
      </c>
      <c r="J22" s="66">
        <f>[1]projections!J23*100</f>
        <v>2.6620594547668963</v>
      </c>
      <c r="K22" s="66">
        <f>[1]projections!K23*100</f>
        <v>9.4812589320103058</v>
      </c>
      <c r="L22" s="66">
        <f>[1]projections!L23*100</f>
        <v>0</v>
      </c>
      <c r="M22">
        <f>[1]projections!M23</f>
        <v>4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4.2799999999999994</v>
      </c>
      <c r="W22" s="2">
        <f ca="1">[1]projections!W23*100</f>
        <v>4.49</v>
      </c>
      <c r="X22" s="2">
        <f ca="1">[1]projections!X23*100</f>
        <v>0</v>
      </c>
      <c r="Y22" s="2">
        <f ca="1">[1]projections!Y23*100</f>
        <v>1.94</v>
      </c>
      <c r="Z22" s="2">
        <f ca="1">[1]projections!Z23*100</f>
        <v>0.33999999999999997</v>
      </c>
      <c r="AA22" s="2">
        <f ca="1">[1]projections!AA23*100</f>
        <v>87.539999999999992</v>
      </c>
      <c r="AB22" s="2">
        <f ca="1">[1]projections!AB23*100</f>
        <v>0.18</v>
      </c>
      <c r="AC22" s="2">
        <f ca="1">[1]projections!AC23*100</f>
        <v>1.17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5">
        <f>[1]projections!B24</f>
        <v>125</v>
      </c>
      <c r="C23" s="21">
        <v>43900</v>
      </c>
      <c r="D23" s="66">
        <f>[1]projections!D24*100</f>
        <v>18.544349716940278</v>
      </c>
      <c r="E23" s="66">
        <f>[1]projections!E24*100</f>
        <v>16.670310235101994</v>
      </c>
      <c r="F23" s="66">
        <f>[1]projections!F24*100</f>
        <v>0</v>
      </c>
      <c r="G23" s="66">
        <f>[1]projections!G24*100</f>
        <v>12.280068213874779</v>
      </c>
      <c r="H23" s="66">
        <f>[1]projections!H24*100</f>
        <v>7.0077019519659975</v>
      </c>
      <c r="I23" s="66">
        <f>[1]projections!I24*100</f>
        <v>31.86097165899222</v>
      </c>
      <c r="J23" s="66">
        <f>[1]projections!J24*100</f>
        <v>1.4342758103172215</v>
      </c>
      <c r="K23" s="66">
        <f>[1]projections!K24*100</f>
        <v>12.202322412807497</v>
      </c>
      <c r="L23" s="66">
        <f>[1]projections!L24*100</f>
        <v>0</v>
      </c>
      <c r="M23">
        <f>[1]projections!M24</f>
        <v>31</v>
      </c>
      <c r="N23" s="2">
        <f>[1]projections!N24</f>
        <v>28</v>
      </c>
      <c r="O23" s="2">
        <f>[1]projections!O24</f>
        <v>0</v>
      </c>
      <c r="P23" s="2">
        <f>[1]projections!P24</f>
        <v>6</v>
      </c>
      <c r="Q23" s="2">
        <f>[1]projections!Q24</f>
        <v>0</v>
      </c>
      <c r="R23" s="2">
        <f>[1]projections!R24</f>
        <v>54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 ca="1">[1]projections!V24*100</f>
        <v>13.03</v>
      </c>
      <c r="W23" s="2">
        <f ca="1">[1]projections!W24*100</f>
        <v>9.42</v>
      </c>
      <c r="X23" s="2">
        <f ca="1">[1]projections!X24*100</f>
        <v>0</v>
      </c>
      <c r="Y23" s="2">
        <f ca="1">[1]projections!Y24*100</f>
        <v>4.63</v>
      </c>
      <c r="Z23" s="2">
        <f ca="1">[1]projections!Z24*100</f>
        <v>1.5</v>
      </c>
      <c r="AA23" s="2">
        <f ca="1">[1]projections!AA24*100</f>
        <v>66.12</v>
      </c>
      <c r="AB23" s="2">
        <f ca="1">[1]projections!AB24*100</f>
        <v>0.55999999999999994</v>
      </c>
      <c r="AC23" s="2">
        <f ca="1">[1]projections!AC24*100</f>
        <v>4.51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5">
        <f>[1]projections!B25</f>
        <v>36</v>
      </c>
      <c r="C24" s="21">
        <v>43900</v>
      </c>
      <c r="D24" s="66">
        <f>[1]projections!D25*100</f>
        <v>32.813819227425611</v>
      </c>
      <c r="E24" s="66">
        <f>[1]projections!E25*100</f>
        <v>21.532620941387929</v>
      </c>
      <c r="F24" s="66">
        <f>[1]projections!F25*100</f>
        <v>0</v>
      </c>
      <c r="G24" s="66">
        <f>[1]projections!G25*100</f>
        <v>7.0537019660371998</v>
      </c>
      <c r="H24" s="66">
        <f>[1]projections!H25*100</f>
        <v>4.68207647649443</v>
      </c>
      <c r="I24" s="66">
        <f>[1]projections!I25*100</f>
        <v>22.451871783387009</v>
      </c>
      <c r="J24" s="66">
        <f>[1]projections!J25*100</f>
        <v>2.8797425466538349</v>
      </c>
      <c r="K24" s="66">
        <f>[1]projections!K25*100</f>
        <v>8.5861670586139667</v>
      </c>
      <c r="L24" s="66">
        <f>[1]projections!L25*100</f>
        <v>0</v>
      </c>
      <c r="M24">
        <f>[1]projections!M25</f>
        <v>15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11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62.27</v>
      </c>
      <c r="W24" s="2">
        <f ca="1">[1]projections!W25*100</f>
        <v>15.440000000000001</v>
      </c>
      <c r="X24" s="2">
        <f ca="1">[1]projections!X25*100</f>
        <v>0</v>
      </c>
      <c r="Y24" s="2">
        <f ca="1">[1]projections!Y25*100</f>
        <v>0.96</v>
      </c>
      <c r="Z24" s="2">
        <f ca="1">[1]projections!Z25*100</f>
        <v>0.72</v>
      </c>
      <c r="AA24" s="2">
        <f ca="1">[1]projections!AA25*100</f>
        <v>18.66</v>
      </c>
      <c r="AB24" s="2">
        <f ca="1">[1]projections!AB25*100</f>
        <v>0.37</v>
      </c>
      <c r="AC24" s="2">
        <f ca="1">[1]projections!AC25*100</f>
        <v>1.46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5">
        <f>[1]projections!B26</f>
        <v>68</v>
      </c>
      <c r="C25" s="21">
        <v>43900</v>
      </c>
      <c r="D25" s="66">
        <f>[1]projections!D26*100</f>
        <v>25.707067242158306</v>
      </c>
      <c r="E25" s="66">
        <f>[1]projections!E26*100</f>
        <v>23.789306983677676</v>
      </c>
      <c r="F25" s="66">
        <f>[1]projections!F26*100</f>
        <v>0</v>
      </c>
      <c r="G25" s="66">
        <f>[1]projections!G26*100</f>
        <v>9.5582988586304065</v>
      </c>
      <c r="H25" s="66">
        <f>[1]projections!H26*100</f>
        <v>6.6447321233713472</v>
      </c>
      <c r="I25" s="66">
        <f>[1]projections!I26*100</f>
        <v>23.468759693214952</v>
      </c>
      <c r="J25" s="66">
        <f>[1]projections!J26*100</f>
        <v>1.6326223143252379</v>
      </c>
      <c r="K25" s="66">
        <f>[1]projections!K26*100</f>
        <v>9.1992127846220626</v>
      </c>
      <c r="L25" s="66">
        <f>[1]projections!L26*100</f>
        <v>0</v>
      </c>
      <c r="M25">
        <f>[1]projections!M26</f>
        <v>24</v>
      </c>
      <c r="N25" s="2">
        <f>[1]projections!N26</f>
        <v>22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36.270000000000003</v>
      </c>
      <c r="W25" s="2">
        <f ca="1">[1]projections!W26*100</f>
        <v>28.16</v>
      </c>
      <c r="X25" s="2">
        <f ca="1">[1]projections!X26*100</f>
        <v>0</v>
      </c>
      <c r="Y25" s="2">
        <f ca="1">[1]projections!Y26*100</f>
        <v>2.83</v>
      </c>
      <c r="Z25" s="2">
        <f ca="1">[1]projections!Z26*100</f>
        <v>1.32</v>
      </c>
      <c r="AA25" s="2">
        <f ca="1">[1]projections!AA26*100</f>
        <v>28.000000000000004</v>
      </c>
      <c r="AB25" s="2">
        <f ca="1">[1]projections!AB26*100</f>
        <v>0.52</v>
      </c>
      <c r="AC25" s="2">
        <f ca="1">[1]projections!AC26*100</f>
        <v>2.58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5">
        <f>[1]projections!B27</f>
        <v>14</v>
      </c>
      <c r="C26" s="21">
        <v>43900</v>
      </c>
      <c r="D26" s="66">
        <f>[1]projections!D27*100</f>
        <v>14.699531720264464</v>
      </c>
      <c r="E26" s="66">
        <f>[1]projections!E27*100</f>
        <v>14.996818634562093</v>
      </c>
      <c r="F26" s="66">
        <f>[1]projections!F27*100</f>
        <v>0</v>
      </c>
      <c r="G26" s="66">
        <f>[1]projections!G27*100</f>
        <v>15.099182700751095</v>
      </c>
      <c r="H26" s="66">
        <f>[1]projections!H27*100</f>
        <v>7.6385461517181206</v>
      </c>
      <c r="I26" s="66">
        <f>[1]projections!I27*100</f>
        <v>34.022935704170713</v>
      </c>
      <c r="J26" s="66">
        <f>[1]projections!J27*100</f>
        <v>1.4198447999737462</v>
      </c>
      <c r="K26" s="66">
        <f>[1]projections!K27*100</f>
        <v>12.123140288559776</v>
      </c>
      <c r="L26" s="66">
        <f>[1]projections!L27*100</f>
        <v>0</v>
      </c>
      <c r="M26">
        <f>[1]projections!M27</f>
        <v>0</v>
      </c>
      <c r="N26" s="2">
        <f>[1]projections!N27</f>
        <v>0</v>
      </c>
      <c r="O26" s="2">
        <f>[1]projections!O27</f>
        <v>0</v>
      </c>
      <c r="P26" s="2">
        <f>[1]projections!P27</f>
        <v>4</v>
      </c>
      <c r="Q26" s="2">
        <f>[1]projections!Q27</f>
        <v>0</v>
      </c>
      <c r="R26" s="2">
        <f>[1]projections!R27</f>
        <v>10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6.18</v>
      </c>
      <c r="W26" s="2">
        <f ca="1">[1]projections!W27*100</f>
        <v>6.09</v>
      </c>
      <c r="X26" s="2">
        <f ca="1">[1]projections!X27*100</f>
        <v>0</v>
      </c>
      <c r="Y26" s="2">
        <f ca="1">[1]projections!Y27*100</f>
        <v>6.25</v>
      </c>
      <c r="Z26" s="2">
        <f ca="1">[1]projections!Z27*100</f>
        <v>1.39</v>
      </c>
      <c r="AA26" s="2">
        <f ca="1">[1]projections!AA27*100</f>
        <v>75.37</v>
      </c>
      <c r="AB26" s="2">
        <f ca="1">[1]projections!AB27*100</f>
        <v>0.33999999999999997</v>
      </c>
      <c r="AC26" s="2">
        <f ca="1">[1]projections!AC27*100</f>
        <v>4.0599999999999996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5">
        <f>[1]projections!B28</f>
        <v>89</v>
      </c>
      <c r="C27" s="21">
        <v>43900</v>
      </c>
      <c r="D27" s="66">
        <f>[1]projections!D28*100</f>
        <v>12.441807994257443</v>
      </c>
      <c r="E27" s="66">
        <f>[1]projections!E28*100</f>
        <v>18.762442791609043</v>
      </c>
      <c r="F27" s="66">
        <f>[1]projections!F28*100</f>
        <v>0</v>
      </c>
      <c r="G27" s="66">
        <f>[1]projections!G28*100</f>
        <v>11.482802851018569</v>
      </c>
      <c r="H27" s="66">
        <f>[1]projections!H28*100</f>
        <v>5.89282265850958</v>
      </c>
      <c r="I27" s="66">
        <f>[1]projections!I28*100</f>
        <v>35.321426914660947</v>
      </c>
      <c r="J27" s="66">
        <f>[1]projections!J28*100</f>
        <v>2.3282405985788182</v>
      </c>
      <c r="K27" s="66">
        <f>[1]projections!K28*100</f>
        <v>13.770456191365618</v>
      </c>
      <c r="L27" s="66">
        <f>[1]projections!L28*100</f>
        <v>0</v>
      </c>
      <c r="M27">
        <f>[1]projections!M28</f>
        <v>5</v>
      </c>
      <c r="N27" s="2">
        <f>[1]projections!N28</f>
        <v>26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 ca="1">[1]projections!V28*100</f>
        <v>3.55</v>
      </c>
      <c r="W27" s="2">
        <f ca="1">[1]projections!W28*100</f>
        <v>9.64</v>
      </c>
      <c r="X27" s="2">
        <f ca="1">[1]projections!X28*100</f>
        <v>0</v>
      </c>
      <c r="Y27" s="2">
        <f ca="1">[1]projections!Y28*100</f>
        <v>2.85</v>
      </c>
      <c r="Z27" s="2">
        <f ca="1">[1]projections!Z28*100</f>
        <v>0.77</v>
      </c>
      <c r="AA27" s="2">
        <f ca="1">[1]projections!AA28*100</f>
        <v>78.010000000000005</v>
      </c>
      <c r="AB27" s="2">
        <f ca="1">[1]projections!AB28*100</f>
        <v>0.38</v>
      </c>
      <c r="AC27" s="2">
        <f ca="1">[1]projections!AC28*100</f>
        <v>4.5600000000000005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5">
        <f>[1]projections!B29</f>
        <v>6</v>
      </c>
      <c r="C28" s="21">
        <v>43904</v>
      </c>
      <c r="D28" s="66">
        <f>[1]projections!D29*100</f>
        <v>22.078400023782351</v>
      </c>
      <c r="E28" s="66">
        <f>[1]projections!E29*100</f>
        <v>15.805509194576478</v>
      </c>
      <c r="F28" s="66">
        <f>[1]projections!F29*100</f>
        <v>0</v>
      </c>
      <c r="G28" s="66">
        <f>[1]projections!G29*100</f>
        <v>10.472478834462748</v>
      </c>
      <c r="H28" s="66">
        <f>[1]projections!H29*100</f>
        <v>5.1706076836747421</v>
      </c>
      <c r="I28" s="66">
        <f>[1]projections!I29*100</f>
        <v>31.013037352902462</v>
      </c>
      <c r="J28" s="66">
        <f>[1]projections!J29*100</f>
        <v>2.1323215886023363</v>
      </c>
      <c r="K28" s="66">
        <f>[1]projections!K29*100</f>
        <v>13.32764532199888</v>
      </c>
      <c r="L28" s="66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21.4</v>
      </c>
      <c r="W28" s="2">
        <f ca="1">[1]projections!W29*100</f>
        <v>8.2100000000000009</v>
      </c>
      <c r="X28" s="2">
        <f ca="1">[1]projections!X29*100</f>
        <v>0</v>
      </c>
      <c r="Y28" s="2">
        <f ca="1">[1]projections!Y29*100</f>
        <v>3.1199999999999997</v>
      </c>
      <c r="Z28" s="2">
        <f ca="1">[1]projections!Z29*100</f>
        <v>0.92999999999999994</v>
      </c>
      <c r="AA28" s="2">
        <f ca="1">[1]projections!AA29*100</f>
        <v>59.97</v>
      </c>
      <c r="AB28" s="2">
        <f ca="1">[1]projections!AB29*100</f>
        <v>0.47000000000000003</v>
      </c>
      <c r="AC28" s="2">
        <f ca="1">[1]projections!AC29*100</f>
        <v>5.67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5">
        <f>[1]projections!B30</f>
        <v>136</v>
      </c>
      <c r="C29" s="21">
        <v>43907</v>
      </c>
      <c r="D29" s="66">
        <f>[1]projections!D30*100</f>
        <v>19.695243562095722</v>
      </c>
      <c r="E29" s="66">
        <f>[1]projections!E30*100</f>
        <v>18.470755212222432</v>
      </c>
      <c r="F29" s="66">
        <f>[1]projections!F30*100</f>
        <v>0</v>
      </c>
      <c r="G29" s="66">
        <f>[1]projections!G30*100</f>
        <v>12.638987603561056</v>
      </c>
      <c r="H29" s="66">
        <f>[1]projections!H30*100</f>
        <v>6.2030821022492484</v>
      </c>
      <c r="I29" s="66">
        <f>[1]projections!I30*100</f>
        <v>30.521931768279064</v>
      </c>
      <c r="J29" s="66">
        <f>[1]projections!J30*100</f>
        <v>1.7421409368541443</v>
      </c>
      <c r="K29" s="66">
        <f>[1]projections!K30*100</f>
        <v>10.727858814738326</v>
      </c>
      <c r="L29" s="66">
        <f>[1]projections!L30*100</f>
        <v>0</v>
      </c>
      <c r="M29">
        <f>[1]projections!M30</f>
        <v>36</v>
      </c>
      <c r="N29" s="2">
        <f>[1]projections!N30</f>
        <v>34</v>
      </c>
      <c r="O29" s="2">
        <f>[1]projections!O30</f>
        <v>0</v>
      </c>
      <c r="P29" s="2">
        <f>[1]projections!P30</f>
        <v>8</v>
      </c>
      <c r="Q29" s="2">
        <f>[1]projections!Q30</f>
        <v>0</v>
      </c>
      <c r="R29" s="2">
        <f>[1]projections!R30</f>
        <v>56</v>
      </c>
      <c r="S29" s="2">
        <f>[1]projections!S30</f>
        <v>0</v>
      </c>
      <c r="T29" s="2">
        <f>[1]projections!T30</f>
        <v>3</v>
      </c>
      <c r="U29" s="2">
        <f>[1]projections!U30</f>
        <v>0</v>
      </c>
      <c r="V29" s="2">
        <f ca="1">[1]projections!V30*100</f>
        <v>16.36</v>
      </c>
      <c r="W29" s="2">
        <f ca="1">[1]projections!W30*100</f>
        <v>13.320000000000002</v>
      </c>
      <c r="X29" s="2">
        <f ca="1">[1]projections!X30*100</f>
        <v>0</v>
      </c>
      <c r="Y29" s="2">
        <f ca="1">[1]projections!Y30*100</f>
        <v>5.28</v>
      </c>
      <c r="Z29" s="2">
        <f ca="1">[1]projections!Z30*100</f>
        <v>1.32</v>
      </c>
      <c r="AA29" s="2">
        <f ca="1">[1]projections!AA30*100</f>
        <v>59.209999999999994</v>
      </c>
      <c r="AB29" s="2">
        <f ca="1">[1]projections!AB30*100</f>
        <v>0.57999999999999996</v>
      </c>
      <c r="AC29" s="2">
        <f ca="1">[1]projections!AC30*100</f>
        <v>3.5999999999999996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5">
        <f>[1]projections!B31</f>
        <v>67</v>
      </c>
      <c r="C30" s="21">
        <v>43907</v>
      </c>
      <c r="D30" s="66">
        <f>[1]projections!D31*100</f>
        <v>21.757709252687601</v>
      </c>
      <c r="E30" s="66">
        <f>[1]projections!E31*100</f>
        <v>16.551372892169734</v>
      </c>
      <c r="F30" s="66">
        <f>[1]projections!F31*100</f>
        <v>0</v>
      </c>
      <c r="G30" s="66">
        <f>[1]projections!G31*100</f>
        <v>11.545718607457347</v>
      </c>
      <c r="H30" s="66">
        <f>[1]projections!H31*100</f>
        <v>5.1190177785786251</v>
      </c>
      <c r="I30" s="66">
        <f>[1]projections!I31*100</f>
        <v>31.362854633806101</v>
      </c>
      <c r="J30" s="66">
        <f>[1]projections!J31*100</f>
        <v>2.3745177184908246</v>
      </c>
      <c r="K30" s="66">
        <f>[1]projections!K31*100</f>
        <v>11.288809116809771</v>
      </c>
      <c r="L30" s="66">
        <f>[1]projections!L31*100</f>
        <v>0</v>
      </c>
      <c r="M30">
        <f>[1]projections!M31</f>
        <v>19</v>
      </c>
      <c r="N30" s="2">
        <f>[1]projections!N31</f>
        <v>15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 ca="1">[1]projections!V31*100</f>
        <v>20.399999999999999</v>
      </c>
      <c r="W30" s="2">
        <f ca="1">[1]projections!W31*100</f>
        <v>9.2200000000000006</v>
      </c>
      <c r="X30" s="2">
        <f ca="1">[1]projections!X31*100</f>
        <v>0</v>
      </c>
      <c r="Y30" s="2">
        <f ca="1">[1]projections!Y31*100</f>
        <v>3.74</v>
      </c>
      <c r="Z30" s="2">
        <f ca="1">[1]projections!Z31*100</f>
        <v>1</v>
      </c>
      <c r="AA30" s="2">
        <f ca="1">[1]projections!AA31*100</f>
        <v>60.73</v>
      </c>
      <c r="AB30" s="2">
        <f ca="1">[1]projections!AB31*100</f>
        <v>0.57000000000000006</v>
      </c>
      <c r="AC30" s="2">
        <f ca="1">[1]projections!AC31*100</f>
        <v>4.09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5">
        <f>[1]projections!B32</f>
        <v>219</v>
      </c>
      <c r="C31" s="21">
        <v>43907</v>
      </c>
      <c r="D31" s="66">
        <f>[1]projections!D32*100</f>
        <v>24.716194400790588</v>
      </c>
      <c r="E31" s="66">
        <f>[1]projections!E32*100</f>
        <v>28.625694825067111</v>
      </c>
      <c r="F31" s="66">
        <f>[1]projections!F32*100</f>
        <v>0</v>
      </c>
      <c r="G31" s="66">
        <f>[1]projections!G32*100</f>
        <v>8.9371714367506563</v>
      </c>
      <c r="H31" s="66">
        <f>[1]projections!H32*100</f>
        <v>6.5203364987758166</v>
      </c>
      <c r="I31" s="66">
        <f>[1]projections!I32*100</f>
        <v>21.307834922404364</v>
      </c>
      <c r="J31" s="66">
        <f>[1]projections!J32*100</f>
        <v>1.721797409545418</v>
      </c>
      <c r="K31" s="66">
        <f>[1]projections!K32*100</f>
        <v>8.1709705066660518</v>
      </c>
      <c r="L31" s="66">
        <f>[1]projections!L32*100</f>
        <v>0</v>
      </c>
      <c r="M31">
        <f>[1]projections!M32</f>
        <v>73</v>
      </c>
      <c r="N31" s="2">
        <f>[1]projections!N32</f>
        <v>84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28.93</v>
      </c>
      <c r="W31" s="2">
        <f ca="1">[1]projections!W32*100</f>
        <v>45.87</v>
      </c>
      <c r="X31" s="2">
        <f ca="1">[1]projections!X32*100</f>
        <v>0</v>
      </c>
      <c r="Y31" s="2">
        <f ca="1">[1]projections!Y32*100</f>
        <v>2.39</v>
      </c>
      <c r="Z31" s="2">
        <f ca="1">[1]projections!Z32*100</f>
        <v>1.22</v>
      </c>
      <c r="AA31" s="2">
        <f ca="1">[1]projections!AA32*100</f>
        <v>18.84</v>
      </c>
      <c r="AB31" s="2">
        <f ca="1">[1]projections!AB32*100</f>
        <v>0.38</v>
      </c>
      <c r="AC31" s="2">
        <f ca="1">[1]projections!AC32*100</f>
        <v>2.08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5">
        <f>[1]projections!B33</f>
        <v>155</v>
      </c>
      <c r="C32" s="21">
        <v>43907</v>
      </c>
      <c r="D32" s="66">
        <f>[1]projections!D33*100</f>
        <v>19.620928145281987</v>
      </c>
      <c r="E32" s="66">
        <f>[1]projections!E33*100</f>
        <v>17.833514315583816</v>
      </c>
      <c r="F32" s="66">
        <f>[1]projections!F33*100</f>
        <v>0</v>
      </c>
      <c r="G32" s="66">
        <f>[1]projections!G33*100</f>
        <v>13.814963184099554</v>
      </c>
      <c r="H32" s="66">
        <f>[1]projections!H33*100</f>
        <v>7.4997858967707787</v>
      </c>
      <c r="I32" s="66">
        <f>[1]projections!I33*100</f>
        <v>30.626212247571644</v>
      </c>
      <c r="J32" s="66">
        <f>[1]projections!J33*100</f>
        <v>2.2625748486268877</v>
      </c>
      <c r="K32" s="66">
        <f>[1]projections!K33*100</f>
        <v>8.342021362065335</v>
      </c>
      <c r="L32" s="66">
        <f>[1]projections!L33*100</f>
        <v>0</v>
      </c>
      <c r="M32">
        <f>[1]projections!M33</f>
        <v>41</v>
      </c>
      <c r="N32" s="2">
        <f>[1]projections!N33</f>
        <v>37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64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15.770000000000001</v>
      </c>
      <c r="W32" s="2">
        <f ca="1">[1]projections!W33*100</f>
        <v>12.21</v>
      </c>
      <c r="X32" s="2">
        <f ca="1">[1]projections!X33*100</f>
        <v>0</v>
      </c>
      <c r="Y32" s="2">
        <f ca="1">[1]projections!Y33*100</f>
        <v>6.97</v>
      </c>
      <c r="Z32" s="2">
        <f ca="1">[1]projections!Z33*100</f>
        <v>1.9900000000000002</v>
      </c>
      <c r="AA32" s="2">
        <f ca="1">[1]projections!AA33*100</f>
        <v>59.75</v>
      </c>
      <c r="AB32" s="2">
        <f ca="1">[1]projections!AB33*100</f>
        <v>0.62</v>
      </c>
      <c r="AC32" s="2">
        <f ca="1">[1]projections!AC33*100</f>
        <v>2.37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5">
        <f>[1]projections!B34</f>
        <v>105</v>
      </c>
      <c r="C33" s="21">
        <v>43914</v>
      </c>
      <c r="D33" s="66">
        <f>[1]projections!D34*100</f>
        <v>30.241560963402385</v>
      </c>
      <c r="E33" s="66">
        <f>[1]projections!E34*100</f>
        <v>21.782084298561781</v>
      </c>
      <c r="F33" s="66">
        <f>[1]projections!F34*100</f>
        <v>0</v>
      </c>
      <c r="G33" s="66">
        <f>[1]projections!G34*100</f>
        <v>8.384822069887365</v>
      </c>
      <c r="H33" s="66">
        <f>[1]projections!H34*100</f>
        <v>5.1240020332388649</v>
      </c>
      <c r="I33" s="66">
        <f>[1]projections!I34*100</f>
        <v>25.952774803063633</v>
      </c>
      <c r="J33" s="66">
        <f>[1]projections!J34*100</f>
        <v>2.1982943669165738</v>
      </c>
      <c r="K33" s="66">
        <f>[1]projections!K34*100</f>
        <v>6.31646146492941</v>
      </c>
      <c r="L33" s="66">
        <f>[1]projections!L34*100</f>
        <v>0</v>
      </c>
      <c r="M33">
        <f>[1]projections!M34</f>
        <v>41</v>
      </c>
      <c r="N33" s="2">
        <f>[1]projections!N34</f>
        <v>29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35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47.69</v>
      </c>
      <c r="W33" s="2">
        <f ca="1">[1]projections!W34*100</f>
        <v>17.330000000000002</v>
      </c>
      <c r="X33" s="2">
        <f ca="1">[1]projections!X34*100</f>
        <v>0</v>
      </c>
      <c r="Y33" s="2">
        <f ca="1">[1]projections!Y34*100</f>
        <v>2.0299999999999998</v>
      </c>
      <c r="Z33" s="2">
        <f ca="1">[1]projections!Z34*100</f>
        <v>0.89999999999999991</v>
      </c>
      <c r="AA33" s="2">
        <f ca="1">[1]projections!AA34*100</f>
        <v>30.130000000000003</v>
      </c>
      <c r="AB33" s="2">
        <f ca="1">[1]projections!AB34*100</f>
        <v>0.48</v>
      </c>
      <c r="AC33" s="2">
        <f ca="1">[1]projections!AC34*100</f>
        <v>1.22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5">
        <f>[1]projections!B35</f>
        <v>51</v>
      </c>
      <c r="C34" s="21">
        <v>43919</v>
      </c>
      <c r="D34" s="66">
        <f>[1]projections!D35*100</f>
        <v>22.078400023782351</v>
      </c>
      <c r="E34" s="66">
        <f>[1]projections!E35*100</f>
        <v>15.805509194576478</v>
      </c>
      <c r="F34" s="66">
        <f>[1]projections!F35*100</f>
        <v>0</v>
      </c>
      <c r="G34" s="66">
        <f>[1]projections!G35*100</f>
        <v>10.472478834462748</v>
      </c>
      <c r="H34" s="66">
        <f>[1]projections!H35*100</f>
        <v>5.1706076836747421</v>
      </c>
      <c r="I34" s="66">
        <f>[1]projections!I35*100</f>
        <v>31.013037352902462</v>
      </c>
      <c r="J34" s="66">
        <f>[1]projections!J35*100</f>
        <v>2.1323215886023363</v>
      </c>
      <c r="K34" s="66">
        <f>[1]projections!K35*100</f>
        <v>13.32764532199888</v>
      </c>
      <c r="L34" s="66">
        <f>[1]projections!L35*100</f>
        <v>0</v>
      </c>
      <c r="M34">
        <f>[1]projections!M35</f>
        <v>15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21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 ca="1">[1]projections!V35*100</f>
        <v>21.740000000000002</v>
      </c>
      <c r="W34" s="2">
        <f ca="1">[1]projections!W35*100</f>
        <v>8.73</v>
      </c>
      <c r="X34" s="2">
        <f ca="1">[1]projections!X35*100</f>
        <v>0</v>
      </c>
      <c r="Y34" s="2">
        <f ca="1">[1]projections!Y35*100</f>
        <v>3.4799999999999995</v>
      </c>
      <c r="Z34" s="2">
        <f ca="1">[1]projections!Z35*100</f>
        <v>1.1499999999999999</v>
      </c>
      <c r="AA34" s="2">
        <f ca="1">[1]projections!AA35*100</f>
        <v>57.96</v>
      </c>
      <c r="AB34" s="2">
        <f ca="1">[1]projections!AB35*100</f>
        <v>0.59</v>
      </c>
      <c r="AC34" s="2">
        <f ca="1">[1]projections!AC35*100</f>
        <v>5.9700000000000006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5">
        <f>[1]projections!B36</f>
        <v>15</v>
      </c>
      <c r="C35" s="21">
        <v>43925</v>
      </c>
      <c r="D35" s="66">
        <f>[1]projections!D36*100</f>
        <v>22.172518072615809</v>
      </c>
      <c r="E35" s="66">
        <f>[1]projections!E36*100</f>
        <v>14.773937786304966</v>
      </c>
      <c r="F35" s="66">
        <f>[1]projections!F36*100</f>
        <v>0</v>
      </c>
      <c r="G35" s="66">
        <f>[1]projections!G36*100</f>
        <v>10.961316625378508</v>
      </c>
      <c r="H35" s="66">
        <f>[1]projections!H36*100</f>
        <v>5.0175208580515527</v>
      </c>
      <c r="I35" s="66">
        <f>[1]projections!I36*100</f>
        <v>31.322153101826984</v>
      </c>
      <c r="J35" s="66">
        <f>[1]projections!J36*100</f>
        <v>2.9118551792349892</v>
      </c>
      <c r="K35" s="66">
        <f>[1]projections!K36*100</f>
        <v>12.840698376587204</v>
      </c>
      <c r="L35" s="66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21.42</v>
      </c>
      <c r="W35" s="2">
        <f ca="1">[1]projections!W36*100</f>
        <v>7.76</v>
      </c>
      <c r="X35" s="2">
        <f ca="1">[1]projections!X36*100</f>
        <v>0</v>
      </c>
      <c r="Y35" s="2">
        <f ca="1">[1]projections!Y36*100</f>
        <v>4.3900000000000006</v>
      </c>
      <c r="Z35" s="2">
        <f ca="1">[1]projections!Z36*100</f>
        <v>1.34</v>
      </c>
      <c r="AA35" s="2">
        <f ca="1">[1]projections!AA36*100</f>
        <v>58.24</v>
      </c>
      <c r="AB35" s="2">
        <f ca="1">[1]projections!AB36*100</f>
        <v>0.70000000000000007</v>
      </c>
      <c r="AC35" s="2">
        <f ca="1">[1]projections!AC36*100</f>
        <v>5.7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5">
        <f>[1]projections!B37</f>
        <v>24</v>
      </c>
      <c r="C36" s="21">
        <v>43925</v>
      </c>
      <c r="D36" s="66">
        <f>[1]projections!D37*100</f>
        <v>16.243251469585452</v>
      </c>
      <c r="E36" s="66">
        <f>[1]projections!E37*100</f>
        <v>17.415142697261182</v>
      </c>
      <c r="F36" s="66">
        <f>[1]projections!F37*100</f>
        <v>0</v>
      </c>
      <c r="G36" s="66">
        <f>[1]projections!G37*100</f>
        <v>9.741957894969806</v>
      </c>
      <c r="H36" s="66">
        <f>[1]projections!H37*100</f>
        <v>5.3189405126439082</v>
      </c>
      <c r="I36" s="66">
        <f>[1]projections!I37*100</f>
        <v>34.435214199382791</v>
      </c>
      <c r="J36" s="66">
        <f>[1]projections!J37*100</f>
        <v>3.2545767653625592</v>
      </c>
      <c r="K36" s="66">
        <f>[1]projections!K37*100</f>
        <v>13.5909164607943</v>
      </c>
      <c r="L36" s="66">
        <f>[1]projections!L37*100</f>
        <v>0</v>
      </c>
      <c r="M36">
        <f>[1]projections!M37</f>
        <v>5</v>
      </c>
      <c r="N36" s="2">
        <f>[1]projections!N37</f>
        <v>6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8.74</v>
      </c>
      <c r="W36" s="2">
        <f ca="1">[1]projections!W37*100</f>
        <v>9.7900000000000009</v>
      </c>
      <c r="X36" s="2">
        <f ca="1">[1]projections!X37*100</f>
        <v>0</v>
      </c>
      <c r="Y36" s="2">
        <f ca="1">[1]projections!Y37*100</f>
        <v>3.1</v>
      </c>
      <c r="Z36" s="2">
        <f ca="1">[1]projections!Z37*100</f>
        <v>1.1599999999999999</v>
      </c>
      <c r="AA36" s="2">
        <f ca="1">[1]projections!AA37*100</f>
        <v>70.47</v>
      </c>
      <c r="AB36" s="2">
        <f ca="1">[1]projections!AB37*100</f>
        <v>0.79</v>
      </c>
      <c r="AC36" s="2">
        <f ca="1">[1]projections!AC37*100</f>
        <v>5.59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5">
        <f>[1]projections!B38</f>
        <v>54</v>
      </c>
      <c r="C37" s="21">
        <v>43925</v>
      </c>
      <c r="D37" s="66">
        <f>[1]projections!D38*100</f>
        <v>30.883903151852277</v>
      </c>
      <c r="E37" s="66">
        <f>[1]projections!E38*100</f>
        <v>22.89325344442652</v>
      </c>
      <c r="F37" s="66">
        <f>[1]projections!F38*100</f>
        <v>0</v>
      </c>
      <c r="G37" s="66">
        <f>[1]projections!G38*100</f>
        <v>7.159230379539208</v>
      </c>
      <c r="H37" s="66">
        <f>[1]projections!H38*100</f>
        <v>4.7240995445735141</v>
      </c>
      <c r="I37" s="66">
        <f>[1]projections!I38*100</f>
        <v>22.763291768667063</v>
      </c>
      <c r="J37" s="66">
        <f>[1]projections!J38*100</f>
        <v>2.6920434482352014</v>
      </c>
      <c r="K37" s="66">
        <f>[1]projections!K38*100</f>
        <v>8.884178262706218</v>
      </c>
      <c r="L37" s="66">
        <f>[1]projections!L38*100</f>
        <v>0</v>
      </c>
      <c r="M37">
        <f>[1]projections!M38</f>
        <v>22</v>
      </c>
      <c r="N37" s="2">
        <f>[1]projections!N38</f>
        <v>16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50.23</v>
      </c>
      <c r="W37" s="2">
        <f ca="1">[1]projections!W38*100</f>
        <v>21.26</v>
      </c>
      <c r="X37" s="2">
        <f ca="1">[1]projections!X38*100</f>
        <v>0</v>
      </c>
      <c r="Y37" s="2">
        <f ca="1">[1]projections!Y38*100</f>
        <v>1.59</v>
      </c>
      <c r="Z37" s="2">
        <f ca="1">[1]projections!Z38*100</f>
        <v>0.94000000000000006</v>
      </c>
      <c r="AA37" s="2">
        <f ca="1">[1]projections!AA38*100</f>
        <v>22.32</v>
      </c>
      <c r="AB37" s="2">
        <f ca="1">[1]projections!AB38*100</f>
        <v>0.8</v>
      </c>
      <c r="AC37" s="2">
        <f ca="1">[1]projections!AC38*100</f>
        <v>2.4899999999999998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5">
        <f>[1]projections!B39</f>
        <v>14</v>
      </c>
      <c r="C38" s="21">
        <v>43925</v>
      </c>
      <c r="D38" s="66">
        <f>[1]projections!D39*100</f>
        <v>21.018518845109011</v>
      </c>
      <c r="E38" s="66">
        <f>[1]projections!E39*100</f>
        <v>13.858962185839715</v>
      </c>
      <c r="F38" s="66">
        <f>[1]projections!F39*100</f>
        <v>0</v>
      </c>
      <c r="G38" s="66">
        <f>[1]projections!G39*100</f>
        <v>11.780078519354339</v>
      </c>
      <c r="H38" s="66">
        <f>[1]projections!H39*100</f>
        <v>5.2787105193647026</v>
      </c>
      <c r="I38" s="66">
        <f>[1]projections!I39*100</f>
        <v>33.340032967139486</v>
      </c>
      <c r="J38" s="66">
        <f>[1]projections!J39*100</f>
        <v>2.867190614379648</v>
      </c>
      <c r="K38" s="66">
        <f>[1]projections!K39*100</f>
        <v>11.856506348813097</v>
      </c>
      <c r="L38" s="66">
        <f>[1]projections!L39*100</f>
        <v>0</v>
      </c>
      <c r="M38">
        <f>[1]projections!M39</f>
        <v>5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9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17.52</v>
      </c>
      <c r="W38" s="2">
        <f ca="1">[1]projections!W39*100</f>
        <v>6.1400000000000006</v>
      </c>
      <c r="X38" s="2">
        <f ca="1">[1]projections!X39*100</f>
        <v>0</v>
      </c>
      <c r="Y38" s="2">
        <f ca="1">[1]projections!Y39*100</f>
        <v>4.5600000000000005</v>
      </c>
      <c r="Z38" s="2">
        <f ca="1">[1]projections!Z39*100</f>
        <v>1.21</v>
      </c>
      <c r="AA38" s="2">
        <f ca="1">[1]projections!AA39*100</f>
        <v>64.819999999999993</v>
      </c>
      <c r="AB38" s="2">
        <f ca="1">[1]projections!AB39*100</f>
        <v>0.73</v>
      </c>
      <c r="AC38" s="2">
        <f ca="1">[1]projections!AC39*100</f>
        <v>4.54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5">
        <f>[1]projections!B40</f>
        <v>84</v>
      </c>
      <c r="C39" s="21">
        <v>43928</v>
      </c>
      <c r="D39" s="66">
        <f>[1]projections!D40*100</f>
        <v>13.934109227367083</v>
      </c>
      <c r="E39" s="66">
        <f>[1]projections!E40*100</f>
        <v>17.028585307964487</v>
      </c>
      <c r="F39" s="66">
        <f>[1]projections!F40*100</f>
        <v>0</v>
      </c>
      <c r="G39" s="66">
        <f>[1]projections!G40*100</f>
        <v>13.75537426173743</v>
      </c>
      <c r="H39" s="66">
        <f>[1]projections!H40*100</f>
        <v>7.6717913661360493</v>
      </c>
      <c r="I39" s="66">
        <f>[1]projections!I40*100</f>
        <v>33.683727742658917</v>
      </c>
      <c r="J39" s="66">
        <f>[1]projections!J40*100</f>
        <v>1.3352626579818485</v>
      </c>
      <c r="K39" s="66">
        <f>[1]projections!K40*100</f>
        <v>12.591149436154186</v>
      </c>
      <c r="L39" s="66">
        <f>[1]projections!L40*100</f>
        <v>0</v>
      </c>
      <c r="M39">
        <f>[1]projections!M40</f>
        <v>6</v>
      </c>
      <c r="N39" s="2">
        <f>[1]projections!N40</f>
        <v>22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45</v>
      </c>
      <c r="S39" s="2">
        <f>[1]projections!S40</f>
        <v>0</v>
      </c>
      <c r="T39" s="2">
        <f>[1]projections!T40</f>
        <v>5</v>
      </c>
      <c r="U39" s="2">
        <f>[1]projections!U40</f>
        <v>0</v>
      </c>
      <c r="V39" s="2">
        <f ca="1">[1]projections!V40*100</f>
        <v>7.02</v>
      </c>
      <c r="W39" s="2">
        <f ca="1">[1]projections!W40*100</f>
        <v>10.280000000000001</v>
      </c>
      <c r="X39" s="2">
        <f ca="1">[1]projections!X40*100</f>
        <v>0</v>
      </c>
      <c r="Y39" s="2">
        <f ca="1">[1]projections!Y40*100</f>
        <v>6.39</v>
      </c>
      <c r="Z39" s="2">
        <f ca="1">[1]projections!Z40*100</f>
        <v>2.27</v>
      </c>
      <c r="AA39" s="2">
        <f ca="1">[1]projections!AA40*100</f>
        <v>67.800000000000011</v>
      </c>
      <c r="AB39" s="2">
        <f ca="1">[1]projections!AB40*100</f>
        <v>0.49</v>
      </c>
      <c r="AC39" s="2">
        <f ca="1">[1]projections!AC40*100</f>
        <v>5.29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5">
        <f>[1]projections!B41</f>
        <v>60</v>
      </c>
      <c r="C40" s="21">
        <v>43949</v>
      </c>
      <c r="D40" s="66">
        <f>[1]projections!D41*100</f>
        <v>16.152708634419337</v>
      </c>
      <c r="E40" s="66">
        <f>[1]projections!E41*100</f>
        <v>17.803632667953018</v>
      </c>
      <c r="F40" s="66">
        <f>[1]projections!F41*100</f>
        <v>0</v>
      </c>
      <c r="G40" s="66">
        <f>[1]projections!G41*100</f>
        <v>12.621457084279767</v>
      </c>
      <c r="H40" s="66">
        <f>[1]projections!H41*100</f>
        <v>5.6133024391860848</v>
      </c>
      <c r="I40" s="66">
        <f>[1]projections!I41*100</f>
        <v>30.934268469932441</v>
      </c>
      <c r="J40" s="66">
        <f>[1]projections!J41*100</f>
        <v>2.7380803186297156</v>
      </c>
      <c r="K40" s="66">
        <f>[1]projections!K41*100</f>
        <v>14.136550385599639</v>
      </c>
      <c r="L40" s="66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25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 ca="1">[1]projections!V41*100</f>
        <v>11.58</v>
      </c>
      <c r="W40" s="2">
        <f ca="1">[1]projections!W41*100</f>
        <v>13.98</v>
      </c>
      <c r="X40" s="2">
        <f ca="1">[1]projections!X41*100</f>
        <v>0</v>
      </c>
      <c r="Y40" s="2">
        <f ca="1">[1]projections!Y41*100</f>
        <v>7.0900000000000007</v>
      </c>
      <c r="Z40" s="2">
        <f ca="1">[1]projections!Z41*100</f>
        <v>2.0299999999999998</v>
      </c>
      <c r="AA40" s="2">
        <f ca="1">[1]projections!AA41*100</f>
        <v>54.93</v>
      </c>
      <c r="AB40" s="2">
        <f ca="1">[1]projections!AB41*100</f>
        <v>1.23</v>
      </c>
      <c r="AC40" s="2">
        <f ca="1">[1]projections!AC41*100</f>
        <v>8.35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5">
        <f>[1]projections!B42</f>
        <v>21</v>
      </c>
      <c r="C41" s="21">
        <v>43949</v>
      </c>
      <c r="D41" s="66">
        <f>[1]projections!D42*100</f>
        <v>28.473709115033451</v>
      </c>
      <c r="E41" s="66">
        <f>[1]projections!E42*100</f>
        <v>16.724253894165571</v>
      </c>
      <c r="F41" s="66">
        <f>[1]projections!F42*100</f>
        <v>0</v>
      </c>
      <c r="G41" s="66">
        <f>[1]projections!G42*100</f>
        <v>10.871360320444523</v>
      </c>
      <c r="H41" s="66">
        <f>[1]projections!H42*100</f>
        <v>4.3130630170592026</v>
      </c>
      <c r="I41" s="66">
        <f>[1]projections!I42*100</f>
        <v>26.716418764450289</v>
      </c>
      <c r="J41" s="66">
        <f>[1]projections!J42*100</f>
        <v>2.1541874781218691</v>
      </c>
      <c r="K41" s="66">
        <f>[1]projections!K42*100</f>
        <v>10.747007410725093</v>
      </c>
      <c r="L41" s="6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41.620000000000005</v>
      </c>
      <c r="W41" s="2">
        <f ca="1">[1]projections!W42*100</f>
        <v>10.47</v>
      </c>
      <c r="X41" s="2">
        <f ca="1">[1]projections!X42*100</f>
        <v>0</v>
      </c>
      <c r="Y41" s="2">
        <f ca="1">[1]projections!Y42*100</f>
        <v>4.74</v>
      </c>
      <c r="Z41" s="2">
        <f ca="1">[1]projections!Z42*100</f>
        <v>1.41</v>
      </c>
      <c r="AA41" s="2">
        <f ca="1">[1]projections!AA42*100</f>
        <v>35.520000000000003</v>
      </c>
      <c r="AB41" s="2">
        <f ca="1">[1]projections!AB42*100</f>
        <v>0.86999999999999988</v>
      </c>
      <c r="AC41" s="2">
        <f ca="1">[1]projections!AC42*100</f>
        <v>4.66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5">
        <f>[1]projections!B43</f>
        <v>96</v>
      </c>
      <c r="C42" s="21">
        <v>43949</v>
      </c>
      <c r="D42" s="66">
        <f>[1]projections!D43*100</f>
        <v>23.811824336645575</v>
      </c>
      <c r="E42" s="66">
        <f>[1]projections!E43*100</f>
        <v>18.301025020646797</v>
      </c>
      <c r="F42" s="66">
        <f>[1]projections!F43*100</f>
        <v>0</v>
      </c>
      <c r="G42" s="66">
        <f>[1]projections!G43*100</f>
        <v>10.577662496186377</v>
      </c>
      <c r="H42" s="66">
        <f>[1]projections!H43*100</f>
        <v>4.1465180438494356</v>
      </c>
      <c r="I42" s="66">
        <f>[1]projections!I43*100</f>
        <v>27.498392745490737</v>
      </c>
      <c r="J42" s="66">
        <f>[1]projections!J43*100</f>
        <v>3.1068060037051923</v>
      </c>
      <c r="K42" s="66">
        <f>[1]projections!K43*100</f>
        <v>12.557771353475871</v>
      </c>
      <c r="L42" s="66">
        <f>[1]projections!L43*100</f>
        <v>0</v>
      </c>
      <c r="M42">
        <f>[1]projections!M43</f>
        <v>30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35</v>
      </c>
      <c r="S42" s="2">
        <f>[1]projections!S43</f>
        <v>0</v>
      </c>
      <c r="T42" s="2">
        <f>[1]projections!T43</f>
        <v>5</v>
      </c>
      <c r="U42" s="2">
        <f>[1]projections!U43</f>
        <v>0</v>
      </c>
      <c r="V42" s="2">
        <f ca="1">[1]projections!V43*100</f>
        <v>28.389999999999997</v>
      </c>
      <c r="W42" s="2">
        <f ca="1">[1]projections!W43*100</f>
        <v>14.680000000000001</v>
      </c>
      <c r="X42" s="2">
        <f ca="1">[1]projections!X43*100</f>
        <v>0</v>
      </c>
      <c r="Y42" s="2">
        <f ca="1">[1]projections!Y43*100</f>
        <v>5.0500000000000007</v>
      </c>
      <c r="Z42" s="2">
        <f ca="1">[1]projections!Z43*100</f>
        <v>1.59</v>
      </c>
      <c r="AA42" s="2">
        <f ca="1">[1]projections!AA43*100</f>
        <v>41.04</v>
      </c>
      <c r="AB42" s="2">
        <f ca="1">[1]projections!AB43*100</f>
        <v>1.47</v>
      </c>
      <c r="AC42" s="2">
        <f ca="1">[1]projections!AC43*100</f>
        <v>6.92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5">
        <f>[1]projections!B44</f>
        <v>274</v>
      </c>
      <c r="C43" s="21">
        <v>43949</v>
      </c>
      <c r="D43" s="66">
        <f>[1]projections!D44*100</f>
        <v>20.720150360880019</v>
      </c>
      <c r="E43" s="66">
        <f>[1]projections!E44*100</f>
        <v>24.255518381427692</v>
      </c>
      <c r="F43" s="66">
        <f>[1]projections!F44*100</f>
        <v>0</v>
      </c>
      <c r="G43" s="66">
        <f>[1]projections!G44*100</f>
        <v>10.044170358461907</v>
      </c>
      <c r="H43" s="66">
        <f>[1]projections!H44*100</f>
        <v>4.3831523082414714</v>
      </c>
      <c r="I43" s="66">
        <f>[1]projections!I44*100</f>
        <v>27.610737071015016</v>
      </c>
      <c r="J43" s="66">
        <f>[1]projections!J44*100</f>
        <v>2.4805607225223878</v>
      </c>
      <c r="K43" s="66">
        <f>[1]projections!K44*100</f>
        <v>10.505710797451515</v>
      </c>
      <c r="L43" s="66">
        <f>[1]projections!L44*100</f>
        <v>0</v>
      </c>
      <c r="M43">
        <f>[1]projections!M44</f>
        <v>76</v>
      </c>
      <c r="N43" s="2">
        <f>[1]projections!N44</f>
        <v>89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6</v>
      </c>
      <c r="U43" s="2">
        <f>[1]projections!U44</f>
        <v>0</v>
      </c>
      <c r="V43" s="2">
        <f ca="1">[1]projections!V44*100</f>
        <v>19.39</v>
      </c>
      <c r="W43" s="2">
        <f ca="1">[1]projections!W44*100</f>
        <v>28.02</v>
      </c>
      <c r="X43" s="2">
        <f ca="1">[1]projections!X44*100</f>
        <v>0</v>
      </c>
      <c r="Y43" s="2">
        <f ca="1">[1]projections!Y44*100</f>
        <v>4.67</v>
      </c>
      <c r="Z43" s="2">
        <f ca="1">[1]projections!Z44*100</f>
        <v>1.53</v>
      </c>
      <c r="AA43" s="2">
        <f ca="1">[1]projections!AA44*100</f>
        <v>39.85</v>
      </c>
      <c r="AB43" s="2">
        <f ca="1">[1]projections!AB44*100</f>
        <v>1.0699999999999998</v>
      </c>
      <c r="AC43" s="2">
        <f ca="1">[1]projections!AC44*100</f>
        <v>4.71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5">
        <f>[1]projections!B45</f>
        <v>186</v>
      </c>
      <c r="C44" s="21">
        <v>43949</v>
      </c>
      <c r="D44" s="66">
        <f>[1]projections!D45*100</f>
        <v>20.756321643014992</v>
      </c>
      <c r="E44" s="66">
        <f>[1]projections!E45*100</f>
        <v>18.743685962839642</v>
      </c>
      <c r="F44" s="66">
        <f>[1]projections!F45*100</f>
        <v>0</v>
      </c>
      <c r="G44" s="66">
        <f>[1]projections!G45*100</f>
        <v>12.748316536164438</v>
      </c>
      <c r="H44" s="66">
        <f>[1]projections!H45*100</f>
        <v>6.3982235569677526</v>
      </c>
      <c r="I44" s="66">
        <f>[1]projections!I45*100</f>
        <v>30.062468951675385</v>
      </c>
      <c r="J44" s="66">
        <f>[1]projections!J45*100</f>
        <v>1.3042739979767788</v>
      </c>
      <c r="K44" s="66">
        <f>[1]projections!K45*100</f>
        <v>9.9867093513610055</v>
      </c>
      <c r="L44" s="66">
        <f>[1]projections!L45*100</f>
        <v>0</v>
      </c>
      <c r="M44">
        <f>[1]projections!M45</f>
        <v>52</v>
      </c>
      <c r="N44" s="2">
        <f>[1]projections!N45</f>
        <v>47</v>
      </c>
      <c r="O44" s="2">
        <f>[1]projections!O45</f>
        <v>0</v>
      </c>
      <c r="P44" s="2">
        <f>[1]projections!P45</f>
        <v>11</v>
      </c>
      <c r="Q44" s="2">
        <f>[1]projections!Q45</f>
        <v>0</v>
      </c>
      <c r="R44" s="2">
        <f>[1]projections!R45</f>
        <v>75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 ca="1">[1]projections!V45*100</f>
        <v>19.139999999999997</v>
      </c>
      <c r="W44" s="2">
        <f ca="1">[1]projections!W45*100</f>
        <v>14.829999999999998</v>
      </c>
      <c r="X44" s="2">
        <f ca="1">[1]projections!X45*100</f>
        <v>0</v>
      </c>
      <c r="Y44" s="2">
        <f ca="1">[1]projections!Y45*100</f>
        <v>6.97</v>
      </c>
      <c r="Z44" s="2">
        <f ca="1">[1]projections!Z45*100</f>
        <v>2.0699999999999998</v>
      </c>
      <c r="AA44" s="2">
        <f ca="1">[1]projections!AA45*100</f>
        <v>51.12</v>
      </c>
      <c r="AB44" s="2">
        <f ca="1">[1]projections!AB45*100</f>
        <v>0.74</v>
      </c>
      <c r="AC44" s="2">
        <f ca="1">[1]projections!AC45*100</f>
        <v>4.41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5">
        <f>[1]projections!B46</f>
        <v>26</v>
      </c>
      <c r="C45" s="21">
        <v>43949</v>
      </c>
      <c r="D45" s="66">
        <f>[1]projections!D46*100</f>
        <v>16.188234890543626</v>
      </c>
      <c r="E45" s="66">
        <f>[1]projections!E46*100</f>
        <v>15.664320632899781</v>
      </c>
      <c r="F45" s="66">
        <f>[1]projections!F46*100</f>
        <v>0</v>
      </c>
      <c r="G45" s="66">
        <f>[1]projections!G46*100</f>
        <v>13.583628081440008</v>
      </c>
      <c r="H45" s="66">
        <f>[1]projections!H46*100</f>
        <v>5.1388355090358839</v>
      </c>
      <c r="I45" s="66">
        <f>[1]projections!I46*100</f>
        <v>31.839184178585562</v>
      </c>
      <c r="J45" s="66">
        <f>[1]projections!J46*100</f>
        <v>2.8644698452917878</v>
      </c>
      <c r="K45" s="66">
        <f>[1]projections!K46*100</f>
        <v>14.721326862203341</v>
      </c>
      <c r="L45" s="66">
        <f>[1]projections!L46*100</f>
        <v>0</v>
      </c>
      <c r="M45">
        <f>[1]projections!M46</f>
        <v>6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 ca="1">[1]projections!V46*100</f>
        <v>11.08</v>
      </c>
      <c r="W45" s="2">
        <f ca="1">[1]projections!W46*100</f>
        <v>9.94</v>
      </c>
      <c r="X45" s="2">
        <f ca="1">[1]projections!X46*100</f>
        <v>0</v>
      </c>
      <c r="Y45" s="2">
        <f ca="1">[1]projections!Y46*100</f>
        <v>7.7700000000000005</v>
      </c>
      <c r="Z45" s="2">
        <f ca="1">[1]projections!Z46*100</f>
        <v>1.68</v>
      </c>
      <c r="AA45" s="2">
        <f ca="1">[1]projections!AA46*100</f>
        <v>58.230000000000004</v>
      </c>
      <c r="AB45" s="2">
        <f ca="1">[1]projections!AB46*100</f>
        <v>1.3</v>
      </c>
      <c r="AC45" s="2">
        <f ca="1">[1]projections!AC46*100</f>
        <v>9.2100000000000009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5">
        <f>[1]projections!B47</f>
        <v>7</v>
      </c>
      <c r="C46" s="21">
        <v>43953</v>
      </c>
      <c r="D46" s="66">
        <f>[1]projections!D47*100</f>
        <v>22.078400023782351</v>
      </c>
      <c r="E46" s="66">
        <f>[1]projections!E47*100</f>
        <v>15.805509194576478</v>
      </c>
      <c r="F46" s="66">
        <f>[1]projections!F47*100</f>
        <v>0</v>
      </c>
      <c r="G46" s="66">
        <f>[1]projections!G47*100</f>
        <v>10.472478834462748</v>
      </c>
      <c r="H46" s="66">
        <f>[1]projections!H47*100</f>
        <v>5.1706076836747421</v>
      </c>
      <c r="I46" s="66">
        <f>[1]projections!I47*100</f>
        <v>31.013037352902462</v>
      </c>
      <c r="J46" s="66">
        <f>[1]projections!J47*100</f>
        <v>2.1323215886023363</v>
      </c>
      <c r="K46" s="66">
        <f>[1]projections!K47*100</f>
        <v>13.32764532199888</v>
      </c>
      <c r="L46" s="6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21.959999999999997</v>
      </c>
      <c r="W46" s="2">
        <f ca="1">[1]projections!W47*100</f>
        <v>9.7900000000000009</v>
      </c>
      <c r="X46" s="2">
        <f ca="1">[1]projections!X47*100</f>
        <v>0</v>
      </c>
      <c r="Y46" s="2">
        <f ca="1">[1]projections!Y47*100</f>
        <v>4.37</v>
      </c>
      <c r="Z46" s="2">
        <f ca="1">[1]projections!Z47*100</f>
        <v>1.81</v>
      </c>
      <c r="AA46" s="2">
        <f ca="1">[1]projections!AA47*100</f>
        <v>53</v>
      </c>
      <c r="AB46" s="2">
        <f ca="1">[1]projections!AB47*100</f>
        <v>1.04</v>
      </c>
      <c r="AC46" s="2">
        <f ca="1">[1]projections!AC47*100</f>
        <v>7.3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5">
        <f>[1]projections!B48</f>
        <v>39</v>
      </c>
      <c r="C47" s="21">
        <v>43953</v>
      </c>
      <c r="D47" s="66">
        <f>[1]projections!D48*100</f>
        <v>14.536948415088013</v>
      </c>
      <c r="E47" s="66">
        <f>[1]projections!E48*100</f>
        <v>13.112396312229169</v>
      </c>
      <c r="F47" s="66">
        <f>[1]projections!F48*100</f>
        <v>0</v>
      </c>
      <c r="G47" s="66">
        <f>[1]projections!G48*100</f>
        <v>14.348720076217386</v>
      </c>
      <c r="H47" s="66">
        <f>[1]projections!H48*100</f>
        <v>9.4177299626276181</v>
      </c>
      <c r="I47" s="66">
        <f>[1]projections!I48*100</f>
        <v>34.126944758507157</v>
      </c>
      <c r="J47" s="66">
        <f>[1]projections!J48*100</f>
        <v>1.2318597130099325</v>
      </c>
      <c r="K47" s="66">
        <f>[1]projections!K48*100</f>
        <v>13.22540076232073</v>
      </c>
      <c r="L47" s="66">
        <f>[1]projections!L48*100</f>
        <v>0</v>
      </c>
      <c r="M47">
        <f>[1]projections!M48</f>
        <v>3</v>
      </c>
      <c r="N47" s="2">
        <f>[1]projections!N48</f>
        <v>2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28</v>
      </c>
      <c r="S47" s="2">
        <f>[1]projections!S48</f>
        <v>0</v>
      </c>
      <c r="T47" s="2">
        <f>[1]projections!T48</f>
        <v>3</v>
      </c>
      <c r="U47" s="2">
        <f>[1]projections!U48</f>
        <v>0</v>
      </c>
      <c r="V47" s="2">
        <f ca="1">[1]projections!V48*100</f>
        <v>8.02</v>
      </c>
      <c r="W47" s="2">
        <f ca="1">[1]projections!W48*100</f>
        <v>6.7100000000000009</v>
      </c>
      <c r="X47" s="2">
        <f ca="1">[1]projections!X48*100</f>
        <v>0</v>
      </c>
      <c r="Y47" s="2">
        <f ca="1">[1]projections!Y48*100</f>
        <v>8.08</v>
      </c>
      <c r="Z47" s="2">
        <f ca="1">[1]projections!Z48*100</f>
        <v>3.75</v>
      </c>
      <c r="AA47" s="2">
        <f ca="1">[1]projections!AA48*100</f>
        <v>65.039999999999992</v>
      </c>
      <c r="AB47" s="2">
        <f ca="1">[1]projections!AB48*100</f>
        <v>0.96</v>
      </c>
      <c r="AC47" s="2">
        <f ca="1">[1]projections!AC48*100</f>
        <v>6.75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5">
        <f>[1]projections!B49</f>
        <v>82</v>
      </c>
      <c r="C48" s="21">
        <v>43956</v>
      </c>
      <c r="D48" s="66">
        <f>[1]projections!D49*100</f>
        <v>17.573051649768452</v>
      </c>
      <c r="E48" s="66">
        <f>[1]projections!E49*100</f>
        <v>14.063481553440639</v>
      </c>
      <c r="F48" s="66">
        <f>[1]projections!F49*100</f>
        <v>0</v>
      </c>
      <c r="G48" s="66">
        <f>[1]projections!G49*100</f>
        <v>17.392560477322167</v>
      </c>
      <c r="H48" s="66">
        <f>[1]projections!H49*100</f>
        <v>7.5780927207256363</v>
      </c>
      <c r="I48" s="66">
        <f>[1]projections!I49*100</f>
        <v>30.098635628658126</v>
      </c>
      <c r="J48" s="66">
        <f>[1]projections!J49*100</f>
        <v>1.1680855271849382</v>
      </c>
      <c r="K48" s="66">
        <f>[1]projections!K49*100</f>
        <v>12.126092442900054</v>
      </c>
      <c r="L48" s="66">
        <f>[1]projections!L49*100</f>
        <v>0</v>
      </c>
      <c r="M48">
        <f>[1]projections!M49</f>
        <v>19</v>
      </c>
      <c r="N48" s="2">
        <f>[1]projections!N49</f>
        <v>6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33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13.900000000000002</v>
      </c>
      <c r="W48" s="2">
        <f ca="1">[1]projections!W49*100</f>
        <v>8.6199999999999992</v>
      </c>
      <c r="X48" s="2">
        <f ca="1">[1]projections!X49*100</f>
        <v>0</v>
      </c>
      <c r="Y48" s="2">
        <f ca="1">[1]projections!Y49*100</f>
        <v>13.58</v>
      </c>
      <c r="Z48" s="2">
        <f ca="1">[1]projections!Z49*100</f>
        <v>3.3000000000000003</v>
      </c>
      <c r="AA48" s="2">
        <f ca="1">[1]projections!AA49*100</f>
        <v>51.54</v>
      </c>
      <c r="AB48" s="2">
        <f ca="1">[1]projections!AB49*100</f>
        <v>0.91999999999999993</v>
      </c>
      <c r="AC48" s="2">
        <f ca="1">[1]projections!AC49*100</f>
        <v>7.2499999999999991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5">
        <f>[1]projections!B50</f>
        <v>29</v>
      </c>
      <c r="C49" s="21">
        <v>43963</v>
      </c>
      <c r="D49" s="66">
        <f>[1]projections!D50*100</f>
        <v>14.801759389205932</v>
      </c>
      <c r="E49" s="66">
        <f>[1]projections!E50*100</f>
        <v>15.303984672503383</v>
      </c>
      <c r="F49" s="66">
        <f>[1]projections!F50*100</f>
        <v>0</v>
      </c>
      <c r="G49" s="66">
        <f>[1]projections!G50*100</f>
        <v>14.031642752240172</v>
      </c>
      <c r="H49" s="66">
        <f>[1]projections!H50*100</f>
        <v>9.2009312264472047</v>
      </c>
      <c r="I49" s="66">
        <f>[1]projections!I50*100</f>
        <v>32.727669445371845</v>
      </c>
      <c r="J49" s="66">
        <f>[1]projections!J50*100</f>
        <v>1.2029156029574675</v>
      </c>
      <c r="K49" s="66">
        <f>[1]projections!K50*100</f>
        <v>12.731096911274001</v>
      </c>
      <c r="L49" s="66">
        <f>[1]projections!L50*100</f>
        <v>0</v>
      </c>
      <c r="M49">
        <f>[1]projections!M50</f>
        <v>3</v>
      </c>
      <c r="N49" s="2">
        <f>[1]projections!N50</f>
        <v>7</v>
      </c>
      <c r="O49" s="2">
        <f>[1]projections!O50</f>
        <v>0</v>
      </c>
      <c r="P49" s="2">
        <f>[1]projections!P50</f>
        <v>2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 ca="1">[1]projections!V50*100</f>
        <v>9.5299999999999994</v>
      </c>
      <c r="W49" s="2">
        <f ca="1">[1]projections!W50*100</f>
        <v>9.5699999999999985</v>
      </c>
      <c r="X49" s="2">
        <f ca="1">[1]projections!X50*100</f>
        <v>0</v>
      </c>
      <c r="Y49" s="2">
        <f ca="1">[1]projections!Y50*100</f>
        <v>8.51</v>
      </c>
      <c r="Z49" s="2">
        <f ca="1">[1]projections!Z50*100</f>
        <v>4.01</v>
      </c>
      <c r="AA49" s="2">
        <f ca="1">[1]projections!AA50*100</f>
        <v>59.330000000000005</v>
      </c>
      <c r="AB49" s="2">
        <f ca="1">[1]projections!AB50*100</f>
        <v>1.1299999999999999</v>
      </c>
      <c r="AC49" s="2">
        <f ca="1">[1]projections!AC50*100</f>
        <v>7.0000000000000009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5">
        <f>[1]projections!B51</f>
        <v>28</v>
      </c>
      <c r="C50" s="21">
        <v>43963</v>
      </c>
      <c r="D50" s="66">
        <f>[1]projections!D51*100</f>
        <v>21.513717885080514</v>
      </c>
      <c r="E50" s="66">
        <f>[1]projections!E51*100</f>
        <v>17.932704843764171</v>
      </c>
      <c r="F50" s="66">
        <f>[1]projections!F51*100</f>
        <v>0</v>
      </c>
      <c r="G50" s="66">
        <f>[1]projections!G51*100</f>
        <v>10.744216012028449</v>
      </c>
      <c r="H50" s="66">
        <f>[1]projections!H51*100</f>
        <v>6.1425382592135653</v>
      </c>
      <c r="I50" s="66">
        <f>[1]projections!I51*100</f>
        <v>35.094079967130135</v>
      </c>
      <c r="J50" s="66">
        <f>[1]projections!J51*100</f>
        <v>2.0692218197549823</v>
      </c>
      <c r="K50" s="66">
        <f>[1]projections!K51*100</f>
        <v>6.5035212130281721</v>
      </c>
      <c r="L50" s="66">
        <f>[1]projections!L51*100</f>
        <v>0</v>
      </c>
      <c r="M50">
        <f>[1]projections!M51</f>
        <v>8</v>
      </c>
      <c r="N50" s="2">
        <f>[1]projections!N51</f>
        <v>6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17.100000000000001</v>
      </c>
      <c r="W50" s="2">
        <f ca="1">[1]projections!W51*100</f>
        <v>11.03</v>
      </c>
      <c r="X50" s="2">
        <f ca="1">[1]projections!X51*100</f>
        <v>0</v>
      </c>
      <c r="Y50" s="2">
        <f ca="1">[1]projections!Y51*100</f>
        <v>4.25</v>
      </c>
      <c r="Z50" s="2">
        <f ca="1">[1]projections!Z51*100</f>
        <v>1.76</v>
      </c>
      <c r="AA50" s="2">
        <f ca="1">[1]projections!AA51*100</f>
        <v>61.870000000000005</v>
      </c>
      <c r="AB50" s="2">
        <f ca="1">[1]projections!AB51*100</f>
        <v>1.0699999999999998</v>
      </c>
      <c r="AC50" s="2">
        <f ca="1">[1]projections!AC51*100</f>
        <v>2.19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5">
        <f>[1]projections!B52</f>
        <v>54</v>
      </c>
      <c r="C51" s="21">
        <v>43970</v>
      </c>
      <c r="D51" s="66">
        <f>[1]projections!D52*100</f>
        <v>20.961966066026775</v>
      </c>
      <c r="E51" s="66">
        <f>[1]projections!E52*100</f>
        <v>19.627929358043364</v>
      </c>
      <c r="F51" s="66">
        <f>[1]projections!F52*100</f>
        <v>0</v>
      </c>
      <c r="G51" s="66">
        <f>[1]projections!G52*100</f>
        <v>9.3410277146399441</v>
      </c>
      <c r="H51" s="66">
        <f>[1]projections!H52*100</f>
        <v>6.1960771110087371</v>
      </c>
      <c r="I51" s="66">
        <f>[1]projections!I52*100</f>
        <v>31.197382652766631</v>
      </c>
      <c r="J51" s="66">
        <f>[1]projections!J52*100</f>
        <v>1.8598986577255525</v>
      </c>
      <c r="K51" s="66">
        <f>[1]projections!K52*100</f>
        <v>10.815718439789006</v>
      </c>
      <c r="L51" s="66">
        <f>[1]projections!L52*100</f>
        <v>0</v>
      </c>
      <c r="M51">
        <f>[1]projections!M52</f>
        <v>15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 ca="1">[1]projections!V52*100</f>
        <v>19</v>
      </c>
      <c r="W51" s="2">
        <f ca="1">[1]projections!W52*100</f>
        <v>16.11</v>
      </c>
      <c r="X51" s="2">
        <f ca="1">[1]projections!X52*100</f>
        <v>0</v>
      </c>
      <c r="Y51" s="2">
        <f ca="1">[1]projections!Y52*100</f>
        <v>4.3</v>
      </c>
      <c r="Z51" s="2">
        <f ca="1">[1]projections!Z52*100</f>
        <v>2.31</v>
      </c>
      <c r="AA51" s="2">
        <f ca="1">[1]projections!AA52*100</f>
        <v>50.81</v>
      </c>
      <c r="AB51" s="2">
        <f ca="1">[1]projections!AB52*100</f>
        <v>1.21</v>
      </c>
      <c r="AC51" s="2">
        <f ca="1">[1]projections!AC52*100</f>
        <v>5.38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5">
        <f>[1]projections!B53</f>
        <v>61</v>
      </c>
      <c r="C52" s="21">
        <v>43970</v>
      </c>
      <c r="D52" s="66">
        <f>[1]projections!D53*100</f>
        <v>16.632710581979374</v>
      </c>
      <c r="E52" s="66">
        <f>[1]projections!E53*100</f>
        <v>16.358207415746591</v>
      </c>
      <c r="F52" s="66">
        <f>[1]projections!F53*100</f>
        <v>0</v>
      </c>
      <c r="G52" s="66">
        <f>[1]projections!G53*100</f>
        <v>10.744177083656449</v>
      </c>
      <c r="H52" s="66">
        <f>[1]projections!H53*100</f>
        <v>6.3633898677886185</v>
      </c>
      <c r="I52" s="66">
        <f>[1]projections!I53*100</f>
        <v>33.647994044529327</v>
      </c>
      <c r="J52" s="66">
        <f>[1]projections!J53*100</f>
        <v>2.6640372989384633</v>
      </c>
      <c r="K52" s="66">
        <f>[1]projections!K53*100</f>
        <v>13.589483707361168</v>
      </c>
      <c r="L52" s="66">
        <f>[1]projections!L53*100</f>
        <v>0</v>
      </c>
      <c r="M52">
        <f>[1]projections!M53</f>
        <v>14</v>
      </c>
      <c r="N52" s="2">
        <f>[1]projections!N53</f>
        <v>14</v>
      </c>
      <c r="O52" s="2">
        <f>[1]projections!O53</f>
        <v>0</v>
      </c>
      <c r="P52" s="2">
        <f>[1]projections!P53</f>
        <v>1</v>
      </c>
      <c r="Q52" s="2">
        <f>[1]projections!Q53</f>
        <v>0</v>
      </c>
      <c r="R52" s="2">
        <f>[1]projections!R53</f>
        <v>28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 ca="1">[1]projections!V53*100</f>
        <v>11.31</v>
      </c>
      <c r="W52" s="2">
        <f ca="1">[1]projections!W53*100</f>
        <v>10.7</v>
      </c>
      <c r="X52" s="2">
        <f ca="1">[1]projections!X53*100</f>
        <v>0</v>
      </c>
      <c r="Y52" s="2">
        <f ca="1">[1]projections!Y53*100</f>
        <v>5.2299999999999995</v>
      </c>
      <c r="Z52" s="2">
        <f ca="1">[1]projections!Z53*100</f>
        <v>2.46</v>
      </c>
      <c r="AA52" s="2">
        <f ca="1">[1]projections!AA53*100</f>
        <v>60.160000000000004</v>
      </c>
      <c r="AB52" s="2">
        <f ca="1">[1]projections!AB53*100</f>
        <v>1.41</v>
      </c>
      <c r="AC52" s="2">
        <f ca="1">[1]projections!AC53*100</f>
        <v>7.9399999999999995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5">
        <f>[1]projections!B54</f>
        <v>20</v>
      </c>
      <c r="C53" s="21">
        <v>43984</v>
      </c>
      <c r="D53" s="66">
        <f>[1]projections!D54*100</f>
        <v>32.153789754666327</v>
      </c>
      <c r="E53" s="66">
        <f>[1]projections!E54*100</f>
        <v>20.530174768399011</v>
      </c>
      <c r="F53" s="66">
        <f>[1]projections!F54*100</f>
        <v>0</v>
      </c>
      <c r="G53" s="66">
        <f>[1]projections!G54*100</f>
        <v>6.3523561353854401</v>
      </c>
      <c r="H53" s="66">
        <f>[1]projections!H54*100</f>
        <v>4.4886803796499493</v>
      </c>
      <c r="I53" s="66">
        <f>[1]projections!I54*100</f>
        <v>24.638899543996612</v>
      </c>
      <c r="J53" s="66">
        <f>[1]projections!J54*100</f>
        <v>2.7942668292417214</v>
      </c>
      <c r="K53" s="66">
        <f>[1]projections!K54*100</f>
        <v>9.0418325886609345</v>
      </c>
      <c r="L53" s="66">
        <f>[1]projections!L54*100</f>
        <v>0</v>
      </c>
      <c r="M53">
        <f>[1]projections!M54</f>
        <v>8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47.760000000000005</v>
      </c>
      <c r="W53" s="2">
        <f ca="1">[1]projections!W54*100</f>
        <v>16.079999999999998</v>
      </c>
      <c r="X53" s="2">
        <f ca="1">[1]projections!X54*100</f>
        <v>0</v>
      </c>
      <c r="Y53" s="2">
        <f ca="1">[1]projections!Y54*100</f>
        <v>2.58</v>
      </c>
      <c r="Z53" s="2">
        <f ca="1">[1]projections!Z54*100</f>
        <v>1.71</v>
      </c>
      <c r="AA53" s="2">
        <f ca="1">[1]projections!AA54*100</f>
        <v>25.679999999999996</v>
      </c>
      <c r="AB53" s="2">
        <f ca="1">[1]projections!AB54*100</f>
        <v>1.46</v>
      </c>
      <c r="AC53" s="2">
        <f ca="1">[1]projections!AC54*100</f>
        <v>3.83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5">
        <f>[1]projections!B55</f>
        <v>19</v>
      </c>
      <c r="C54" s="21">
        <v>43984</v>
      </c>
      <c r="D54" s="66">
        <f>[1]projections!D55*100</f>
        <v>15.725708984341805</v>
      </c>
      <c r="E54" s="66">
        <f>[1]projections!E55*100</f>
        <v>17.615882651979721</v>
      </c>
      <c r="F54" s="66">
        <f>[1]projections!F55*100</f>
        <v>0</v>
      </c>
      <c r="G54" s="66">
        <f>[1]projections!G55*100</f>
        <v>12.083942844690039</v>
      </c>
      <c r="H54" s="66">
        <f>[1]projections!H55*100</f>
        <v>5.2182941263264926</v>
      </c>
      <c r="I54" s="66">
        <f>[1]projections!I55*100</f>
        <v>33.407686149689859</v>
      </c>
      <c r="J54" s="66">
        <f>[1]projections!J55*100</f>
        <v>2.8152720416705721</v>
      </c>
      <c r="K54" s="66">
        <f>[1]projections!K55*100</f>
        <v>13.133213201301519</v>
      </c>
      <c r="L54" s="66">
        <f>[1]projections!L55*100</f>
        <v>0</v>
      </c>
      <c r="M54">
        <f>[1]projections!M55</f>
        <v>4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10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10.58</v>
      </c>
      <c r="W54" s="2">
        <f ca="1">[1]projections!W55*100</f>
        <v>12.950000000000001</v>
      </c>
      <c r="X54" s="2">
        <f ca="1">[1]projections!X55*100</f>
        <v>0</v>
      </c>
      <c r="Y54" s="2">
        <f ca="1">[1]projections!Y55*100</f>
        <v>6.9599999999999991</v>
      </c>
      <c r="Z54" s="2">
        <f ca="1">[1]projections!Z55*100</f>
        <v>2.5299999999999998</v>
      </c>
      <c r="AA54" s="2">
        <f ca="1">[1]projections!AA55*100</f>
        <v>56.81</v>
      </c>
      <c r="AB54" s="2">
        <f ca="1">[1]projections!AB55*100</f>
        <v>1.59</v>
      </c>
      <c r="AC54" s="2">
        <f ca="1">[1]projections!AC55*100</f>
        <v>7.6499999999999995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5">
        <f>[1]projections!B56</f>
        <v>126</v>
      </c>
      <c r="C55" s="21">
        <v>43984</v>
      </c>
      <c r="D55" s="66">
        <f>[1]projections!D56*100</f>
        <v>16.908479002320913</v>
      </c>
      <c r="E55" s="66">
        <f>[1]projections!E56*100</f>
        <v>22.716284917193317</v>
      </c>
      <c r="F55" s="66">
        <f>[1]projections!F56*100</f>
        <v>0</v>
      </c>
      <c r="G55" s="66">
        <f>[1]projections!G56*100</f>
        <v>11.819518294479428</v>
      </c>
      <c r="H55" s="66">
        <f>[1]projections!H56*100</f>
        <v>4.5777327932266489</v>
      </c>
      <c r="I55" s="66">
        <f>[1]projections!I56*100</f>
        <v>31.48299045509691</v>
      </c>
      <c r="J55" s="66">
        <f>[1]projections!J56*100</f>
        <v>1.9708493359542143</v>
      </c>
      <c r="K55" s="66">
        <f>[1]projections!K56*100</f>
        <v>10.524145201728562</v>
      </c>
      <c r="L55" s="66">
        <f>[1]projections!L56*100</f>
        <v>0</v>
      </c>
      <c r="M55">
        <f>[1]projections!M56</f>
        <v>28</v>
      </c>
      <c r="N55" s="2">
        <f>[1]projections!N56</f>
        <v>38</v>
      </c>
      <c r="O55" s="2">
        <f>[1]projections!O56</f>
        <v>0</v>
      </c>
      <c r="P55" s="2">
        <f>[1]projections!P56</f>
        <v>5</v>
      </c>
      <c r="Q55" s="2">
        <f>[1]projections!Q56</f>
        <v>0</v>
      </c>
      <c r="R55" s="2">
        <f>[1]projections!R56</f>
        <v>52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 ca="1">[1]projections!V56*100</f>
        <v>11.790000000000001</v>
      </c>
      <c r="W55" s="2">
        <f ca="1">[1]projections!W56*100</f>
        <v>22.040000000000003</v>
      </c>
      <c r="X55" s="2">
        <f ca="1">[1]projections!X56*100</f>
        <v>0</v>
      </c>
      <c r="Y55" s="2">
        <f ca="1">[1]projections!Y56*100</f>
        <v>6.84</v>
      </c>
      <c r="Z55" s="2">
        <f ca="1">[1]projections!Z56*100</f>
        <v>2.1800000000000002</v>
      </c>
      <c r="AA55" s="2">
        <f ca="1">[1]projections!AA56*100</f>
        <v>49.419999999999995</v>
      </c>
      <c r="AB55" s="2">
        <f ca="1">[1]projections!AB56*100</f>
        <v>1.5</v>
      </c>
      <c r="AC55" s="2">
        <f ca="1">[1]projections!AC56*100</f>
        <v>5.18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5">
        <f>[1]projections!B57</f>
        <v>34</v>
      </c>
      <c r="C56" s="21">
        <v>43984</v>
      </c>
      <c r="D56" s="66">
        <f>[1]projections!D57*100</f>
        <v>17.338993894847825</v>
      </c>
      <c r="E56" s="66">
        <f>[1]projections!E57*100</f>
        <v>15.60665218777631</v>
      </c>
      <c r="F56" s="66">
        <f>[1]projections!F57*100</f>
        <v>0</v>
      </c>
      <c r="G56" s="66">
        <f>[1]projections!G57*100</f>
        <v>10.621409826774693</v>
      </c>
      <c r="H56" s="66">
        <f>[1]projections!H57*100</f>
        <v>5.2335079097975123</v>
      </c>
      <c r="I56" s="66">
        <f>[1]projections!I57*100</f>
        <v>37.059461478354748</v>
      </c>
      <c r="J56" s="66">
        <f>[1]projections!J57*100</f>
        <v>2.7997278940871131</v>
      </c>
      <c r="K56" s="66">
        <f>[1]projections!K57*100</f>
        <v>11.340246808361803</v>
      </c>
      <c r="L56" s="66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10.780000000000001</v>
      </c>
      <c r="W56" s="2">
        <f ca="1">[1]projections!W57*100</f>
        <v>8.5500000000000007</v>
      </c>
      <c r="X56" s="2">
        <f ca="1">[1]projections!X57*100</f>
        <v>0</v>
      </c>
      <c r="Y56" s="2">
        <f ca="1">[1]projections!Y57*100</f>
        <v>4.5600000000000005</v>
      </c>
      <c r="Z56" s="2">
        <f ca="1">[1]projections!Z57*100</f>
        <v>2.02</v>
      </c>
      <c r="AA56" s="2">
        <f ca="1">[1]projections!AA57*100</f>
        <v>66.400000000000006</v>
      </c>
      <c r="AB56" s="2">
        <f ca="1">[1]projections!AB57*100</f>
        <v>1.39</v>
      </c>
      <c r="AC56" s="2">
        <f ca="1">[1]projections!AC57*100</f>
        <v>5.3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5">
        <f>[1]projections!B58</f>
        <v>16</v>
      </c>
      <c r="C57" s="21">
        <v>43984</v>
      </c>
      <c r="D57" s="66">
        <f>[1]projections!D58*100</f>
        <v>14.43095349492371</v>
      </c>
      <c r="E57" s="66">
        <f>[1]projections!E58*100</f>
        <v>14.937465779787546</v>
      </c>
      <c r="F57" s="66">
        <f>[1]projections!F58*100</f>
        <v>0</v>
      </c>
      <c r="G57" s="66">
        <f>[1]projections!G58*100</f>
        <v>14.545392178022947</v>
      </c>
      <c r="H57" s="66">
        <f>[1]projections!H58*100</f>
        <v>9.3337680037308601</v>
      </c>
      <c r="I57" s="66">
        <f>[1]projections!I58*100</f>
        <v>32.730139313375759</v>
      </c>
      <c r="J57" s="66">
        <f>[1]projections!J58*100</f>
        <v>1.2538530924174274</v>
      </c>
      <c r="K57" s="66">
        <f>[1]projections!K58*100</f>
        <v>12.768428137741743</v>
      </c>
      <c r="L57" s="66">
        <f>[1]projections!L58*100</f>
        <v>0</v>
      </c>
      <c r="M57">
        <f>[1]projections!M58</f>
        <v>1</v>
      </c>
      <c r="N57" s="2">
        <f>[1]projections!N58</f>
        <v>2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11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9.2299999999999986</v>
      </c>
      <c r="W57" s="2">
        <f ca="1">[1]projections!W58*100</f>
        <v>9.84</v>
      </c>
      <c r="X57" s="2">
        <f ca="1">[1]projections!X58*100</f>
        <v>0</v>
      </c>
      <c r="Y57" s="2">
        <f ca="1">[1]projections!Y58*100</f>
        <v>9.82</v>
      </c>
      <c r="Z57" s="2">
        <f ca="1">[1]projections!Z58*100</f>
        <v>4.74</v>
      </c>
      <c r="AA57" s="2">
        <f ca="1">[1]projections!AA58*100</f>
        <v>56.15</v>
      </c>
      <c r="AB57" s="2">
        <f ca="1">[1]projections!AB58*100</f>
        <v>1.38</v>
      </c>
      <c r="AC57" s="2">
        <f ca="1">[1]projections!AC58*100</f>
        <v>7.61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5">
        <f>[1]projections!B59</f>
        <v>7</v>
      </c>
      <c r="C58" s="21">
        <v>43988</v>
      </c>
      <c r="D58" s="66">
        <f>[1]projections!D59*100</f>
        <v>22.078400023782351</v>
      </c>
      <c r="E58" s="66">
        <f>[1]projections!E59*100</f>
        <v>15.805509194576478</v>
      </c>
      <c r="F58" s="66">
        <f>[1]projections!F59*100</f>
        <v>0</v>
      </c>
      <c r="G58" s="66">
        <f>[1]projections!G59*100</f>
        <v>10.472478834462748</v>
      </c>
      <c r="H58" s="66">
        <f>[1]projections!H59*100</f>
        <v>5.1706076836747421</v>
      </c>
      <c r="I58" s="66">
        <f>[1]projections!I59*100</f>
        <v>31.013037352902462</v>
      </c>
      <c r="J58" s="66">
        <f>[1]projections!J59*100</f>
        <v>2.1323215886023363</v>
      </c>
      <c r="K58" s="66">
        <f>[1]projections!K59*100</f>
        <v>13.32764532199888</v>
      </c>
      <c r="L58" s="6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21.89</v>
      </c>
      <c r="W58" s="2">
        <f ca="1">[1]projections!W59*100</f>
        <v>10.81</v>
      </c>
      <c r="X58" s="2">
        <f ca="1">[1]projections!X59*100</f>
        <v>0</v>
      </c>
      <c r="Y58" s="2">
        <f ca="1">[1]projections!Y59*100</f>
        <v>5.5100000000000007</v>
      </c>
      <c r="Z58" s="2">
        <f ca="1">[1]projections!Z59*100</f>
        <v>2.25</v>
      </c>
      <c r="AA58" s="2">
        <f ca="1">[1]projections!AA59*100</f>
        <v>48.5</v>
      </c>
      <c r="AB58" s="2">
        <f ca="1">[1]projections!AB59*100</f>
        <v>1.53</v>
      </c>
      <c r="AC58" s="2">
        <f ca="1">[1]projections!AC59*100</f>
        <v>8.4599999999999991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6">
        <f>[1]projections!D60*100</f>
        <v>19.164168490972084</v>
      </c>
      <c r="E59" s="66">
        <f>[1]projections!E60*100</f>
        <v>19.084256300296349</v>
      </c>
      <c r="F59" s="66">
        <f>[1]projections!F60*100</f>
        <v>0</v>
      </c>
      <c r="G59" s="66">
        <f>[1]projections!G60*100</f>
        <v>11.446264502770864</v>
      </c>
      <c r="H59" s="66">
        <f>[1]projections!H60*100</f>
        <v>6.7259082083511705</v>
      </c>
      <c r="I59" s="66">
        <f>[1]projections!I60*100</f>
        <v>29.926549158614691</v>
      </c>
      <c r="J59" s="66">
        <f>[1]projections!J60*100</f>
        <v>2.4460947916185454</v>
      </c>
      <c r="K59" s="66">
        <f>[1]projections!K60*100</f>
        <v>11.144325904137016</v>
      </c>
      <c r="L59" s="66">
        <f>[1]projections!L60*100</f>
        <v>0</v>
      </c>
      <c r="M59">
        <f>[1]projections!M60</f>
        <v>923</v>
      </c>
      <c r="N59" s="2">
        <f>[1]projections!N60</f>
        <v>971</v>
      </c>
      <c r="O59" s="2">
        <f>[1]projections!O60</f>
        <v>0</v>
      </c>
      <c r="P59" s="2">
        <f>[1]projections!P60</f>
        <v>173</v>
      </c>
      <c r="Q59" s="2">
        <f>[1]projections!Q60</f>
        <v>40</v>
      </c>
      <c r="R59" s="2">
        <f>[1]projections!R60</f>
        <v>1700</v>
      </c>
      <c r="S59" s="2">
        <f>[1]projections!S60</f>
        <v>11</v>
      </c>
      <c r="T59" s="2">
        <f>[1]projections!T60</f>
        <v>158</v>
      </c>
      <c r="U59" s="2">
        <f>[1]projections!U60</f>
        <v>0</v>
      </c>
      <c r="V59" s="2">
        <f ca="1">[1]projections!V60*100</f>
        <v>15.97</v>
      </c>
      <c r="W59" s="2">
        <f ca="1">[1]projections!W60*100</f>
        <v>15.22</v>
      </c>
      <c r="X59" s="2">
        <f ca="1">[1]projections!X60*100</f>
        <v>0</v>
      </c>
      <c r="Y59" s="2">
        <f ca="1">[1]projections!Y60*100</f>
        <v>4.1300000000000008</v>
      </c>
      <c r="Z59" s="2">
        <f ca="1">[1]projections!Z60*100</f>
        <v>0.97</v>
      </c>
      <c r="AA59" s="2">
        <f ca="1">[1]projections!AA60*100</f>
        <v>59.61</v>
      </c>
      <c r="AB59" s="2">
        <f ca="1">[1]projections!AB60*100</f>
        <v>0.22999999999999998</v>
      </c>
      <c r="AC59" s="2">
        <f ca="1">[1]projections!AC60*100</f>
        <v>3.7800000000000002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16</v>
      </c>
      <c r="C2" s="24">
        <f>[1]Simulations!E60</f>
        <v>923</v>
      </c>
      <c r="D2" s="3">
        <f>ROUND([1]Simulations!N60*100,1)</f>
        <v>19.2</v>
      </c>
      <c r="E2" s="5"/>
      <c r="F2" s="5"/>
      <c r="G2" s="5"/>
    </row>
    <row r="3" spans="1:15">
      <c r="A3" t="s">
        <v>2</v>
      </c>
      <c r="B3" s="5">
        <f ca="1">ROUND([1]Simulations!P123*100,1)</f>
        <v>15.2</v>
      </c>
      <c r="C3" s="24">
        <f>[1]Simulations!F60</f>
        <v>971</v>
      </c>
      <c r="D3" s="3">
        <f>ROUND([1]Simulations!O60*100,1)</f>
        <v>19.100000000000001</v>
      </c>
      <c r="E3" s="5"/>
      <c r="F3" s="5"/>
      <c r="G3" s="5"/>
    </row>
    <row r="4" spans="1:15">
      <c r="A4" t="s">
        <v>4</v>
      </c>
      <c r="B4" s="5">
        <f ca="1">ROUND([1]Simulations!R123*100,1)</f>
        <v>4.0999999999999996</v>
      </c>
      <c r="C4" s="24">
        <f>[1]Simulations!H60</f>
        <v>173</v>
      </c>
      <c r="D4" s="3">
        <f>ROUND([1]Simulations!Q60*100,1)</f>
        <v>11.4</v>
      </c>
      <c r="E4" s="5"/>
      <c r="F4" s="5"/>
      <c r="G4" s="5"/>
    </row>
    <row r="5" spans="1:15">
      <c r="A5" t="s">
        <v>5</v>
      </c>
      <c r="B5" s="5">
        <f ca="1">ROUND([1]Simulations!S123*100,1)</f>
        <v>1</v>
      </c>
      <c r="C5" s="24">
        <f>[1]Simulations!I60</f>
        <v>40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 ca="1">ROUND([1]Simulations!T123*100,1)</f>
        <v>59.6</v>
      </c>
      <c r="C6" s="24">
        <f>[1]Simulations!J60</f>
        <v>1700</v>
      </c>
      <c r="D6" s="3">
        <f>ROUND([1]Simulations!S60*100,1)</f>
        <v>29.9</v>
      </c>
      <c r="E6" s="5"/>
      <c r="F6" s="5"/>
      <c r="G6" s="5"/>
    </row>
    <row r="7" spans="1:15">
      <c r="A7" t="s">
        <v>7</v>
      </c>
      <c r="B7" s="5">
        <f ca="1">ROUND([1]Simulations!U123*100,1)</f>
        <v>0.2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3.8</v>
      </c>
      <c r="C8" s="24">
        <f>[1]Simulations!L60</f>
        <v>158</v>
      </c>
      <c r="D8" s="3">
        <f>ROUND([1]Simulations!U60*100,1)</f>
        <v>11.1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E1" workbookViewId="0">
      <selection activeCell="O30" sqref="O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30.8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23.6</v>
      </c>
      <c r="K2" s="5" t="str">
        <f>INDEX([1]ranks!X$2:X$58,MATCH($A2,[1]ranks!$A$2:$A$58,0))</f>
        <v>Bloomberg</v>
      </c>
      <c r="L2" s="5">
        <f>INDEX([1]ranks!Y$2:Y$58,MATCH($A2,[1]ranks!$A$2:$A$58,0))</f>
        <v>20.8</v>
      </c>
      <c r="M2" s="5" t="str">
        <f>INDEX([1]ranks!Z$2:Z$58,MATCH($A2,[1]ranks!$A$2:$A$58,0))</f>
        <v>Warren</v>
      </c>
      <c r="N2" s="5">
        <f>INDEX([1]ranks!AA$2:AA$58,MATCH($A2,[1]ranks!$A$2:$A$58,0))</f>
        <v>9.4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31.3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22.2</v>
      </c>
      <c r="K3" s="5" t="str">
        <f>INDEX([1]ranks!X$2:X$58,MATCH($A3,[1]ranks!$A$2:$A$58,0))</f>
        <v>Bloomberg</v>
      </c>
      <c r="L3" s="5">
        <f>INDEX([1]ranks!Y$2:Y$58,MATCH($A3,[1]ranks!$A$2:$A$58,0))</f>
        <v>14.8</v>
      </c>
      <c r="M3" s="5" t="str">
        <f>INDEX([1]ranks!Z$2:Z$58,MATCH($A3,[1]ranks!$A$2:$A$58,0))</f>
        <v>Warren</v>
      </c>
      <c r="N3" s="5">
        <f>INDEX([1]ranks!AA$2:AA$58,MATCH($A3,[1]ranks!$A$2:$A$58,0))</f>
        <v>12.8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21.8</v>
      </c>
      <c r="K4" s="5" t="str">
        <f>INDEX([1]ranks!X$2:X$58,MATCH($A4,[1]ranks!$A$2:$A$58,0))</f>
        <v>Bloomberg</v>
      </c>
      <c r="L4" s="5">
        <f>INDEX([1]ranks!Y$2:Y$58,MATCH($A4,[1]ranks!$A$2:$A$58,0))</f>
        <v>16.600000000000001</v>
      </c>
      <c r="M4" s="5" t="str">
        <f>INDEX([1]ranks!Z$2:Z$58,MATCH($A4,[1]ranks!$A$2:$A$58,0))</f>
        <v>Buttigieg</v>
      </c>
      <c r="N4" s="5">
        <f>INDEX([1]ranks!AA$2:AA$58,MATCH($A4,[1]ranks!$A$2:$A$58,0))</f>
        <v>11.5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Sanders</v>
      </c>
      <c r="D5" s="5">
        <f>INDEX([1]ranks!U$2:U$58,MATCH($A5,[1]ranks!$A$2:$A$58,0))</f>
        <v>25.1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24.7</v>
      </c>
      <c r="K5" s="5" t="str">
        <f>INDEX([1]ranks!X$2:X$58,MATCH($A5,[1]ranks!$A$2:$A$58,0))</f>
        <v>Biden</v>
      </c>
      <c r="L5" s="5">
        <f>INDEX([1]ranks!Y$2:Y$58,MATCH($A5,[1]ranks!$A$2:$A$58,0))</f>
        <v>20.6</v>
      </c>
      <c r="M5" s="5" t="str">
        <f>INDEX([1]ranks!Z$2:Z$58,MATCH($A5,[1]ranks!$A$2:$A$58,0))</f>
        <v>Buttigieg</v>
      </c>
      <c r="N5" s="5">
        <f>INDEX([1]ranks!AA$2:AA$58,MATCH($A5,[1]ranks!$A$2:$A$58,0))</f>
        <v>12.9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17.3</v>
      </c>
      <c r="K6" s="5" t="str">
        <f>INDEX([1]ranks!X$2:X$58,MATCH($A6,[1]ranks!$A$2:$A$58,0))</f>
        <v>Biden</v>
      </c>
      <c r="L6" s="5">
        <f>INDEX([1]ranks!Y$2:Y$58,MATCH($A6,[1]ranks!$A$2:$A$58,0))</f>
        <v>14.2</v>
      </c>
      <c r="M6" s="5" t="str">
        <f>INDEX([1]ranks!Z$2:Z$58,MATCH($A6,[1]ranks!$A$2:$A$58,0))</f>
        <v>Warren</v>
      </c>
      <c r="N6" s="5">
        <f>INDEX([1]ranks!AA$2:AA$58,MATCH($A6,[1]ranks!$A$2:$A$58,0))</f>
        <v>12.9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36.9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16</v>
      </c>
      <c r="K7" s="5" t="str">
        <f>INDEX([1]ranks!X$2:X$58,MATCH($A7,[1]ranks!$A$2:$A$58,0))</f>
        <v>Biden</v>
      </c>
      <c r="L7" s="5">
        <f>INDEX([1]ranks!Y$2:Y$58,MATCH($A7,[1]ranks!$A$2:$A$58,0))</f>
        <v>15.1</v>
      </c>
      <c r="M7" s="5" t="str">
        <f>INDEX([1]ranks!Z$2:Z$58,MATCH($A7,[1]ranks!$A$2:$A$58,0))</f>
        <v>Warren</v>
      </c>
      <c r="N7" s="5">
        <f>INDEX([1]ranks!AA$2:AA$58,MATCH($A7,[1]ranks!$A$2:$A$58,0))</f>
        <v>12.9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17.8</v>
      </c>
      <c r="K8" s="5" t="str">
        <f>INDEX([1]ranks!X$2:X$58,MATCH($A8,[1]ranks!$A$2:$A$58,0))</f>
        <v>Biden</v>
      </c>
      <c r="L8" s="5">
        <f>INDEX([1]ranks!Y$2:Y$58,MATCH($A8,[1]ranks!$A$2:$A$58,0))</f>
        <v>16.2</v>
      </c>
      <c r="M8" s="5" t="str">
        <f>INDEX([1]ranks!Z$2:Z$58,MATCH($A8,[1]ranks!$A$2:$A$58,0))</f>
        <v>Warren</v>
      </c>
      <c r="N8" s="5">
        <f>INDEX([1]ranks!AA$2:AA$58,MATCH($A8,[1]ranks!$A$2:$A$58,0))</f>
        <v>14.1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28.5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26.7</v>
      </c>
      <c r="K9" s="5" t="str">
        <f>INDEX([1]ranks!X$2:X$58,MATCH($A9,[1]ranks!$A$2:$A$58,0))</f>
        <v>Bloomberg</v>
      </c>
      <c r="L9" s="5">
        <f>INDEX([1]ranks!Y$2:Y$58,MATCH($A9,[1]ranks!$A$2:$A$58,0))</f>
        <v>16.7</v>
      </c>
      <c r="M9" s="5" t="str">
        <f>INDEX([1]ranks!Z$2:Z$58,MATCH($A9,[1]ranks!$A$2:$A$58,0))</f>
        <v>Buttigieg</v>
      </c>
      <c r="N9" s="5">
        <f>INDEX([1]ranks!AA$2:AA$58,MATCH($A9,[1]ranks!$A$2:$A$58,0))</f>
        <v>10.9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28.6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24.7</v>
      </c>
      <c r="K10" s="5" t="str">
        <f>INDEX([1]ranks!X$2:X$58,MATCH($A10,[1]ranks!$A$2:$A$58,0))</f>
        <v>Sanders</v>
      </c>
      <c r="L10" s="5">
        <f>INDEX([1]ranks!Y$2:Y$58,MATCH($A10,[1]ranks!$A$2:$A$58,0))</f>
        <v>21.3</v>
      </c>
      <c r="M10" s="5" t="str">
        <f>INDEX([1]ranks!Z$2:Z$58,MATCH($A10,[1]ranks!$A$2:$A$58,0))</f>
        <v>Buttigieg</v>
      </c>
      <c r="N10" s="5">
        <f>INDEX([1]ranks!AA$2:AA$58,MATCH($A10,[1]ranks!$A$2:$A$58,0))</f>
        <v>8.9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26</v>
      </c>
      <c r="K11" s="5" t="str">
        <f>INDEX([1]ranks!X$2:X$58,MATCH($A11,[1]ranks!$A$2:$A$58,0))</f>
        <v>Bloomberg</v>
      </c>
      <c r="L11" s="5">
        <f>INDEX([1]ranks!Y$2:Y$58,MATCH($A11,[1]ranks!$A$2:$A$58,0))</f>
        <v>21.8</v>
      </c>
      <c r="M11" s="5" t="str">
        <f>INDEX([1]ranks!Z$2:Z$58,MATCH($A11,[1]ranks!$A$2:$A$58,0))</f>
        <v>Buttigieg</v>
      </c>
      <c r="N11" s="5">
        <f>INDEX([1]ranks!AA$2:AA$58,MATCH($A11,[1]ranks!$A$2:$A$58,0))</f>
        <v>8.4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34.4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17.399999999999999</v>
      </c>
      <c r="K12" s="5" t="str">
        <f>INDEX([1]ranks!X$2:X$58,MATCH($A12,[1]ranks!$A$2:$A$58,0))</f>
        <v>Biden</v>
      </c>
      <c r="L12" s="5">
        <f>INDEX([1]ranks!Y$2:Y$58,MATCH($A12,[1]ranks!$A$2:$A$58,0))</f>
        <v>16.2</v>
      </c>
      <c r="M12" s="5" t="str">
        <f>INDEX([1]ranks!Z$2:Z$58,MATCH($A12,[1]ranks!$A$2:$A$58,0))</f>
        <v>Warren</v>
      </c>
      <c r="N12" s="5">
        <f>INDEX([1]ranks!AA$2:AA$58,MATCH($A12,[1]ranks!$A$2:$A$58,0))</f>
        <v>13.6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16.3</v>
      </c>
      <c r="K13" s="5" t="str">
        <f>INDEX([1]ranks!X$2:X$58,MATCH($A13,[1]ranks!$A$2:$A$58,0))</f>
        <v>Biden</v>
      </c>
      <c r="L13" s="5">
        <f>INDEX([1]ranks!Y$2:Y$58,MATCH($A13,[1]ranks!$A$2:$A$58,0))</f>
        <v>16</v>
      </c>
      <c r="M13" s="5" t="str">
        <f>INDEX([1]ranks!Z$2:Z$58,MATCH($A13,[1]ranks!$A$2:$A$58,0))</f>
        <v>Buttigieg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30.6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19.600000000000001</v>
      </c>
      <c r="K14" s="5" t="str">
        <f>INDEX([1]ranks!X$2:X$58,MATCH($A14,[1]ranks!$A$2:$A$58,0))</f>
        <v>Bloomberg</v>
      </c>
      <c r="L14" s="5">
        <f>INDEX([1]ranks!Y$2:Y$58,MATCH($A14,[1]ranks!$A$2:$A$58,0))</f>
        <v>17.8</v>
      </c>
      <c r="M14" s="5" t="str">
        <f>INDEX([1]ranks!Z$2:Z$58,MATCH($A14,[1]ranks!$A$2:$A$58,0))</f>
        <v>Buttigieg</v>
      </c>
      <c r="N14" s="5">
        <f>INDEX([1]ranks!AA$2:AA$58,MATCH($A14,[1]ranks!$A$2:$A$58,0))</f>
        <v>13.8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30.1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17.600000000000001</v>
      </c>
      <c r="K15" s="5" t="str">
        <f>INDEX([1]ranks!X$2:X$58,MATCH($A15,[1]ranks!$A$2:$A$58,0))</f>
        <v>Buttigieg</v>
      </c>
      <c r="L15" s="5">
        <f>INDEX([1]ranks!Y$2:Y$58,MATCH($A15,[1]ranks!$A$2:$A$58,0))</f>
        <v>17.399999999999999</v>
      </c>
      <c r="M15" s="5" t="str">
        <f>INDEX([1]ranks!Z$2:Z$58,MATCH($A15,[1]ranks!$A$2:$A$58,0))</f>
        <v>Bloomberg</v>
      </c>
      <c r="N15" s="5">
        <f>INDEX([1]ranks!AA$2:AA$58,MATCH($A15,[1]ranks!$A$2:$A$58,0))</f>
        <v>14.1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34.1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14.5</v>
      </c>
      <c r="K17" s="5" t="str">
        <f>INDEX([1]ranks!X$2:X$58,MATCH($A17,[1]ranks!$A$2:$A$58,0))</f>
        <v>Buttigieg</v>
      </c>
      <c r="L17" s="5">
        <f>INDEX([1]ranks!Y$2:Y$58,MATCH($A17,[1]ranks!$A$2:$A$58,0))</f>
        <v>14.3</v>
      </c>
      <c r="M17" s="5" t="str">
        <f>INDEX([1]ranks!Z$2:Z$58,MATCH($A17,[1]ranks!$A$2:$A$58,0))</f>
        <v>Warren</v>
      </c>
      <c r="N17" s="5">
        <f>INDEX([1]ranks!AA$2:AA$58,MATCH($A17,[1]ranks!$A$2:$A$58,0))</f>
        <v>13.2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31.2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</v>
      </c>
      <c r="K18" s="5" t="str">
        <f>INDEX([1]ranks!X$2:X$58,MATCH($A18,[1]ranks!$A$2:$A$58,0))</f>
        <v>Bloomberg</v>
      </c>
      <c r="L18" s="5">
        <f>INDEX([1]ranks!Y$2:Y$58,MATCH($A18,[1]ranks!$A$2:$A$58,0))</f>
        <v>19.600000000000001</v>
      </c>
      <c r="M18" s="5" t="str">
        <f>INDEX([1]ranks!Z$2:Z$58,MATCH($A18,[1]ranks!$A$2:$A$58,0))</f>
        <v>Warren</v>
      </c>
      <c r="N18" s="5">
        <f>INDEX([1]ranks!AA$2:AA$58,MATCH($A18,[1]ranks!$A$2:$A$58,0))</f>
        <v>10.8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30.9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22.9</v>
      </c>
      <c r="K19" s="5" t="str">
        <f>INDEX([1]ranks!X$2:X$58,MATCH($A19,[1]ranks!$A$2:$A$58,0))</f>
        <v>Sanders</v>
      </c>
      <c r="L19" s="5">
        <f>INDEX([1]ranks!Y$2:Y$58,MATCH($A19,[1]ranks!$A$2:$A$58,0))</f>
        <v>22.8</v>
      </c>
      <c r="M19" s="5" t="str">
        <f>INDEX([1]ranks!Z$2:Z$58,MATCH($A19,[1]ranks!$A$2:$A$58,0))</f>
        <v>Warren</v>
      </c>
      <c r="N19" s="5">
        <f>INDEX([1]ranks!AA$2:AA$58,MATCH($A19,[1]ranks!$A$2:$A$58,0))</f>
        <v>8.9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32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18.100000000000001</v>
      </c>
      <c r="K20" s="5" t="str">
        <f>INDEX([1]ranks!X$2:X$58,MATCH($A20,[1]ranks!$A$2:$A$58,0))</f>
        <v>Buttigieg</v>
      </c>
      <c r="L20" s="5">
        <f>INDEX([1]ranks!Y$2:Y$58,MATCH($A20,[1]ranks!$A$2:$A$58,0))</f>
        <v>15.5</v>
      </c>
      <c r="M20" s="5" t="str">
        <f>INDEX([1]ranks!Z$2:Z$58,MATCH($A20,[1]ranks!$A$2:$A$58,0))</f>
        <v>Warren</v>
      </c>
      <c r="N20" s="5">
        <f>INDEX([1]ranks!AA$2:AA$58,MATCH($A20,[1]ranks!$A$2:$A$58,0))</f>
        <v>13.5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27.5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18.3</v>
      </c>
      <c r="M21" s="5" t="str">
        <f>INDEX([1]ranks!Z$2:Z$58,MATCH($A21,[1]ranks!$A$2:$A$58,0))</f>
        <v>Warren</v>
      </c>
      <c r="N21" s="5">
        <f>INDEX([1]ranks!AA$2:AA$58,MATCH($A21,[1]ranks!$A$2:$A$58,0))</f>
        <v>12.6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</v>
      </c>
      <c r="K22" s="5" t="str">
        <f>INDEX([1]ranks!X$2:X$58,MATCH($A22,[1]ranks!$A$2:$A$58,0))</f>
        <v>Bloomberg</v>
      </c>
      <c r="L22" s="5">
        <f>INDEX([1]ranks!Y$2:Y$58,MATCH($A22,[1]ranks!$A$2:$A$58,0))</f>
        <v>14.6</v>
      </c>
      <c r="M22" s="5" t="str">
        <f>INDEX([1]ranks!Z$2:Z$58,MATCH($A22,[1]ranks!$A$2:$A$58,0))</f>
        <v>Buttigieg</v>
      </c>
      <c r="N22" s="5">
        <f>INDEX([1]ranks!AA$2:AA$58,MATCH($A22,[1]ranks!$A$2:$A$58,0))</f>
        <v>14.6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18.5</v>
      </c>
      <c r="K23" s="5" t="str">
        <f>INDEX([1]ranks!X$2:X$58,MATCH($A23,[1]ranks!$A$2:$A$58,0))</f>
        <v>Bloomberg</v>
      </c>
      <c r="L23" s="5">
        <f>INDEX([1]ranks!Y$2:Y$58,MATCH($A23,[1]ranks!$A$2:$A$58,0))</f>
        <v>16.7</v>
      </c>
      <c r="M23" s="5" t="str">
        <f>INDEX([1]ranks!Z$2:Z$58,MATCH($A23,[1]ranks!$A$2:$A$58,0))</f>
        <v>Buttigieg</v>
      </c>
      <c r="N23" s="5">
        <f>INDEX([1]ranks!AA$2:AA$58,MATCH($A23,[1]ranks!$A$2:$A$58,0))</f>
        <v>12.3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28.2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28.2</v>
      </c>
      <c r="K24" s="5" t="str">
        <f>INDEX([1]ranks!X$2:X$58,MATCH($A24,[1]ranks!$A$2:$A$58,0))</f>
        <v>Warren</v>
      </c>
      <c r="L24" s="5">
        <f>INDEX([1]ranks!Y$2:Y$58,MATCH($A24,[1]ranks!$A$2:$A$58,0))</f>
        <v>13.7</v>
      </c>
      <c r="M24" s="5" t="str">
        <f>INDEX([1]ranks!Z$2:Z$58,MATCH($A24,[1]ranks!$A$2:$A$58,0))</f>
        <v>Biden</v>
      </c>
      <c r="N24" s="5">
        <f>INDEX([1]ranks!AA$2:AA$58,MATCH($A24,[1]ranks!$A$2:$A$58,0))</f>
        <v>10.6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32.799999999999997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22.5</v>
      </c>
      <c r="K25" s="5" t="str">
        <f>INDEX([1]ranks!X$2:X$58,MATCH($A25,[1]ranks!$A$2:$A$58,0))</f>
        <v>Bloomberg</v>
      </c>
      <c r="L25" s="5">
        <f>INDEX([1]ranks!Y$2:Y$58,MATCH($A25,[1]ranks!$A$2:$A$58,0))</f>
        <v>21.5</v>
      </c>
      <c r="M25" s="5" t="str">
        <f>INDEX([1]ranks!Z$2:Z$58,MATCH($A25,[1]ranks!$A$2:$A$58,0))</f>
        <v>Warren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25.7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23.8</v>
      </c>
      <c r="K26" s="5" t="str">
        <f>INDEX([1]ranks!X$2:X$58,MATCH($A26,[1]ranks!$A$2:$A$58,0))</f>
        <v>Sanders</v>
      </c>
      <c r="L26" s="5">
        <f>INDEX([1]ranks!Y$2:Y$58,MATCH($A26,[1]ranks!$A$2:$A$58,0))</f>
        <v>23.5</v>
      </c>
      <c r="M26" s="5" t="str">
        <f>INDEX([1]ranks!Z$2:Z$58,MATCH($A26,[1]ranks!$A$2:$A$58,0))</f>
        <v>Buttigieg</v>
      </c>
      <c r="N26" s="5">
        <f>INDEX([1]ranks!AA$2:AA$58,MATCH($A26,[1]ranks!$A$2:$A$58,0))</f>
        <v>9.6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33.4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17.600000000000001</v>
      </c>
      <c r="K27" s="5" t="str">
        <f>INDEX([1]ranks!X$2:X$58,MATCH($A27,[1]ranks!$A$2:$A$58,0))</f>
        <v>Biden</v>
      </c>
      <c r="L27" s="5">
        <f>INDEX([1]ranks!Y$2:Y$58,MATCH($A27,[1]ranks!$A$2:$A$58,0))</f>
        <v>15.7</v>
      </c>
      <c r="M27" s="5" t="str">
        <f>INDEX([1]ranks!Z$2:Z$58,MATCH($A27,[1]ranks!$A$2:$A$58,0))</f>
        <v>Warren</v>
      </c>
      <c r="N27" s="5">
        <f>INDEX([1]ranks!AA$2:AA$58,MATCH($A27,[1]ranks!$A$2:$A$58,0))</f>
        <v>13.1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32.700000000000003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15.3</v>
      </c>
      <c r="K28" s="5" t="str">
        <f>INDEX([1]ranks!X$2:X$58,MATCH($A28,[1]ranks!$A$2:$A$58,0))</f>
        <v>Biden</v>
      </c>
      <c r="L28" s="5">
        <f>INDEX([1]ranks!Y$2:Y$58,MATCH($A28,[1]ranks!$A$2:$A$58,0))</f>
        <v>14.8</v>
      </c>
      <c r="M28" s="5" t="str">
        <f>INDEX([1]ranks!Z$2:Z$58,MATCH($A28,[1]ranks!$A$2:$A$58,0))</f>
        <v>Buttigieg</v>
      </c>
      <c r="N28" s="5">
        <f>INDEX([1]ranks!AA$2:AA$58,MATCH($A28,[1]ranks!$A$2:$A$58,0))</f>
        <v>14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33.299999999999997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17.3</v>
      </c>
      <c r="K29" s="5" t="str">
        <f>INDEX([1]ranks!X$2:X$58,MATCH($A29,[1]ranks!$A$2:$A$58,0))</f>
        <v>Buttigieg</v>
      </c>
      <c r="L29" s="5">
        <f>INDEX([1]ranks!Y$2:Y$58,MATCH($A29,[1]ranks!$A$2:$A$58,0))</f>
        <v>15.9</v>
      </c>
      <c r="M29" s="5" t="str">
        <f>INDEX([1]ranks!Z$2:Z$58,MATCH($A29,[1]ranks!$A$2:$A$58,0))</f>
        <v>Warren</v>
      </c>
      <c r="N29" s="5">
        <f>INDEX([1]ranks!AA$2:AA$58,MATCH($A29,[1]ranks!$A$2:$A$58,0))</f>
        <v>13.1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22.7</v>
      </c>
      <c r="K31" s="5" t="str">
        <f>INDEX([1]ranks!X$2:X$58,MATCH($A31,[1]ranks!$A$2:$A$58,0))</f>
        <v>Biden</v>
      </c>
      <c r="L31" s="5">
        <f>INDEX([1]ranks!Y$2:Y$58,MATCH($A31,[1]ranks!$A$2:$A$58,0))</f>
        <v>16.899999999999999</v>
      </c>
      <c r="M31" s="5" t="str">
        <f>INDEX([1]ranks!Z$2:Z$58,MATCH($A31,[1]ranks!$A$2:$A$58,0))</f>
        <v>Buttigieg</v>
      </c>
      <c r="N31" s="5">
        <f>INDEX([1]ranks!AA$2:AA$58,MATCH($A31,[1]ranks!$A$2:$A$58,0))</f>
        <v>11.8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17.3</v>
      </c>
      <c r="K32" s="5" t="str">
        <f>INDEX([1]ranks!X$2:X$58,MATCH($A32,[1]ranks!$A$2:$A$58,0))</f>
        <v>Bloomberg</v>
      </c>
      <c r="L32" s="5">
        <f>INDEX([1]ranks!Y$2:Y$58,MATCH($A32,[1]ranks!$A$2:$A$58,0))</f>
        <v>15.6</v>
      </c>
      <c r="M32" s="5" t="str">
        <f>INDEX([1]ranks!Z$2:Z$58,MATCH($A32,[1]ranks!$A$2:$A$58,0))</f>
        <v>Warren</v>
      </c>
      <c r="N32" s="5">
        <f>INDEX([1]ranks!AA$2:AA$58,MATCH($A32,[1]ranks!$A$2:$A$58,0))</f>
        <v>11.3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24.3</v>
      </c>
      <c r="K33" s="5" t="str">
        <f>INDEX([1]ranks!X$2:X$58,MATCH($A33,[1]ranks!$A$2:$A$58,0))</f>
        <v>Biden</v>
      </c>
      <c r="L33" s="5">
        <f>INDEX([1]ranks!Y$2:Y$58,MATCH($A33,[1]ranks!$A$2:$A$58,0))</f>
        <v>20.7</v>
      </c>
      <c r="M33" s="5" t="str">
        <f>INDEX([1]ranks!Z$2:Z$58,MATCH($A33,[1]ranks!$A$2:$A$58,0))</f>
        <v>Warren</v>
      </c>
      <c r="N33" s="5">
        <f>INDEX([1]ranks!AA$2:AA$58,MATCH($A33,[1]ranks!$A$2:$A$58,0))</f>
        <v>10.5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28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23.7</v>
      </c>
      <c r="K34" s="5" t="str">
        <f>INDEX([1]ranks!X$2:X$58,MATCH($A34,[1]ranks!$A$2:$A$58,0))</f>
        <v>Biden</v>
      </c>
      <c r="L34" s="5">
        <f>INDEX([1]ranks!Y$2:Y$58,MATCH($A34,[1]ranks!$A$2:$A$58,0))</f>
        <v>19.399999999999999</v>
      </c>
      <c r="M34" s="5" t="str">
        <f>INDEX([1]ranks!Z$2:Z$58,MATCH($A34,[1]ranks!$A$2:$A$58,0))</f>
        <v>Buttigieg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Buttigieg</v>
      </c>
      <c r="J35" s="5">
        <f>INDEX([1]ranks!W$2:W$58,MATCH($A35,[1]ranks!$A$2:$A$58,0))</f>
        <v>15.1</v>
      </c>
      <c r="K35" s="5" t="str">
        <f>INDEX([1]ranks!X$2:X$58,MATCH($A35,[1]ranks!$A$2:$A$58,0))</f>
        <v>Bloomberg</v>
      </c>
      <c r="L35" s="5">
        <f>INDEX([1]ranks!Y$2:Y$58,MATCH($A35,[1]ranks!$A$2:$A$58,0))</f>
        <v>15</v>
      </c>
      <c r="M35" s="5" t="str">
        <f>INDEX([1]ranks!Z$2:Z$58,MATCH($A35,[1]ranks!$A$2:$A$58,0))</f>
        <v>Biden</v>
      </c>
      <c r="N35" s="5">
        <f>INDEX([1]ranks!AA$2:AA$58,MATCH($A35,[1]ranks!$A$2:$A$58,0))</f>
        <v>14.7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19.7</v>
      </c>
      <c r="K36" s="5" t="str">
        <f>INDEX([1]ranks!X$2:X$58,MATCH($A36,[1]ranks!$A$2:$A$58,0))</f>
        <v>Bloomberg</v>
      </c>
      <c r="L36" s="5">
        <f>INDEX([1]ranks!Y$2:Y$58,MATCH($A36,[1]ranks!$A$2:$A$58,0))</f>
        <v>18.5</v>
      </c>
      <c r="M36" s="5" t="str">
        <f>INDEX([1]ranks!Z$2:Z$58,MATCH($A36,[1]ranks!$A$2:$A$58,0))</f>
        <v>Buttigieg</v>
      </c>
      <c r="N36" s="5">
        <f>INDEX([1]ranks!AA$2:AA$58,MATCH($A36,[1]ranks!$A$2:$A$58,0))</f>
        <v>12.6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30.5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22.7</v>
      </c>
      <c r="K37" s="5" t="str">
        <f>INDEX([1]ranks!X$2:X$58,MATCH($A37,[1]ranks!$A$2:$A$58,0))</f>
        <v>Biden</v>
      </c>
      <c r="L37" s="5">
        <f>INDEX([1]ranks!Y$2:Y$58,MATCH($A37,[1]ranks!$A$2:$A$58,0))</f>
        <v>15.4</v>
      </c>
      <c r="M37" s="5" t="str">
        <f>INDEX([1]ranks!Z$2:Z$58,MATCH($A37,[1]ranks!$A$2:$A$58,0))</f>
        <v>Buttigieg</v>
      </c>
      <c r="N37" s="5">
        <f>INDEX([1]ranks!AA$2:AA$58,MATCH($A37,[1]ranks!$A$2:$A$58,0))</f>
        <v>11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16.600000000000001</v>
      </c>
      <c r="K38" s="5" t="str">
        <f>INDEX([1]ranks!X$2:X$58,MATCH($A38,[1]ranks!$A$2:$A$58,0))</f>
        <v>Bloomberg</v>
      </c>
      <c r="L38" s="5">
        <f>INDEX([1]ranks!Y$2:Y$58,MATCH($A38,[1]ranks!$A$2:$A$58,0))</f>
        <v>16.399999999999999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13.6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30.1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20.8</v>
      </c>
      <c r="K39" s="5" t="str">
        <f>INDEX([1]ranks!X$2:X$58,MATCH($A39,[1]ranks!$A$2:$A$58,0))</f>
        <v>Bloomberg</v>
      </c>
      <c r="L39" s="5">
        <f>INDEX([1]ranks!Y$2:Y$58,MATCH($A39,[1]ranks!$A$2:$A$58,0))</f>
        <v>18.7</v>
      </c>
      <c r="M39" s="5" t="str">
        <f>INDEX([1]ranks!Z$2:Z$58,MATCH($A39,[1]ranks!$A$2:$A$58,0))</f>
        <v>Buttigieg</v>
      </c>
      <c r="N39" s="5">
        <f>INDEX([1]ranks!AA$2:AA$58,MATCH($A39,[1]ranks!$A$2:$A$58,0))</f>
        <v>12.7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31.8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16.2</v>
      </c>
      <c r="K40" s="5" t="str">
        <f>INDEX([1]ranks!X$2:X$58,MATCH($A40,[1]ranks!$A$2:$A$58,0))</f>
        <v>Bloomberg</v>
      </c>
      <c r="L40" s="5">
        <f>INDEX([1]ranks!Y$2:Y$58,MATCH($A40,[1]ranks!$A$2:$A$58,0))</f>
        <v>15.7</v>
      </c>
      <c r="M40" s="5" t="str">
        <f>INDEX([1]ranks!Z$2:Z$58,MATCH($A40,[1]ranks!$A$2:$A$58,0))</f>
        <v>Warren</v>
      </c>
      <c r="N40" s="5">
        <f>INDEX([1]ranks!AA$2:AA$58,MATCH($A40,[1]ranks!$A$2:$A$58,0))</f>
        <v>14.7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29.5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29.1</v>
      </c>
      <c r="K41" s="5" t="str">
        <f>INDEX([1]ranks!X$2:X$58,MATCH($A41,[1]ranks!$A$2:$A$58,0))</f>
        <v>Steyer</v>
      </c>
      <c r="L41" s="5">
        <f>INDEX([1]ranks!Y$2:Y$58,MATCH($A41,[1]ranks!$A$2:$A$58,0))</f>
        <v>16.100000000000001</v>
      </c>
      <c r="M41" s="5" t="str">
        <f>INDEX([1]ranks!Z$2:Z$58,MATCH($A41,[1]ranks!$A$2:$A$58,0))</f>
        <v>Buttigieg</v>
      </c>
      <c r="N41" s="5">
        <f>INDEX([1]ranks!AA$2:AA$58,MATCH($A41,[1]ranks!$A$2:$A$58,0))</f>
        <v>10.8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14.9</v>
      </c>
      <c r="K42" s="5" t="str">
        <f>INDEX([1]ranks!X$2:X$58,MATCH($A42,[1]ranks!$A$2:$A$58,0))</f>
        <v>Buttigieg</v>
      </c>
      <c r="L42" s="5">
        <f>INDEX([1]ranks!Y$2:Y$58,MATCH($A42,[1]ranks!$A$2:$A$58,0))</f>
        <v>14.5</v>
      </c>
      <c r="M42" s="5" t="str">
        <f>INDEX([1]ranks!Z$2:Z$58,MATCH($A42,[1]ranks!$A$2:$A$58,0))</f>
        <v>Biden</v>
      </c>
      <c r="N42" s="5">
        <f>INDEX([1]ranks!AA$2:AA$58,MATCH($A42,[1]ranks!$A$2:$A$58,0))</f>
        <v>14.4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26.7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25.6</v>
      </c>
      <c r="K43" s="5" t="str">
        <f>INDEX([1]ranks!X$2:X$58,MATCH($A43,[1]ranks!$A$2:$A$58,0))</f>
        <v>Bloomberg</v>
      </c>
      <c r="L43" s="5">
        <f>INDEX([1]ranks!Y$2:Y$58,MATCH($A43,[1]ranks!$A$2:$A$58,0))</f>
        <v>20.8</v>
      </c>
      <c r="M43" s="5" t="str">
        <f>INDEX([1]ranks!Z$2:Z$58,MATCH($A43,[1]ranks!$A$2:$A$58,0))</f>
        <v>Warren</v>
      </c>
      <c r="N43" s="5">
        <f>INDEX([1]ranks!AA$2:AA$58,MATCH($A43,[1]ranks!$A$2:$A$58,0))</f>
        <v>10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30.1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19.600000000000001</v>
      </c>
      <c r="K44" s="5" t="str">
        <f>INDEX([1]ranks!X$2:X$58,MATCH($A44,[1]ranks!$A$2:$A$58,0))</f>
        <v>Bloomberg</v>
      </c>
      <c r="L44" s="5">
        <f>INDEX([1]ranks!Y$2:Y$58,MATCH($A44,[1]ranks!$A$2:$A$58,0))</f>
        <v>19.3</v>
      </c>
      <c r="M44" s="5" t="str">
        <f>INDEX([1]ranks!Z$2:Z$58,MATCH($A44,[1]ranks!$A$2:$A$58,0))</f>
        <v>Warren</v>
      </c>
      <c r="N44" s="5">
        <f>INDEX([1]ranks!AA$2:AA$58,MATCH($A44,[1]ranks!$A$2:$A$58,0))</f>
        <v>12.9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37.4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17.100000000000001</v>
      </c>
      <c r="K45" s="5" t="str">
        <f>INDEX([1]ranks!X$2:X$58,MATCH($A45,[1]ranks!$A$2:$A$58,0))</f>
        <v>Warren</v>
      </c>
      <c r="L45" s="5">
        <f>INDEX([1]ranks!Y$2:Y$58,MATCH($A45,[1]ranks!$A$2:$A$58,0))</f>
        <v>13.7</v>
      </c>
      <c r="M45" s="5" t="str">
        <f>INDEX([1]ranks!Z$2:Z$58,MATCH($A45,[1]ranks!$A$2:$A$58,0))</f>
        <v>Biden</v>
      </c>
      <c r="N45" s="5">
        <f>INDEX([1]ranks!AA$2:AA$58,MATCH($A45,[1]ranks!$A$2:$A$58,0))</f>
        <v>11.5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50.9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Buttigieg</v>
      </c>
      <c r="J46" s="5">
        <f>INDEX([1]ranks!W$2:W$58,MATCH($A46,[1]ranks!$A$2:$A$58,0))</f>
        <v>12.1</v>
      </c>
      <c r="K46" s="5" t="str">
        <f>INDEX([1]ranks!X$2:X$58,MATCH($A46,[1]ranks!$A$2:$A$58,0))</f>
        <v>Bloomberg</v>
      </c>
      <c r="L46" s="5">
        <f>INDEX([1]ranks!Y$2:Y$58,MATCH($A46,[1]ranks!$A$2:$A$58,0))</f>
        <v>11.9</v>
      </c>
      <c r="M46" s="5" t="str">
        <f>INDEX([1]ranks!Z$2:Z$58,MATCH($A46,[1]ranks!$A$2:$A$58,0))</f>
        <v>Warren</v>
      </c>
      <c r="N46" s="5">
        <f>INDEX([1]ranks!AA$2:AA$58,MATCH($A46,[1]ranks!$A$2:$A$58,0))</f>
        <v>10.6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29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25.7</v>
      </c>
      <c r="K47" s="5" t="str">
        <f>INDEX([1]ranks!X$2:X$58,MATCH($A47,[1]ranks!$A$2:$A$58,0))</f>
        <v>Biden</v>
      </c>
      <c r="L47" s="5">
        <f>INDEX([1]ranks!Y$2:Y$58,MATCH($A47,[1]ranks!$A$2:$A$58,0))</f>
        <v>17.899999999999999</v>
      </c>
      <c r="M47" s="5" t="str">
        <f>INDEX([1]ranks!Z$2:Z$58,MATCH($A47,[1]ranks!$A$2:$A$58,0))</f>
        <v>Buttigieg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35.299999999999997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18.8</v>
      </c>
      <c r="K48" s="5" t="str">
        <f>INDEX([1]ranks!X$2:X$58,MATCH($A48,[1]ranks!$A$2:$A$58,0))</f>
        <v>Warren</v>
      </c>
      <c r="L48" s="5">
        <f>INDEX([1]ranks!Y$2:Y$58,MATCH($A48,[1]ranks!$A$2:$A$58,0))</f>
        <v>13.8</v>
      </c>
      <c r="M48" s="5" t="str">
        <f>INDEX([1]ranks!Z$2:Z$58,MATCH($A48,[1]ranks!$A$2:$A$58,0))</f>
        <v>Biden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35.1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21.5</v>
      </c>
      <c r="K49" s="5" t="str">
        <f>INDEX([1]ranks!X$2:X$58,MATCH($A49,[1]ranks!$A$2:$A$58,0))</f>
        <v>Bloomberg</v>
      </c>
      <c r="L49" s="5">
        <f>INDEX([1]ranks!Y$2:Y$58,MATCH($A49,[1]ranks!$A$2:$A$58,0))</f>
        <v>17.899999999999999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10.7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33.700000000000003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</v>
      </c>
      <c r="K50" s="5" t="str">
        <f>INDEX([1]ranks!X$2:X$58,MATCH($A50,[1]ranks!$A$2:$A$58,0))</f>
        <v>Biden</v>
      </c>
      <c r="L50" s="5">
        <f>INDEX([1]ranks!Y$2:Y$58,MATCH($A50,[1]ranks!$A$2:$A$58,0))</f>
        <v>13.9</v>
      </c>
      <c r="M50" s="5" t="str">
        <f>INDEX([1]ranks!Z$2:Z$58,MATCH($A50,[1]ranks!$A$2:$A$58,0))</f>
        <v>Buttigieg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33.299999999999997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21</v>
      </c>
      <c r="K51" s="5" t="str">
        <f>INDEX([1]ranks!X$2:X$58,MATCH($A51,[1]ranks!$A$2:$A$58,0))</f>
        <v>Bloomberg</v>
      </c>
      <c r="L51" s="5">
        <f>INDEX([1]ranks!Y$2:Y$58,MATCH($A51,[1]ranks!$A$2:$A$58,0))</f>
        <v>13.9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24.6</v>
      </c>
      <c r="K52" s="5" t="str">
        <f>INDEX([1]ranks!X$2:X$58,MATCH($A52,[1]ranks!$A$2:$A$58,0))</f>
        <v>Bloomberg</v>
      </c>
      <c r="L52" s="5">
        <f>INDEX([1]ranks!Y$2:Y$58,MATCH($A52,[1]ranks!$A$2:$A$58,0))</f>
        <v>20.5</v>
      </c>
      <c r="M52" s="5" t="str">
        <f>INDEX([1]ranks!Z$2:Z$58,MATCH($A52,[1]ranks!$A$2:$A$58,0))</f>
        <v>Warren</v>
      </c>
      <c r="N52" s="5">
        <f>INDEX([1]ranks!AA$2:AA$58,MATCH($A52,[1]ranks!$A$2:$A$58,0))</f>
        <v>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31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22.1</v>
      </c>
      <c r="K53" s="5" t="str">
        <f>INDEX([1]ranks!X$2:X$58,MATCH($A53,[1]ranks!$A$2:$A$58,0))</f>
        <v>Bloomberg</v>
      </c>
      <c r="L53" s="5">
        <f>INDEX([1]ranks!Y$2:Y$58,MATCH($A53,[1]ranks!$A$2:$A$58,0))</f>
        <v>15.8</v>
      </c>
      <c r="M53" s="5" t="str">
        <f>INDEX([1]ranks!Z$2:Z$58,MATCH($A53,[1]ranks!$A$2:$A$58,0))</f>
        <v>Warren</v>
      </c>
      <c r="N53" s="5">
        <f>INDEX([1]ranks!AA$2:AA$58,MATCH($A53,[1]ranks!$A$2:$A$58,0))</f>
        <v>13.3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548"/>
  <sheetViews>
    <sheetView tabSelected="1" topLeftCell="A7475" workbookViewId="0">
      <selection activeCell="A7491" sqref="A7491:AN7548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  <c r="AF1" t="s">
        <v>366</v>
      </c>
      <c r="AG1" t="s">
        <v>367</v>
      </c>
      <c r="AH1" t="s">
        <v>368</v>
      </c>
      <c r="AI1" t="s">
        <v>369</v>
      </c>
      <c r="AJ1" t="s">
        <v>370</v>
      </c>
      <c r="AK1" t="s">
        <v>371</v>
      </c>
      <c r="AL1" t="s">
        <v>372</v>
      </c>
      <c r="AM1" t="s">
        <v>373</v>
      </c>
      <c r="AN1" t="s">
        <v>374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4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4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4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4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4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4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4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4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4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4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4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4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4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4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4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4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4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4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4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4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4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4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4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4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4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4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4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4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4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4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4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4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4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4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4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4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4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4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4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4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4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4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4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4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4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4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4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4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4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4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4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4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4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4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4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4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4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4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4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4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4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4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4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4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4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4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4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4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4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4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4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4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4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4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4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4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4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4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4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4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4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4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4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4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4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4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4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4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4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4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4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4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4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4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4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4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4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4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4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4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4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4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4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4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4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4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4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4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4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4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4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4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4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4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4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4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4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4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4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4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4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4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4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4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4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4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4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4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4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4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4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4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4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4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4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4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4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4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4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4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4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4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4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4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4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4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4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4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4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4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4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4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4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4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4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4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4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4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4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4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4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4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4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4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4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4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4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4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4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4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4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4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4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4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4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4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4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4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4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4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4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4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4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4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4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4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4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4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4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4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4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4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4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4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4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4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4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4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4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4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4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4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4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4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4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4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4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4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4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4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4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4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4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4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4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4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4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4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4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4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4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4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4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4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4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4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4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4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4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4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4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4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4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4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4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4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4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4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4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4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4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4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4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4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4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4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4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4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4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4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4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4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4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4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4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4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4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4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4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4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4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4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4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4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4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4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4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4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4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4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4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4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4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4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4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4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4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4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4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4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4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4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4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4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4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4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4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4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4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4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4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4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4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4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4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4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4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4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4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4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4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4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4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4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4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4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4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4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4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4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4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4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4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4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4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4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4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4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4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4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4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4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4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4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4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4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4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4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4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4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4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4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4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4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4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4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4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4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4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4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4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4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4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4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4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4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4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4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4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4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4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4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4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4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4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4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4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4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4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4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4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4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4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4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4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4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4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4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4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4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4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4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4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4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4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4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4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4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4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4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4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4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4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4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4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4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4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4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4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4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4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4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4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4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4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4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4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4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4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4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4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4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4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4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4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4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4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4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4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4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4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4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4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4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4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4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4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4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4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4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4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4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4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4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4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4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4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4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4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4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4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4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4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4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4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4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4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4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4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4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4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4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4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4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4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4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4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4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4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4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4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4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4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4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4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4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4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4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4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4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4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4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4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4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4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4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4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4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4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4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4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4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4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4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4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4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4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4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4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4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4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4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4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4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4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4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4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4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4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4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4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4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4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4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4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4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4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4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4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4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4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4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4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4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4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4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4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4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4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4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4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4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4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4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4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4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4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4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4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4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4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4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4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4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4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4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4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4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4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4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4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4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4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4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4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4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4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4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4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4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4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4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4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4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4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4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4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4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4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4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4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4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4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4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4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4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4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4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4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4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4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4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4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4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4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4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4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4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4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4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4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4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4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4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4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4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4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4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4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4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4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4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4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4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4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4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4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4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4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4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4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4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4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4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4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4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4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4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4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4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4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4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4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4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4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4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4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4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4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4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4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4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4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4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4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4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4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4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4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4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4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4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4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4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4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4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4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4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4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4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4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4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4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4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4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4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4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4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4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4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4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4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4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4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4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4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4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4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4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4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4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4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4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4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4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4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4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4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4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4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4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4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4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4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4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4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4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4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4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4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4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4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4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4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4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4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4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4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4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4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4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4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4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4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4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4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4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4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4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4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4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4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4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4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4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4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4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4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4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4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4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4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4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4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4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4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4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4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4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4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4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4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4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4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4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4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4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4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4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4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4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4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4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4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4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4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4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4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4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4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4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4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4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4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4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4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4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4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4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4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4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4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4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4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4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4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4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4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4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4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4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4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4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4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4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4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4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4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4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4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4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4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4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4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4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4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4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4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4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4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4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4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4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4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4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4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4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4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4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4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4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4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4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4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4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4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4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4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4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4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4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4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4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4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4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4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4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4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4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4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4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4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4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4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4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4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4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4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4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4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4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4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4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4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4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4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4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4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4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4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4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4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4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4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4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4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4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4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4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4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4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4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4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4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4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4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4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4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4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4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4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4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4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4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4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4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4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4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4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4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4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4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4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4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4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4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4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4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4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4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4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4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4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4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4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4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4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4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4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4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4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4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4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4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4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4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4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4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4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4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4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4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4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4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4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4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4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4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4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4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4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4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4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4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4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4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4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4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4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4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4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4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4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4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4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4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4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4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4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4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4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4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4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4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4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4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4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4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4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4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4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4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4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4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4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4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4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4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4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4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4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4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4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4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4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4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4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4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4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4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4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4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4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4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4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4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4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4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4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4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4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4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4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4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4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4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4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4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4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4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4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4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4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4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4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4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4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4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4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4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4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4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4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4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4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4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4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4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4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4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4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4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4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4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4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4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4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4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4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4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4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4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4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4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4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4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4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4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4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4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4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4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4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4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4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4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4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4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4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4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4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4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4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4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4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4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4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4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4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4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4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4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4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4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4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4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4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4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4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4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4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4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4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4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4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4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4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4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4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4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4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4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4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4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4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4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4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4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4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4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4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4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4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4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4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4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4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4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4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4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4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4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4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4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4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4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4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4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4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4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4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4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4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4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4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4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4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4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4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4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4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4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4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4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4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4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4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4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4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4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4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4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4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4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4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4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4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4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4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4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4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4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4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4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4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4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4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4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4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4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4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4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4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4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4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4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4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4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4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4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4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4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4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4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4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4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4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4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4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4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4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4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4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4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4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4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4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4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4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4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4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4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4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4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4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4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4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4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4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4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4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4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4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4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4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4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4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4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4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4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4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4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4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4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4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4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4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4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4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4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4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4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4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4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4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4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4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4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4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4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4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4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4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4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4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4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4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4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4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4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4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4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4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4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4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4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4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4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4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4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4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4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4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4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4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4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4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4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4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4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4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4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4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4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4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4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4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4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4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4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4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4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4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4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4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4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4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4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4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4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4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4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4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4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4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4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4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4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4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4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4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4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4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4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4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4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4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4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4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4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4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4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4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4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4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4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4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4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4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4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4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4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4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4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4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4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4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4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4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4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4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4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4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4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4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4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4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4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4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4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4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4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4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4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4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4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4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4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4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4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4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4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4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4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4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4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4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4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4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4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4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4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4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4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4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4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4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4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4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4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4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4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4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4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4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4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4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4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4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4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4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4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4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4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4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4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4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4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4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4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4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4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4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4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4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4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4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4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4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4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4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4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4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4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4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4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4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4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4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4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4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4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4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4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4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4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4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4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4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4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4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4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4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4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4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4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4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4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4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4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4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4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4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4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4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4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4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4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4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4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4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4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4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4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4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4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4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4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4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4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4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4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4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4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4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4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4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4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4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4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4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4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4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4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4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4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4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4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4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4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4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4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4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4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4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4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4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4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4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4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4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4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4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4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4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4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4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4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4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4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4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4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4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4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4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4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4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4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4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4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4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4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4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4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4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4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4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4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4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4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4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4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4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4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4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4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4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4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4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4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4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4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4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4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4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4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4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4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4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4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4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4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4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4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4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4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4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4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4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4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4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4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4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4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4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4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4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4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4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4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4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4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4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4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4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4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4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4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4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4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4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4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4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4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4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4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4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4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4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4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4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4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4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4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4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4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4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4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4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4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4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4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4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4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4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4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4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4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4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4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4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4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4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4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4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4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4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4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4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4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4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4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4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4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4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4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4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4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4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4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4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4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4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4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4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4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4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4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4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4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4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4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4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4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4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4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4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4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4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4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4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4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4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4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4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4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4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4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4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4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4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4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4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4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4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4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4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4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4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4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4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4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4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4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4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4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4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4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4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4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4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4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4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4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4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4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4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4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4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4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4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4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4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4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4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4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4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4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4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4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4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4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4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4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4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4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4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4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4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4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4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4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4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4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4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4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4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4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4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4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4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4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4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4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4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4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4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4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4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4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4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4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4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4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4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4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4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4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4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4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4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4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4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4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4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4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4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4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4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4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4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4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4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4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4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4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4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4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4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4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4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4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4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4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4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4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4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4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4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4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4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4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4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4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4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4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4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4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4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4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4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4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4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4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4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4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4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4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4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4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4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4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4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4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4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4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4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4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4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4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4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4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4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4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4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4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4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4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4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4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4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4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4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4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4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4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4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4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4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4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4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4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4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4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4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4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4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4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4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4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4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4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4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4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4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4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4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4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4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4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4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4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4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4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4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4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4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4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4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4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4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4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4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4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4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4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4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4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4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4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4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4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4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4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4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4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4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4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4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4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4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4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4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4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4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4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4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4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4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4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4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4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4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4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4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4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4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4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4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4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4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4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4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4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4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4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4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4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4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4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4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4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4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4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4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4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4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4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4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4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4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4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4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4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4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4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4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4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4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4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4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4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4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4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4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4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4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4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4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4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4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4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4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4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4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4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4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4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4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4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4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4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4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4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4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4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4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4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4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4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4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4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4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4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4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4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4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4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4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4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4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4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4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4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4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4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4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4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4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4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4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4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4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4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4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4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4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4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4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4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4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4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4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4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4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4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4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4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4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4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4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4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4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4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4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4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4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4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4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4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4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4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4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4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4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4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4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4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4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4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4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4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4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4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4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4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4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4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4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4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4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4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4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4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4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4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4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4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4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4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4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4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4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4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4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4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4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4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4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4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4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4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4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4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4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4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4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4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4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4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4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4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4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4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4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4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4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4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4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4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4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4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4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4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4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4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4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4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4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4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4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4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4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4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4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4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4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4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4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4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4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4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4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4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4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4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4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4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4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4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4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4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4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4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4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4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4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4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4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4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4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4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4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4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4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4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4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4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4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4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4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4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4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4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4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4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4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4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4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4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4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4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4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4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4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4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4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4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4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4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4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4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4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4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4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4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4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4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4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4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4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4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4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4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4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4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4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4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4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4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4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4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4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4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4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4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4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4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4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4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4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4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4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4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4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4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4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4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4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4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4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4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4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4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4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4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4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4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4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4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4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4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4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4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4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4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4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4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4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4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4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4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4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4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4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4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4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4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4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4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4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4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4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4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4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4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4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4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4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4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4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4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4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4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4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4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4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4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4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4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4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4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4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4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4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4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4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4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4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4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4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4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4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4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4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4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4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4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4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4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4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4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4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4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4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4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4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4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4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4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4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4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4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4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4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4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4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4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4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4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4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4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4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4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4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4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4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4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4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4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4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4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4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4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4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4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4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4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4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4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4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4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4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4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4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4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4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4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4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4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4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4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4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4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4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4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4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4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4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4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4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4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4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4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4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4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4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4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4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4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4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4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4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4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4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4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4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4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4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4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4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4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4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4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4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4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4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4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4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4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4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4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4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4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4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4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4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4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4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4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4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4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4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4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4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4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4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4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4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4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4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4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4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4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4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4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4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4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4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4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4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4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4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4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4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4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4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4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4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4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4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4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4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4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4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4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4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4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4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4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4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4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4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4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4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4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4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4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4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4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4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4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4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4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4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4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4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4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4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4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4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4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4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4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4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4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4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4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4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4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4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4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4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4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4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4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4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4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4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4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4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4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4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4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4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4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4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4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4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4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4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4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4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4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4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4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4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4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4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4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4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4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4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4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4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4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4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4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4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4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4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4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4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4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4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4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4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4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4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4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4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4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4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4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4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4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4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4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4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4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4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4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4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4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4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4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4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4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4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4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4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4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4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4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4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4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4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4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4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4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4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4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4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4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4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4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4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4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4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4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4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4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4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4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4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4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4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4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4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4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4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4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4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4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4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4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4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4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4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4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4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4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4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4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4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4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4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4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4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4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4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4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4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4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4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4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4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4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4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4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4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4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4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4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4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4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4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4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4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4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4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4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4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4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4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4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4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4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4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4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4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4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4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4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4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4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4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4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4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4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4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4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4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4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4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4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4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4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4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4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4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4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4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4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4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4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4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4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4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4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4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4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4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4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4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4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4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4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4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4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4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4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4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4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4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4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4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4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4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4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4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4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4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4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4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4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4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4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4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4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4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4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4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4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4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4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4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4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4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4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4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4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4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4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4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4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4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4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4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4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4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4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4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4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4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4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4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4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4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4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4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4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4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4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4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4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4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4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4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4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4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4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4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4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4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4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4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4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4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4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4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4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4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4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4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4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4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4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4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4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4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4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4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4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4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4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4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4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4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4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4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4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4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4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4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4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4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4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4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4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4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4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4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4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4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4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4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4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4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4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4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4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4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4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4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4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4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4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4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4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4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4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4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4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4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4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4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4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4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4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4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4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4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4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4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4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4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4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4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4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4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4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4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4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4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4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4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4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4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4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4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4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4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4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4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4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4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4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4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4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4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4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4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4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4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4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4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4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4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4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4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4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4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4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4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4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4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4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4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4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4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4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4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4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4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4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4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4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4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4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4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4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4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4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4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4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4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4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4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4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4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4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4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4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4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4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4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4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4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4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4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4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4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4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4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4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4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4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4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4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4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4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4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4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4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4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4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4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4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4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4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4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4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4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4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4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4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4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4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4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4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4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4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4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4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4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4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4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4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4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4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4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4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4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4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4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4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4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4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4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4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4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4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4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4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4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4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4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4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4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4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4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4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4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4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4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4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4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4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4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4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4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4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4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4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4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4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4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4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4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4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4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4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4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4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4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4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4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4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4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4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4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4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4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4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4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4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4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4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4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4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4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4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4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4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4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4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4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4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4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4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4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4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4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4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4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4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4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4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4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4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4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4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4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4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4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4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4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4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4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4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4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4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4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4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4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4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4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4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4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4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4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4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4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4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4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4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4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4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4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4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4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4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4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4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4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4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4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4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4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4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4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4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4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4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4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4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4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4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4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4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4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4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4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4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4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4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4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4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4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4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4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4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4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4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4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4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4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4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4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4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4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4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4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4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4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4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4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4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4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4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4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4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4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4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4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4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4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4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4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4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4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4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4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4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4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4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4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4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4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4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4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4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4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4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4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4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4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4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4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4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4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4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4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4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4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4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4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4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4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4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4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4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4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4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4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4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4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4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4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4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4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4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4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4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4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4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4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4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4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4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4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4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4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4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4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4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4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4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4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4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4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4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4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4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4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4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4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4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4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4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4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4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4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4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4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4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4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4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4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4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4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4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4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4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4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4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4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4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4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4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4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4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4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4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4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4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4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4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4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4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4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4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4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4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4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4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4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4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4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4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4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4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4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4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4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4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4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4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4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4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4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4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4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4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4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4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4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4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4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4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4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4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4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4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4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4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4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4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4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4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4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4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4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4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4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4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4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4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4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4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4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4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4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4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4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4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4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4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4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4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4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4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4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4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4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4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4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4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4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4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4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4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4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4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4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4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4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4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4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4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4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4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4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4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4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4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4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4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4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4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4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4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4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4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4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4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4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4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4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4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4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4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4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4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4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4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4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4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4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4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4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4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4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4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4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4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4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4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4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4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4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4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4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4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4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4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4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4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4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4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4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4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4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4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4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4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4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4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4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4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4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4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4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4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4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4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4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4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4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4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4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4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4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4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4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4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4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4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4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4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4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4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4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4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4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4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4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4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4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4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4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4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4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4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4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4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4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4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4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4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4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4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4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4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4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4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4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4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4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4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4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4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4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4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4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4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4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4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4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4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4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4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4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4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4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4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4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4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4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4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4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4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4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4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4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4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4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4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4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4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4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4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4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4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4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4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4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4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4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4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4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4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4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4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4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4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4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4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4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4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4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4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4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4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4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4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4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4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4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4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4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4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4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4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4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4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4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4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4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4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4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4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4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4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4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4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4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4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4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4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4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4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4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4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4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4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4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4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4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4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4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4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4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4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4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4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4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4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4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4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4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4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4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4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4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4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4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4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4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4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4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4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4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4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4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4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4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4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4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4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4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4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4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4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4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4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4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4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4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4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4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4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4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4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4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4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4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4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4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4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4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4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4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4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4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4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4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4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4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4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4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4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4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4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4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4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4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4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4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4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4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4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4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4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4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4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4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4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4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4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4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4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4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4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4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4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4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4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4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4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4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4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4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4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4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4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4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4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4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4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4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4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4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4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4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4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4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4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4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4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4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4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4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4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4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4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4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4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4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4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4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4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4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4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4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4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4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4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4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4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4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4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4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4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4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4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4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4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4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4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4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4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4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4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4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4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4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4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4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4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4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4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4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4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4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4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4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4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4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4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4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4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4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4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4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4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4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4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4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4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4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4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4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4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4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4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4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4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4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4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4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4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4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4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4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4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4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4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4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4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4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4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4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4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4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4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4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4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4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4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4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4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4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4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4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4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4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4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4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4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4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4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4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4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4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4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4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4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4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4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4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4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4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4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4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4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4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4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4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4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4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4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4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4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4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4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4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4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4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4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4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4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4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4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4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4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4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4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4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4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4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4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4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4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4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4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4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4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4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4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4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4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4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4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4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4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4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4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4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4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4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4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4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4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4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4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4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4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4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4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4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4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4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4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4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4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4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4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4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4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4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4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4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4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4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4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4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4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4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4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4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4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4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4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4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4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4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4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4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4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4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4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4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4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4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4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4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4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4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4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4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4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4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4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4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4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4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4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4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4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4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4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4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4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4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4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4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4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4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4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4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4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4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4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4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4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4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4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4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4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4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4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4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4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4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4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4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4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4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4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4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4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4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4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4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4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4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4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4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4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4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4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4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4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4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4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4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4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4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4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4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4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4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4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4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4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4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4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4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4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4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4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4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4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4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4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4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4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4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4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4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4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4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4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4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4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4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4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4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4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4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4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4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4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4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4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4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4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4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4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4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4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4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4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4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4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4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4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4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4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4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4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4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4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4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4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4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4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4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4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4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4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4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4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4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4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4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4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4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4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4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4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4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4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4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4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4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4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4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4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4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4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4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4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4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4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4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4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4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4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4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4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4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4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4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4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4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4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4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4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4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4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4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4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4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4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4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4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4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4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4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4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4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4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4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4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4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4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4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4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4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4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4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4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4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4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4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4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4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4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4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4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4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4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4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4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4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4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4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4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4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4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4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4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4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4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4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4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4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4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4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4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4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4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4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4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4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4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4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4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4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4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4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4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4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4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4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4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4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4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4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4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4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4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4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4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4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4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4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4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4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4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4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4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4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4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4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4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4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4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4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4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4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4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4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4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4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4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4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4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4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4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4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4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4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4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4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4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4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4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4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4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4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4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4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4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4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4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4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4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4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4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4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4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4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4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4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4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4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4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4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4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4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4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4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4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4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4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4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4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4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4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4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4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4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4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4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4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4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4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4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4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4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4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4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4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4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4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4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4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4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4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4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4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4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4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4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4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4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4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4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4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4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4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4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4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4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4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4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4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4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4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4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4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4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4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4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4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4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4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4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4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4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4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4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4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4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4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4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4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4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4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4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4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4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4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4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4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4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4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4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4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4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4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4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4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4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4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4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4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4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4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4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4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4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4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4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4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4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4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4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4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4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4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4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4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4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4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4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4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4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4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4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4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4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4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4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4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4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4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4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4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4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4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4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4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4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4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4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4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4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4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4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4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4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4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4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4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4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4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4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4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4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4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4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4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4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4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4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4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4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4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4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4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4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4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4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4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4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4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4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4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4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4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4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4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4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4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4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4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4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4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4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4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4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4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4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4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4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4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4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4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4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4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4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4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4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4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4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4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4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4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4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4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4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4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4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4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4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4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4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4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4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4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4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4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4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4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4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4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4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4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4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4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4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4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4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4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4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4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4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4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4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4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4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4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4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4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4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4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4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4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4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4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4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4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4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4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4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4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4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4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4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4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4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4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4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4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4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4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4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4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4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4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4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4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4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4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4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4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4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4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4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4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4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4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4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4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4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4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4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4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4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4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4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4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4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4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4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4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4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4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4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4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4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4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4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4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4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4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4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4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4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4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4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4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4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4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4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4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4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4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4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4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4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4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4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4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4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4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4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4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4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4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4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4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4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4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4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4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4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4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4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4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4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4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4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4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4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4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4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4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4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4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4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4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4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4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4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4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4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4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4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4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4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4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4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4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4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4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4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4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4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4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4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4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4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4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4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4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4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4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4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4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4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4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4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4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4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4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4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4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4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4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4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4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4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4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4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4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4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4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4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4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4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4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4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4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4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4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4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4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4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4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4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4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4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4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4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4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4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4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4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4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4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4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4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4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4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4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4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4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4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4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4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4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4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4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4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4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4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4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4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4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4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4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4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4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4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4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4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4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4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4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4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4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4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4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4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4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4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4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4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4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4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4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4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4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4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4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4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4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4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4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4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4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4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4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4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4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4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4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4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4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4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4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4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4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4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4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4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4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4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4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4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4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4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4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4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4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4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4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4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4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4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4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4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4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4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4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4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4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4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4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4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4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4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4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4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4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4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4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4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4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4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4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4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4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4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4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4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4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4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4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4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4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4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4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4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4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4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4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4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4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4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4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4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4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4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4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4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4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4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4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4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4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4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4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4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4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4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4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4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4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4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4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4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4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4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4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4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4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4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4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4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4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4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4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4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4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4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4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4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4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4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4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4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4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4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4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4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4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4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4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4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4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4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4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4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4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4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4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4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4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4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4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4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4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4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4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4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4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4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4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4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4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4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4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4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4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4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4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4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4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4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4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4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4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4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4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4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4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4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4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4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4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4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4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4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4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4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4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4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4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4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4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4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4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4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4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4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4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4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4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4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4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4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4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4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4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4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4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4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4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4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4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4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4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4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4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4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4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4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4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4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4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4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4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4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4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4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4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4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4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4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4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4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4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4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4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4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4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4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4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4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4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4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4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4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4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4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4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4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4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4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4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4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4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4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4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4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4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4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4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4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4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4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4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4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4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4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4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4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4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4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4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4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4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4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4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4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4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4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4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4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4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4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4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4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4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4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4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4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4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4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4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4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4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4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4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4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4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4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4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4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4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4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4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4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4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4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4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4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4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4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4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4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4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4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4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4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4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4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4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4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4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4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4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4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4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4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4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4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4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4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4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4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4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4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4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4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4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4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4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4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4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4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4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4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4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4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4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4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4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4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4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4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4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4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4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4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4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4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4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4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4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4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4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4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4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4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4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4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4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4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4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4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4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4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4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4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4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4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4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4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4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4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4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4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4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4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4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4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4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4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4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4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4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4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4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4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4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4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4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4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4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4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4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4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4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4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4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4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4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4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4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4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4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4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4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4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4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4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4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4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4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4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4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4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4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4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4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4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4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4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4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4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4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4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4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4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4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4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4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4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4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4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4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4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4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4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4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4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4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4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4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4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4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4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4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4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4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4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4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4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4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4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4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4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4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4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4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4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4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4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4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4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4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4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4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4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4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4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4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4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4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4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4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4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4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4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4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4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4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4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4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4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4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4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4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4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4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4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4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4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4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4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4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4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4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4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4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4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4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4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4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4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4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4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4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4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4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4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4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4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4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4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4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4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4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4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4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4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4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4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4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4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4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4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4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4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4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4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4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4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4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4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4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4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4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4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4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4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4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4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4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4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4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4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4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4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4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4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4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4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4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4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4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4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4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4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4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4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4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4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4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4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4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4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4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4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4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4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4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4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4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4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4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4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4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4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4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4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4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4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4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4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4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4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4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4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4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4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4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4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4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4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4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4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4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4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4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4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4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4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4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4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4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4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4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4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4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4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4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4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4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4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4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4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4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4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4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4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4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4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4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4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4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4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4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4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4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4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4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4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4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4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4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4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4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4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4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4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4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4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4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4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4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4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4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4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4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4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4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4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4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4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4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4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4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4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4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4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4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4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4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4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4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4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4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4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4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4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4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4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4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4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4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4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4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4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4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4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4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4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4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4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4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4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4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4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4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4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4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4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4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4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4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4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4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4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4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4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4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4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4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4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4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4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4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4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4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4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4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4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4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4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4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4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4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4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4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4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4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4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4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4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4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4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4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4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4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4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4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4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4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4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4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4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4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4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4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4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4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4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4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4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4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4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4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4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4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4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4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4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4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4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4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4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4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4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4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4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4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4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4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4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4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4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4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4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4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4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4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4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4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4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4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4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4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4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4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4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4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4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4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4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4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4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4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4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4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4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4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4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4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4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4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4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4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4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4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4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4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4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4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4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4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4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4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4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4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4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4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4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4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4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4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4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4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4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4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4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4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4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4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4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4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4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4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4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4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4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4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4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4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4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4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4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4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4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4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4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4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4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4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4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4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4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4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4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4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4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4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4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4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4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4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4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4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4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4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4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4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4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4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4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4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4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4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4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4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4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4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4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4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4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4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4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4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4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4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4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4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4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4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4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4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4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4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4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4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4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4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4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4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4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4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4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4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4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4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4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4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4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4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4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4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4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4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4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4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4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4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4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4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4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4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4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4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4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4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4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4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4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4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4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4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4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4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4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4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4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4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4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4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4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4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4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4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4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4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4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4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4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4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4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4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4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4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4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4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4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4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4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4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4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4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4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4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4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4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4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4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4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4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4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4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4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4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4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4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4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4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4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4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4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4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4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4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4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4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4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4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4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4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4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4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4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4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4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4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4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4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4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4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4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4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4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4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4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4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4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4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4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4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4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4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4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4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4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4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4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4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4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4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4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4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4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4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4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4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4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4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4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4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4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4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4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4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4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4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4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4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4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4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4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4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4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4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4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4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4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4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4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4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4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4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4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4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4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4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4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4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4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4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4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4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4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4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4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4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4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4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4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4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4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4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4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4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4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4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4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4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4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4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4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4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4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4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4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4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4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4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4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4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4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4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4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4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4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4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4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4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4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4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4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4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4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4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4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4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4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4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4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4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4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4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4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4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4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4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4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4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4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4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4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4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4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4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4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4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4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4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4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4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4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4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4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4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4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4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4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4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4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4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4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4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4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4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4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4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4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4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4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4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4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4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4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4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4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4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4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4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4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4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4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4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4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4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4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4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4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4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4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4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4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4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4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4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4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4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4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4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4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4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4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4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4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4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4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4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4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4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4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4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4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4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4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4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4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4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4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4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4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4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4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4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4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4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4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4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4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4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4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4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4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4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4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4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4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4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4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4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4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4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4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4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4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4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4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4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4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4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4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4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4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4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4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4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4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4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4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4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4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4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4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4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4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4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4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4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4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4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4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4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4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4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4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4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4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4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4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4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4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4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4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4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4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4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4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4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4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4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4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4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4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4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4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4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4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4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4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4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4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4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4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4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4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4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4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4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4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4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4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4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4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4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4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4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4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4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4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4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4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4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4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4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4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4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4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4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4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4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4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4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4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4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4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4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4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4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4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4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4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4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4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4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4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4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4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4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4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4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4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4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4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4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4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4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4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4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4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4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4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4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4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4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4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4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4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4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4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4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4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4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4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4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4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4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4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4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4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4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4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4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4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4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4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4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4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4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4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4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4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4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4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4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4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4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4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4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4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4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4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4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4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4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4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4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4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4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4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4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4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4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4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4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4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4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4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4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4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4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4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4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4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4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4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4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4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4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4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4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4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4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4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4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4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4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4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4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4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4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4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4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4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4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4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4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4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4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4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4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4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4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4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4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4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4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4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4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4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4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4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4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4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4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4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4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4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4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4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4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4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4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4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4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4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4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4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4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4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4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4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4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4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4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4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4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4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4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4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4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4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4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4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4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4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4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4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4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4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4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4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4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4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4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4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4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4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4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4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4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4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4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4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4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4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4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4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4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4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4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4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4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4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4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4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4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4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4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4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4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4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4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4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4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4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4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4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4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4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4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4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4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4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4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4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4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4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4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4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4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4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4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4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4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4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4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4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4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4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4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4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4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4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4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4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4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4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4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4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4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4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4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4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4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4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4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4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4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4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4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4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4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4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4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4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4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4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4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4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4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4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4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4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4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4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4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4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4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4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4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4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4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4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4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4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4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4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4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4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4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4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4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4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4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4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4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4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4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4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4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4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4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4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4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4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4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4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4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4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4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4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4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4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4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4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4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4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4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4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4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4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4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4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4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4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4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4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4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4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4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4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4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4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4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4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4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4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4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4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4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4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4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4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4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4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4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4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4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4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4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4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4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4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4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4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4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4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4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4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4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4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4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4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4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4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4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4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4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4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4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4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4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4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4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4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4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4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4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4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4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4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4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4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4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4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4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4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4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4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4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4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4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4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4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4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4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4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4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4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4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4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4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4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4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4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4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4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4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4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4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4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4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4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4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4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4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4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4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4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4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4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4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4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4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4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4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4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4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4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4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4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4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4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4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4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4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4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4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4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4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4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4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4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4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4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4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4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4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4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4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4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4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4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4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4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4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4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4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4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4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4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4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4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4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4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4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4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4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4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4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4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4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4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4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4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4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4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4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4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4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4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4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4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4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4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4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4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4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4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4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4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4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4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4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4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4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4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4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4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4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4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4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4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4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4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4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4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4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4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4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4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4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4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4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4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4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4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4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4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4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4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4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4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4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4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4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4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4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4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4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4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4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4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4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4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4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4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4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4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4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4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4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4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4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4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4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4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4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4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4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4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4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4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4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4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4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4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4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4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4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4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4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4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4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4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4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4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4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4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4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4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4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4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4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4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4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4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4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4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4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4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4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4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4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4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4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4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4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4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4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4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4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4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4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4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4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4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4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4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4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4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4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4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4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4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4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4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4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4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4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4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4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4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4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4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4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4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4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4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4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4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4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4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4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4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4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4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4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4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4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4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4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4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4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4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4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4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4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4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4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4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4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4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4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4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4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4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4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4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4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4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4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4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4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4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4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4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4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4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4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4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4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4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4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4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4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4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4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4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4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4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4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4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4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4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4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4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4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4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4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4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4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4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4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4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4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4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4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4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4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4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4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4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4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4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4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4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4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4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4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4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4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4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4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4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4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4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4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4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4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4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4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4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4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4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4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4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4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4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4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4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4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4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4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4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4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4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4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4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4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4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4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4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4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4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4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4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4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4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4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4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4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4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4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4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4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4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4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4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4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4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4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4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4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4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4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4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4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4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4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4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4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4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4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4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4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4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4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4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4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4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4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4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4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4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4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4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4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4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4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4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4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4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4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4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4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4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4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4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4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4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4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4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4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4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4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4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4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4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4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4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4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4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4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4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4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4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4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4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4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4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4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4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4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4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4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4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4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4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4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4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4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4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4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4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4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4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4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4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4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4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4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4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4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4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4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4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4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4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4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4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4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4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4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4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4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4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4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4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4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4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4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4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4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4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4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4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4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4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4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4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4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4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4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4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4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4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4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4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4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4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4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4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4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4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4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4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4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4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4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4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4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4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4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4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4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4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4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4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4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4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4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4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4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4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4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4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4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4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4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4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4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4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4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4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4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4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4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4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4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4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4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4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4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4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4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4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4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4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4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4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4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4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4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4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4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4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4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4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4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4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4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4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4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4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4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4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4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4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4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4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4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4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4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4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4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4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4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4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4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4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4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4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4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4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4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4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4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4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4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4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4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4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4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4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4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4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4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4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4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4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4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4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4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4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4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4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4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4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4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4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4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4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4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4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4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4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4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4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4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4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4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4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4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4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4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4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4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4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4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4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4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4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4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4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4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4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4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4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4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4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4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4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4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4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4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4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4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4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4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4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4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4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4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4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4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4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4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4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4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4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4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4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4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4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4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4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4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4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4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4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4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4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4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4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4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4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4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4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4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4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4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4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4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4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4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4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4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4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4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4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4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4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4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4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4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4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4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4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4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4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4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4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4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4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4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4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4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4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4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4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4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4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4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4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4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4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4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4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4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4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4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4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4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4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4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4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4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4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4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4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4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4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4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4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4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4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4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4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4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4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4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4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4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4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4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4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4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4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4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4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4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4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4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4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4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4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4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4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4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4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4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4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4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4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4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4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4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4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4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4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4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4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4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4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4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4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4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4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4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4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4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4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4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4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4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4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4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4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4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4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4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4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4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4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4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4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4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4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4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4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4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4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4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4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4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4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4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4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4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4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4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4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4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4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4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4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4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4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4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4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4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4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4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4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4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4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4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4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4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4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4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4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4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4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4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4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4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4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4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4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4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4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4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4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4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4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4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4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4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4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4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4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4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4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4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4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4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4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4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4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4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4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4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4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4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4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4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4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4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4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4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4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4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4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4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4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4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4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4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4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4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4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4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4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4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4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4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4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4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4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4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4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4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4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4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4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4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4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4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4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4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4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4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4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4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4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4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4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4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4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4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4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4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4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4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4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4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4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4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4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4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4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4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4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4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4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4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4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4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4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4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4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4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4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4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4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4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4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4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4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4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4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4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4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4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4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4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4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4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4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4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4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4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4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4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4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4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4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4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4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4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4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4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4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4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4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4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4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4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4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4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4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4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4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4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4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4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4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4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4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4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4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4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4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4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4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4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4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4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4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4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4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4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4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4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4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4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4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4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4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4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4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4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4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4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4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4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4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4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4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4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4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4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4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4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4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4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4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4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4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4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4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4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4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4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4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4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4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4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4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4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4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4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4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4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4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4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4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4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4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4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4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4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4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4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4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4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4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4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4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4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4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4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4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4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4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4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4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4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4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4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4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4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4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4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4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4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4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4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4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4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4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4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4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4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4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4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4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4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4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4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4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4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4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4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4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4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4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4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4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4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4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4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4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4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4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4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4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4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4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4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4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4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4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4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4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4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4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4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4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4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4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4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4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4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4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4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4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4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4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4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4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4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4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4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4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4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4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4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4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4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4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4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4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4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4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4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4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4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4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4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4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4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4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4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4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4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4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4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4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4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4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4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4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4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4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4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4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4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4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4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4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4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40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40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40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25.8</v>
      </c>
      <c r="O7491">
        <v>0</v>
      </c>
      <c r="Q7491">
        <v>14.4</v>
      </c>
      <c r="R7491">
        <v>4.5999999999999996</v>
      </c>
      <c r="S7491">
        <v>38.5</v>
      </c>
      <c r="T7491">
        <v>1.7</v>
      </c>
      <c r="U7491">
        <v>13.2</v>
      </c>
      <c r="V7491">
        <v>1.8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  <c r="AF7491">
        <v>15.8</v>
      </c>
      <c r="AG7491">
        <v>0.1</v>
      </c>
      <c r="AH7491">
        <v>0</v>
      </c>
      <c r="AI7491">
        <v>26.200000000000003</v>
      </c>
      <c r="AJ7491">
        <v>12.3</v>
      </c>
      <c r="AK7491">
        <v>26.1</v>
      </c>
      <c r="AL7491">
        <v>0</v>
      </c>
      <c r="AM7491">
        <v>18</v>
      </c>
      <c r="AN7491">
        <v>1</v>
      </c>
    </row>
    <row r="7492" spans="1:40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4.7</v>
      </c>
      <c r="O7492">
        <v>0</v>
      </c>
      <c r="Q7492">
        <v>26.7</v>
      </c>
      <c r="R7492">
        <v>4.8</v>
      </c>
      <c r="S7492">
        <v>54.2</v>
      </c>
      <c r="T7492">
        <v>1</v>
      </c>
      <c r="U7492">
        <v>7.2</v>
      </c>
      <c r="V7492">
        <v>1.3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  <c r="AF7492">
        <v>8.68</v>
      </c>
      <c r="AG7492">
        <v>0</v>
      </c>
      <c r="AH7492">
        <v>0</v>
      </c>
      <c r="AI7492">
        <v>24.2</v>
      </c>
      <c r="AJ7492">
        <v>19.8</v>
      </c>
      <c r="AK7492">
        <v>25.900000000000002</v>
      </c>
      <c r="AL7492">
        <v>3.5999999999999996</v>
      </c>
      <c r="AM7492">
        <v>9.3000000000000007</v>
      </c>
      <c r="AN7492">
        <v>3.5999999999999996</v>
      </c>
    </row>
    <row r="7493" spans="1:40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5.0999999999999996</v>
      </c>
      <c r="O7493">
        <v>0</v>
      </c>
      <c r="Q7493">
        <v>6.4</v>
      </c>
      <c r="R7493">
        <v>1.1000000000000001</v>
      </c>
      <c r="S7493">
        <v>80.400000000000006</v>
      </c>
      <c r="T7493">
        <v>2.4</v>
      </c>
      <c r="U7493">
        <v>4.4000000000000004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  <c r="AF7493">
        <v>17.299999999999997</v>
      </c>
      <c r="AG7493">
        <v>0</v>
      </c>
      <c r="AH7493">
        <v>0</v>
      </c>
      <c r="AI7493">
        <v>15.9</v>
      </c>
      <c r="AJ7493">
        <v>10</v>
      </c>
      <c r="AK7493">
        <v>33.300000000000004</v>
      </c>
      <c r="AL7493">
        <v>8.9</v>
      </c>
      <c r="AM7493">
        <v>13.100000000000001</v>
      </c>
      <c r="AN7493">
        <v>0</v>
      </c>
    </row>
    <row r="7494" spans="1:40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45.9</v>
      </c>
      <c r="O7494">
        <v>0</v>
      </c>
      <c r="Q7494">
        <v>2.2000000000000002</v>
      </c>
      <c r="R7494">
        <v>0.9</v>
      </c>
      <c r="S7494">
        <v>43.7</v>
      </c>
      <c r="T7494">
        <v>5.8</v>
      </c>
      <c r="U7494">
        <v>1.3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40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</v>
      </c>
      <c r="O7495">
        <v>15.2</v>
      </c>
      <c r="Q7495">
        <v>1.3</v>
      </c>
      <c r="R7495">
        <v>0.7</v>
      </c>
      <c r="S7495">
        <v>24.2</v>
      </c>
      <c r="T7495">
        <v>0.4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40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7.7</v>
      </c>
      <c r="Q7496">
        <v>2.4</v>
      </c>
      <c r="R7496">
        <v>1</v>
      </c>
      <c r="S7496">
        <v>62</v>
      </c>
      <c r="T7496">
        <v>0.5</v>
      </c>
      <c r="U7496">
        <v>5.0999999999999996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40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19.3</v>
      </c>
      <c r="O7497">
        <v>35.200000000000003</v>
      </c>
      <c r="Q7497">
        <v>5.3</v>
      </c>
      <c r="R7497">
        <v>1.4</v>
      </c>
      <c r="S7497">
        <v>35.799999999999997</v>
      </c>
      <c r="T7497">
        <v>0.4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40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8.5</v>
      </c>
      <c r="Q7498">
        <v>2.8</v>
      </c>
      <c r="R7498">
        <v>0.8</v>
      </c>
      <c r="S7498">
        <v>78.8</v>
      </c>
      <c r="T7498">
        <v>0.3</v>
      </c>
      <c r="U7498">
        <v>3.9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40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</v>
      </c>
      <c r="O7499">
        <v>5.5</v>
      </c>
      <c r="Q7499">
        <v>2</v>
      </c>
      <c r="R7499">
        <v>0.5</v>
      </c>
      <c r="S7499">
        <v>84.2</v>
      </c>
      <c r="T7499">
        <v>0.2</v>
      </c>
      <c r="U7499">
        <v>3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40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8</v>
      </c>
      <c r="O7500">
        <v>2.9</v>
      </c>
      <c r="Q7500">
        <v>0.7</v>
      </c>
      <c r="R7500">
        <v>0.3</v>
      </c>
      <c r="S7500">
        <v>86.1</v>
      </c>
      <c r="T7500">
        <v>0.1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40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4.5</v>
      </c>
      <c r="O7501">
        <v>11.6</v>
      </c>
      <c r="Q7501">
        <v>7.4</v>
      </c>
      <c r="R7501">
        <v>1</v>
      </c>
      <c r="S7501">
        <v>69</v>
      </c>
      <c r="T7501">
        <v>0.5</v>
      </c>
      <c r="U7501">
        <v>5.8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40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6.7</v>
      </c>
      <c r="O7502">
        <v>9.1</v>
      </c>
      <c r="Q7502">
        <v>8.3000000000000007</v>
      </c>
      <c r="R7502">
        <v>3</v>
      </c>
      <c r="S7502">
        <v>54.1</v>
      </c>
      <c r="T7502">
        <v>0.5</v>
      </c>
      <c r="U7502">
        <v>17.899999999999999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40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2</v>
      </c>
      <c r="R7503">
        <v>44.6</v>
      </c>
      <c r="S7503">
        <v>43.4</v>
      </c>
      <c r="T7503">
        <v>0.2</v>
      </c>
      <c r="U7503">
        <v>5.2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40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29</v>
      </c>
      <c r="Q7504">
        <v>3.5</v>
      </c>
      <c r="R7504">
        <v>1.4</v>
      </c>
      <c r="S7504">
        <v>47.8</v>
      </c>
      <c r="T7504">
        <v>0.6</v>
      </c>
      <c r="U7504">
        <v>2.2999999999999998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7.6</v>
      </c>
      <c r="O7505">
        <v>23.9</v>
      </c>
      <c r="Q7505">
        <v>3.2</v>
      </c>
      <c r="R7505">
        <v>1.3</v>
      </c>
      <c r="S7505">
        <v>60.6</v>
      </c>
      <c r="T7505">
        <v>0.8</v>
      </c>
      <c r="U7505">
        <v>2.2999999999999998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</v>
      </c>
      <c r="O7506">
        <v>18.5</v>
      </c>
      <c r="Q7506">
        <v>2.2999999999999998</v>
      </c>
      <c r="R7506">
        <v>1</v>
      </c>
      <c r="S7506">
        <v>34.9</v>
      </c>
      <c r="T7506">
        <v>0.4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15.7</v>
      </c>
      <c r="O7507">
        <v>14.9</v>
      </c>
      <c r="Q7507">
        <v>2.2000000000000002</v>
      </c>
      <c r="R7507">
        <v>1.4</v>
      </c>
      <c r="S7507">
        <v>60</v>
      </c>
      <c r="T7507">
        <v>0.4</v>
      </c>
      <c r="U7507">
        <v>5.2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6.1</v>
      </c>
      <c r="Q7508">
        <v>1.7</v>
      </c>
      <c r="R7508">
        <v>0.7</v>
      </c>
      <c r="S7508">
        <v>85.8</v>
      </c>
      <c r="T7508">
        <v>0.2</v>
      </c>
      <c r="U7508">
        <v>3.4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</v>
      </c>
      <c r="O7509">
        <v>0.2</v>
      </c>
      <c r="Q7509">
        <v>0.2</v>
      </c>
      <c r="R7509">
        <v>0</v>
      </c>
      <c r="S7509">
        <v>99.4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10.6</v>
      </c>
      <c r="O7510">
        <v>33.6</v>
      </c>
      <c r="Q7510">
        <v>3.2</v>
      </c>
      <c r="R7510">
        <v>1.9</v>
      </c>
      <c r="S7510">
        <v>49.1</v>
      </c>
      <c r="T7510">
        <v>0.2</v>
      </c>
      <c r="U7510">
        <v>1.2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4.0999999999999996</v>
      </c>
      <c r="O7511">
        <v>5</v>
      </c>
      <c r="Q7511">
        <v>1.5</v>
      </c>
      <c r="R7511">
        <v>0.4</v>
      </c>
      <c r="S7511">
        <v>87.6</v>
      </c>
      <c r="T7511">
        <v>0.2</v>
      </c>
      <c r="U7511">
        <v>1.1000000000000001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12.3</v>
      </c>
      <c r="O7512">
        <v>10.1</v>
      </c>
      <c r="Q7512">
        <v>4.2</v>
      </c>
      <c r="R7512">
        <v>1.6</v>
      </c>
      <c r="S7512">
        <v>66.900000000000006</v>
      </c>
      <c r="T7512">
        <v>0.2</v>
      </c>
      <c r="U7512">
        <v>4.4000000000000004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62.1</v>
      </c>
      <c r="O7513">
        <v>16</v>
      </c>
      <c r="Q7513">
        <v>1.2</v>
      </c>
      <c r="R7513">
        <v>0.7</v>
      </c>
      <c r="S7513">
        <v>17.8</v>
      </c>
      <c r="T7513">
        <v>0.4</v>
      </c>
      <c r="U7513">
        <v>1.6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35.799999999999997</v>
      </c>
      <c r="O7514">
        <v>29</v>
      </c>
      <c r="Q7514">
        <v>2.6</v>
      </c>
      <c r="R7514">
        <v>1.6</v>
      </c>
      <c r="S7514">
        <v>27.4</v>
      </c>
      <c r="T7514">
        <v>0.5</v>
      </c>
      <c r="U7514">
        <v>2.9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6.5</v>
      </c>
      <c r="Q7515">
        <v>6.3</v>
      </c>
      <c r="R7515">
        <v>1.5</v>
      </c>
      <c r="S7515">
        <v>75.5</v>
      </c>
      <c r="T7515">
        <v>0.3</v>
      </c>
      <c r="U7515">
        <v>3.7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3.1</v>
      </c>
      <c r="O7516">
        <v>10.3</v>
      </c>
      <c r="Q7516">
        <v>2.5</v>
      </c>
      <c r="R7516">
        <v>1</v>
      </c>
      <c r="S7516">
        <v>78.099999999999994</v>
      </c>
      <c r="T7516">
        <v>0.3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20.7</v>
      </c>
      <c r="O7517">
        <v>8.1999999999999993</v>
      </c>
      <c r="Q7517">
        <v>3.1</v>
      </c>
      <c r="R7517">
        <v>1.1000000000000001</v>
      </c>
      <c r="S7517">
        <v>60.4</v>
      </c>
      <c r="T7517">
        <v>0.5</v>
      </c>
      <c r="U7517">
        <v>5.6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</v>
      </c>
      <c r="O7518">
        <v>13.7</v>
      </c>
      <c r="Q7518">
        <v>5.0999999999999996</v>
      </c>
      <c r="R7518">
        <v>1.6</v>
      </c>
      <c r="S7518">
        <v>58.8</v>
      </c>
      <c r="T7518">
        <v>0.6</v>
      </c>
      <c r="U7518">
        <v>3.9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20.8</v>
      </c>
      <c r="O7519">
        <v>9.5</v>
      </c>
      <c r="Q7519">
        <v>3.6</v>
      </c>
      <c r="R7519">
        <v>0.9</v>
      </c>
      <c r="S7519">
        <v>60.5</v>
      </c>
      <c r="T7519">
        <v>0.4</v>
      </c>
      <c r="U7519">
        <v>3.9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28.3</v>
      </c>
      <c r="O7520">
        <v>46.1</v>
      </c>
      <c r="Q7520">
        <v>2</v>
      </c>
      <c r="R7520">
        <v>1.6</v>
      </c>
      <c r="S7520">
        <v>19.100000000000001</v>
      </c>
      <c r="T7520">
        <v>0.5</v>
      </c>
      <c r="U7520">
        <v>2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16.100000000000001</v>
      </c>
      <c r="O7521">
        <v>12.4</v>
      </c>
      <c r="Q7521">
        <v>6.4</v>
      </c>
      <c r="R7521">
        <v>1.8</v>
      </c>
      <c r="S7521">
        <v>60</v>
      </c>
      <c r="T7521">
        <v>0.7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47.5</v>
      </c>
      <c r="O7522">
        <v>17.3</v>
      </c>
      <c r="Q7522">
        <v>1.9</v>
      </c>
      <c r="R7522">
        <v>1</v>
      </c>
      <c r="S7522">
        <v>30.2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21.8</v>
      </c>
      <c r="O7523">
        <v>9.1999999999999993</v>
      </c>
      <c r="Q7523">
        <v>3.4</v>
      </c>
      <c r="R7523">
        <v>1.2</v>
      </c>
      <c r="S7523">
        <v>56.9</v>
      </c>
      <c r="T7523">
        <v>0.7</v>
      </c>
      <c r="U7523">
        <v>6.3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3.9</v>
      </c>
      <c r="R7524">
        <v>1.4</v>
      </c>
      <c r="S7524">
        <v>58.3</v>
      </c>
      <c r="T7524">
        <v>0.8</v>
      </c>
      <c r="U7524">
        <v>6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10.6</v>
      </c>
      <c r="Q7525">
        <v>2.7</v>
      </c>
      <c r="R7525">
        <v>1.3</v>
      </c>
      <c r="S7525">
        <v>69.8</v>
      </c>
      <c r="T7525">
        <v>0.7</v>
      </c>
      <c r="U7525">
        <v>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51.1</v>
      </c>
      <c r="O7526">
        <v>21</v>
      </c>
      <c r="Q7526">
        <v>1.7</v>
      </c>
      <c r="R7526">
        <v>1.2</v>
      </c>
      <c r="S7526">
        <v>21.6</v>
      </c>
      <c r="T7526">
        <v>0.6</v>
      </c>
      <c r="U7526">
        <v>2.4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17.2</v>
      </c>
      <c r="O7527">
        <v>6.6</v>
      </c>
      <c r="Q7527">
        <v>4</v>
      </c>
      <c r="R7527">
        <v>1.3</v>
      </c>
      <c r="S7527">
        <v>65.2</v>
      </c>
      <c r="T7527">
        <v>0.9</v>
      </c>
      <c r="U7527">
        <v>4.4000000000000004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6.4</v>
      </c>
      <c r="O7528">
        <v>10.5</v>
      </c>
      <c r="Q7528">
        <v>5.9</v>
      </c>
      <c r="R7528">
        <v>2.2000000000000002</v>
      </c>
      <c r="S7528">
        <v>68.400000000000006</v>
      </c>
      <c r="T7528">
        <v>0.5</v>
      </c>
      <c r="U7528">
        <v>5.6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10.7</v>
      </c>
      <c r="O7529">
        <v>13.9</v>
      </c>
      <c r="Q7529">
        <v>6.8</v>
      </c>
      <c r="R7529">
        <v>2.2000000000000002</v>
      </c>
      <c r="S7529">
        <v>55.5</v>
      </c>
      <c r="T7529">
        <v>1.3</v>
      </c>
      <c r="U7529">
        <v>8.9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41.2</v>
      </c>
      <c r="O7530">
        <v>11</v>
      </c>
      <c r="Q7530">
        <v>4.7</v>
      </c>
      <c r="R7530">
        <v>1.7</v>
      </c>
      <c r="S7530">
        <v>34.9</v>
      </c>
      <c r="T7530">
        <v>1</v>
      </c>
      <c r="U7530">
        <v>4.8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27.9</v>
      </c>
      <c r="O7531">
        <v>15.2</v>
      </c>
      <c r="Q7531">
        <v>4.8</v>
      </c>
      <c r="R7531">
        <v>1.9</v>
      </c>
      <c r="S7531">
        <v>40.9</v>
      </c>
      <c r="T7531">
        <v>1.4</v>
      </c>
      <c r="U7531">
        <v>7.1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18.600000000000001</v>
      </c>
      <c r="O7532">
        <v>28.8</v>
      </c>
      <c r="Q7532">
        <v>4.0999999999999996</v>
      </c>
      <c r="R7532">
        <v>1.8</v>
      </c>
      <c r="S7532">
        <v>39.9</v>
      </c>
      <c r="T7532">
        <v>1</v>
      </c>
      <c r="U7532">
        <v>5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19.399999999999999</v>
      </c>
      <c r="O7533">
        <v>15.4</v>
      </c>
      <c r="Q7533">
        <v>6.3</v>
      </c>
      <c r="R7533">
        <v>2.5</v>
      </c>
      <c r="S7533">
        <v>50.1</v>
      </c>
      <c r="T7533">
        <v>1</v>
      </c>
      <c r="U7533">
        <v>4.8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10.6</v>
      </c>
      <c r="O7534">
        <v>10.7</v>
      </c>
      <c r="Q7534">
        <v>7.2</v>
      </c>
      <c r="R7534">
        <v>1.9</v>
      </c>
      <c r="S7534">
        <v>58.5</v>
      </c>
      <c r="T7534">
        <v>1.2</v>
      </c>
      <c r="U7534">
        <v>9.1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21.7</v>
      </c>
      <c r="O7535">
        <v>10.4</v>
      </c>
      <c r="Q7535">
        <v>4.5999999999999996</v>
      </c>
      <c r="R7535">
        <v>1.9</v>
      </c>
      <c r="S7535">
        <v>52.9</v>
      </c>
      <c r="T7535">
        <v>1.1000000000000001</v>
      </c>
      <c r="U7535">
        <v>7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8.1</v>
      </c>
      <c r="O7536">
        <v>6.9</v>
      </c>
      <c r="Q7536">
        <v>7.5</v>
      </c>
      <c r="R7536">
        <v>3.9</v>
      </c>
      <c r="S7536">
        <v>65.099999999999994</v>
      </c>
      <c r="T7536">
        <v>0.8</v>
      </c>
      <c r="U7536">
        <v>6.9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14</v>
      </c>
      <c r="O7537">
        <v>9</v>
      </c>
      <c r="Q7537">
        <v>13.3</v>
      </c>
      <c r="R7537">
        <v>3.4</v>
      </c>
      <c r="S7537">
        <v>51.5</v>
      </c>
      <c r="T7537">
        <v>1</v>
      </c>
      <c r="U7537">
        <v>7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9.1</v>
      </c>
      <c r="O7538">
        <v>10.3</v>
      </c>
      <c r="Q7538">
        <v>8.1</v>
      </c>
      <c r="R7538">
        <v>4.3</v>
      </c>
      <c r="S7538">
        <v>58.8</v>
      </c>
      <c r="T7538">
        <v>0.9</v>
      </c>
      <c r="U7538">
        <v>7.6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</v>
      </c>
      <c r="O7539">
        <v>11.3</v>
      </c>
      <c r="Q7539">
        <v>3.7</v>
      </c>
      <c r="R7539">
        <v>2.1</v>
      </c>
      <c r="S7539">
        <v>62</v>
      </c>
      <c r="T7539">
        <v>1</v>
      </c>
      <c r="U7539">
        <v>2.2999999999999998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19.100000000000001</v>
      </c>
      <c r="O7540">
        <v>16.7</v>
      </c>
      <c r="Q7540">
        <v>4.2</v>
      </c>
      <c r="R7540">
        <v>2.6</v>
      </c>
      <c r="S7540">
        <v>49.8</v>
      </c>
      <c r="T7540">
        <v>1.3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11.1</v>
      </c>
      <c r="O7541">
        <v>11.1</v>
      </c>
      <c r="Q7541">
        <v>4.8</v>
      </c>
      <c r="R7541">
        <v>2.6</v>
      </c>
      <c r="S7541">
        <v>60.2</v>
      </c>
      <c r="T7541">
        <v>1.5</v>
      </c>
      <c r="U7541">
        <v>7.8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47.4</v>
      </c>
      <c r="O7542">
        <v>16.399999999999999</v>
      </c>
      <c r="Q7542">
        <v>2.5</v>
      </c>
      <c r="R7542">
        <v>2.2000000000000002</v>
      </c>
      <c r="S7542">
        <v>24.9</v>
      </c>
      <c r="T7542">
        <v>1.4</v>
      </c>
      <c r="U7542">
        <v>4.2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10.5</v>
      </c>
      <c r="O7543">
        <v>13.3</v>
      </c>
      <c r="Q7543">
        <v>6.2</v>
      </c>
      <c r="R7543">
        <v>2.6</v>
      </c>
      <c r="S7543">
        <v>56.7</v>
      </c>
      <c r="T7543">
        <v>1.7</v>
      </c>
      <c r="U7543">
        <v>7.8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11.6</v>
      </c>
      <c r="O7544">
        <v>23.1</v>
      </c>
      <c r="Q7544">
        <v>6.2</v>
      </c>
      <c r="R7544">
        <v>2.2999999999999998</v>
      </c>
      <c r="S7544">
        <v>48.8</v>
      </c>
      <c r="T7544">
        <v>1.5</v>
      </c>
      <c r="U7544">
        <v>5.5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11.3</v>
      </c>
      <c r="O7545">
        <v>8.6999999999999993</v>
      </c>
      <c r="Q7545">
        <v>4.3</v>
      </c>
      <c r="R7545">
        <v>2</v>
      </c>
      <c r="S7545">
        <v>66.599999999999994</v>
      </c>
      <c r="T7545">
        <v>1.2</v>
      </c>
      <c r="U7545">
        <v>5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9.3000000000000007</v>
      </c>
      <c r="O7546">
        <v>10.199999999999999</v>
      </c>
      <c r="Q7546">
        <v>9.5</v>
      </c>
      <c r="R7546">
        <v>4.9000000000000004</v>
      </c>
      <c r="S7546">
        <v>55.6</v>
      </c>
      <c r="T7546">
        <v>1.2</v>
      </c>
      <c r="U7546">
        <v>8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21.3</v>
      </c>
      <c r="O7547">
        <v>11.1</v>
      </c>
      <c r="Q7547">
        <v>5.4</v>
      </c>
      <c r="R7547">
        <v>2.7</v>
      </c>
      <c r="S7547">
        <v>48.6</v>
      </c>
      <c r="T7547">
        <v>1.5</v>
      </c>
      <c r="U7547">
        <v>8.3000000000000007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15.4</v>
      </c>
      <c r="O7548">
        <v>15.4</v>
      </c>
      <c r="Q7548">
        <v>3.9</v>
      </c>
      <c r="R7548">
        <v>1.1000000000000001</v>
      </c>
      <c r="S7548">
        <v>59.9</v>
      </c>
      <c r="T7548">
        <v>0.2</v>
      </c>
      <c r="U7548">
        <v>4.0999999999999996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26.6</v>
      </c>
      <c r="C2">
        <f ca="1">ROUND([1]Simulations!AXN5*100,1)</f>
        <v>30.9</v>
      </c>
      <c r="D2">
        <f ca="1">ROUND([1]Simulations!AXO5*100,1)</f>
        <v>100</v>
      </c>
      <c r="E2">
        <f ca="1">ROUND([1]Simulations!AXP5*100,1)</f>
        <v>63</v>
      </c>
      <c r="F2">
        <f ca="1">ROUND([1]Simulations!AXQ5*100,1)</f>
        <v>79.3</v>
      </c>
      <c r="G2">
        <f ca="1">ROUND([1]Simulations!AXR5*100,1)</f>
        <v>1.8</v>
      </c>
      <c r="H2">
        <f ca="1">ROUND([1]Simulations!AXS5*100,1)</f>
        <v>88.3</v>
      </c>
      <c r="I2">
        <f ca="1">ROUND([1]Simulations!AXT5*100,1)</f>
        <v>64.2</v>
      </c>
    </row>
    <row r="3" spans="1:9">
      <c r="A3">
        <f>[1]Simulations!AXL6</f>
        <v>200</v>
      </c>
      <c r="B3">
        <f ca="1">ROUND([1]Simulations!AXM6*100,1)</f>
        <v>12.7</v>
      </c>
      <c r="C3">
        <f ca="1">ROUND([1]Simulations!AXN6*100,1)</f>
        <v>11.2</v>
      </c>
      <c r="D3">
        <f ca="1">ROUND([1]Simulations!AXO6*100,1)</f>
        <v>0</v>
      </c>
      <c r="E3">
        <f ca="1">ROUND([1]Simulations!AXP6*100,1)</f>
        <v>7.5</v>
      </c>
      <c r="F3">
        <f ca="1">ROUND([1]Simulations!AXQ6*100,1)</f>
        <v>6.5</v>
      </c>
      <c r="G3">
        <f ca="1">ROUND([1]Simulations!AXR6*100,1)</f>
        <v>3.8</v>
      </c>
      <c r="H3">
        <f ca="1">ROUND([1]Simulations!AXS6*100,1)</f>
        <v>4.9000000000000004</v>
      </c>
      <c r="I3">
        <f ca="1">ROUND([1]Simulations!AXT6*100,1)</f>
        <v>7.4</v>
      </c>
    </row>
    <row r="4" spans="1:9">
      <c r="A4">
        <f>[1]Simulations!AXL7</f>
        <v>400</v>
      </c>
      <c r="B4">
        <f ca="1">ROUND([1]Simulations!AXM7*100,1)</f>
        <v>8.9</v>
      </c>
      <c r="C4">
        <f ca="1">ROUND([1]Simulations!AXN7*100,1)</f>
        <v>7.6</v>
      </c>
      <c r="D4">
        <f ca="1">ROUND([1]Simulations!AXO7*100,1)</f>
        <v>0</v>
      </c>
      <c r="E4">
        <f ca="1">ROUND([1]Simulations!AXP7*100,1)</f>
        <v>6</v>
      </c>
      <c r="F4">
        <f ca="1">ROUND([1]Simulations!AXQ7*100,1)</f>
        <v>4.5</v>
      </c>
      <c r="G4">
        <f ca="1">ROUND([1]Simulations!AXR7*100,1)</f>
        <v>5</v>
      </c>
      <c r="H4">
        <f ca="1">ROUND([1]Simulations!AXS7*100,1)</f>
        <v>3.1</v>
      </c>
      <c r="I4">
        <f ca="1">ROUND([1]Simulations!AXT7*100,1)</f>
        <v>5.9</v>
      </c>
    </row>
    <row r="5" spans="1:9">
      <c r="A5">
        <f>[1]Simulations!AXL8</f>
        <v>600</v>
      </c>
      <c r="B5">
        <f ca="1">ROUND([1]Simulations!AXM8*100,1)</f>
        <v>8.6</v>
      </c>
      <c r="C5">
        <f ca="1">ROUND([1]Simulations!AXN8*100,1)</f>
        <v>7</v>
      </c>
      <c r="D5">
        <f ca="1">ROUND([1]Simulations!AXO8*100,1)</f>
        <v>0</v>
      </c>
      <c r="E5">
        <f ca="1">ROUND([1]Simulations!AXP8*100,1)</f>
        <v>5.4</v>
      </c>
      <c r="F5">
        <f ca="1">ROUND([1]Simulations!AXQ8*100,1)</f>
        <v>3.7</v>
      </c>
      <c r="G5">
        <f ca="1">ROUND([1]Simulations!AXR8*100,1)</f>
        <v>5.7</v>
      </c>
      <c r="H5">
        <f ca="1">ROUND([1]Simulations!AXS8*100,1)</f>
        <v>2</v>
      </c>
      <c r="I5">
        <f ca="1">ROUND([1]Simulations!AXT8*100,1)</f>
        <v>5.2</v>
      </c>
    </row>
    <row r="6" spans="1:9">
      <c r="A6">
        <f>[1]Simulations!AXL9</f>
        <v>800</v>
      </c>
      <c r="B6">
        <f ca="1">ROUND([1]Simulations!AXM9*100,1)</f>
        <v>7.6</v>
      </c>
      <c r="C6">
        <f ca="1">ROUND([1]Simulations!AXN9*100,1)</f>
        <v>7.5</v>
      </c>
      <c r="D6">
        <f ca="1">ROUND([1]Simulations!AXO9*100,1)</f>
        <v>0</v>
      </c>
      <c r="E6">
        <f ca="1">ROUND([1]Simulations!AXP9*100,1)</f>
        <v>5.4</v>
      </c>
      <c r="F6">
        <f ca="1">ROUND([1]Simulations!AXQ9*100,1)</f>
        <v>2.7</v>
      </c>
      <c r="G6">
        <f ca="1">ROUND([1]Simulations!AXR9*100,1)</f>
        <v>6.7</v>
      </c>
      <c r="H6">
        <f ca="1">ROUND([1]Simulations!AXS9*100,1)</f>
        <v>1.1000000000000001</v>
      </c>
      <c r="I6">
        <f ca="1">ROUND([1]Simulations!AXT9*100,1)</f>
        <v>5.6</v>
      </c>
    </row>
    <row r="7" spans="1:9">
      <c r="A7">
        <f>[1]Simulations!AXL10</f>
        <v>1000</v>
      </c>
      <c r="B7">
        <f ca="1">ROUND([1]Simulations!AXM10*100,1)</f>
        <v>8.3000000000000007</v>
      </c>
      <c r="C7">
        <f ca="1">ROUND([1]Simulations!AXN10*100,1)</f>
        <v>8.6</v>
      </c>
      <c r="D7">
        <f ca="1">ROUND([1]Simulations!AXO10*100,1)</f>
        <v>0</v>
      </c>
      <c r="E7">
        <f ca="1">ROUND([1]Simulations!AXP10*100,1)</f>
        <v>4.5999999999999996</v>
      </c>
      <c r="F7">
        <f ca="1">ROUND([1]Simulations!AXQ10*100,1)</f>
        <v>1.6</v>
      </c>
      <c r="G7">
        <f ca="1">ROUND([1]Simulations!AXR10*100,1)</f>
        <v>7.1</v>
      </c>
      <c r="H7">
        <f ca="1">ROUND([1]Simulations!AXS10*100,1)</f>
        <v>0.4</v>
      </c>
      <c r="I7">
        <f ca="1">ROUND([1]Simulations!AXT10*100,1)</f>
        <v>4.5999999999999996</v>
      </c>
    </row>
    <row r="8" spans="1:9">
      <c r="A8">
        <f>[1]Simulations!AXL11</f>
        <v>1200</v>
      </c>
      <c r="B8">
        <f ca="1">ROUND([1]Simulations!AXM11*100,1)</f>
        <v>8.6999999999999993</v>
      </c>
      <c r="C8">
        <f ca="1">ROUND([1]Simulations!AXN11*100,1)</f>
        <v>9.8000000000000007</v>
      </c>
      <c r="D8">
        <f ca="1">ROUND([1]Simulations!AXO11*100,1)</f>
        <v>0</v>
      </c>
      <c r="E8">
        <f ca="1">ROUND([1]Simulations!AXP11*100,1)</f>
        <v>4</v>
      </c>
      <c r="F8">
        <f ca="1">ROUND([1]Simulations!AXQ11*100,1)</f>
        <v>0.9</v>
      </c>
      <c r="G8">
        <f ca="1">ROUND([1]Simulations!AXR11*100,1)</f>
        <v>9.1</v>
      </c>
      <c r="H8">
        <f ca="1">ROUND([1]Simulations!AXS11*100,1)</f>
        <v>0.2</v>
      </c>
      <c r="I8">
        <f ca="1">ROUND([1]Simulations!AXT11*100,1)</f>
        <v>3.4</v>
      </c>
    </row>
    <row r="9" spans="1:9">
      <c r="A9">
        <f>[1]Simulations!AXL12</f>
        <v>1400</v>
      </c>
      <c r="B9">
        <f ca="1">ROUND([1]Simulations!AXM12*100,1)</f>
        <v>7.4</v>
      </c>
      <c r="C9">
        <f ca="1">ROUND([1]Simulations!AXN12*100,1)</f>
        <v>7.2</v>
      </c>
      <c r="D9">
        <f ca="1">ROUND([1]Simulations!AXO12*100,1)</f>
        <v>0</v>
      </c>
      <c r="E9">
        <f ca="1">ROUND([1]Simulations!AXP12*100,1)</f>
        <v>2.2999999999999998</v>
      </c>
      <c r="F9">
        <f ca="1">ROUND([1]Simulations!AXQ12*100,1)</f>
        <v>0.6</v>
      </c>
      <c r="G9">
        <f ca="1">ROUND([1]Simulations!AXR12*100,1)</f>
        <v>11.2</v>
      </c>
      <c r="H9">
        <f ca="1">ROUND([1]Simulations!AXS12*100,1)</f>
        <v>0.1</v>
      </c>
      <c r="I9">
        <f ca="1">ROUND([1]Simulations!AXT12*100,1)</f>
        <v>2.2000000000000002</v>
      </c>
    </row>
    <row r="10" spans="1:9">
      <c r="A10">
        <f>[1]Simulations!AXL13</f>
        <v>1600</v>
      </c>
      <c r="B10">
        <f ca="1">ROUND([1]Simulations!AXM13*100,1)</f>
        <v>5.3</v>
      </c>
      <c r="C10">
        <f ca="1">ROUND([1]Simulations!AXN13*100,1)</f>
        <v>5.0999999999999996</v>
      </c>
      <c r="D10">
        <f ca="1">ROUND([1]Simulations!AXO13*100,1)</f>
        <v>0</v>
      </c>
      <c r="E10">
        <f ca="1">ROUND([1]Simulations!AXP13*100,1)</f>
        <v>1.2</v>
      </c>
      <c r="F10">
        <f ca="1">ROUND([1]Simulations!AXQ13*100,1)</f>
        <v>0.2</v>
      </c>
      <c r="G10">
        <f ca="1">ROUND([1]Simulations!AXR13*100,1)</f>
        <v>11.4</v>
      </c>
      <c r="H10">
        <f ca="1">ROUND([1]Simulations!AXS13*100,1)</f>
        <v>0</v>
      </c>
      <c r="I10">
        <f ca="1">ROUND([1]Simulations!AXT13*100,1)</f>
        <v>1</v>
      </c>
    </row>
    <row r="11" spans="1:9">
      <c r="A11">
        <f>[1]Simulations!AXL14</f>
        <v>1800</v>
      </c>
      <c r="B11">
        <f ca="1">ROUND([1]Simulations!AXM14*100,1)</f>
        <v>3.2</v>
      </c>
      <c r="C11">
        <f ca="1">ROUND([1]Simulations!AXN14*100,1)</f>
        <v>2.8</v>
      </c>
      <c r="D11">
        <f ca="1">ROUND([1]Simulations!AXO14*100,1)</f>
        <v>0</v>
      </c>
      <c r="E11">
        <f ca="1">ROUND([1]Simulations!AXP14*100,1)</f>
        <v>0.5</v>
      </c>
      <c r="F11">
        <f ca="1">ROUND([1]Simulations!AXQ14*100,1)</f>
        <v>0.1</v>
      </c>
      <c r="G11">
        <f ca="1">ROUND([1]Simulations!AXR14*100,1)</f>
        <v>10.9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1.6</v>
      </c>
      <c r="C12">
        <f ca="1">ROUND([1]Simulations!AXN15*100,1)</f>
        <v>1.1000000000000001</v>
      </c>
      <c r="D12">
        <f ca="1">ROUND([1]Simulations!AXO15*100,1)</f>
        <v>0</v>
      </c>
      <c r="E12">
        <f ca="1">ROUND([1]Simulations!AXP15*100,1)</f>
        <v>0.2</v>
      </c>
      <c r="F12">
        <f ca="1">ROUND([1]Simulations!AXQ15*100,1)</f>
        <v>0</v>
      </c>
      <c r="G12">
        <f ca="1">ROUND([1]Simulations!AXR15*100,1)</f>
        <v>9.8000000000000007</v>
      </c>
      <c r="H12">
        <f ca="1">ROUND([1]Simulations!AXS15*100,1)</f>
        <v>0</v>
      </c>
      <c r="I12">
        <f ca="1">ROUND([1]Simulations!AXT15*100,1)</f>
        <v>0.1</v>
      </c>
    </row>
    <row r="13" spans="1:9">
      <c r="A13">
        <f>[1]Simulations!AXL16</f>
        <v>2200</v>
      </c>
      <c r="B13">
        <f ca="1">ROUND([1]Simulations!AXM16*100,1)</f>
        <v>0.7</v>
      </c>
      <c r="C13">
        <f ca="1">ROUND([1]Simulations!AXN16*100,1)</f>
        <v>0.7</v>
      </c>
      <c r="D13">
        <f ca="1">ROUND([1]Simulations!AXO16*100,1)</f>
        <v>0</v>
      </c>
      <c r="E13">
        <f ca="1">ROUND([1]Simulations!AXP16*100,1)</f>
        <v>0.1</v>
      </c>
      <c r="F13">
        <f ca="1">ROUND([1]Simulations!AXQ16*100,1)</f>
        <v>0</v>
      </c>
      <c r="G13">
        <f ca="1">ROUND([1]Simulations!AXR16*100,1)</f>
        <v>7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0.3</v>
      </c>
      <c r="C14">
        <f ca="1">ROUND([1]Simulations!AXN17*100,1)</f>
        <v>0.3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3.8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2.8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1.9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1.4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0.4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0.2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16</v>
      </c>
      <c r="C2" s="24">
        <f>[1]Simulations!E60</f>
        <v>923</v>
      </c>
      <c r="D2" s="3">
        <f>ROUND([1]Simulations!N60*100,1)</f>
        <v>19.2</v>
      </c>
      <c r="E2" s="5"/>
    </row>
    <row r="3" spans="1:10">
      <c r="A3" t="s">
        <v>2</v>
      </c>
      <c r="B3" s="5">
        <f ca="1">ROUND([1]Simulations!P123*100,1)</f>
        <v>15.2</v>
      </c>
      <c r="C3" s="24">
        <f>[1]Simulations!F60</f>
        <v>971</v>
      </c>
      <c r="D3" s="3">
        <f>ROUND([1]Simulations!O60*100,1)</f>
        <v>19.100000000000001</v>
      </c>
      <c r="E3" s="5"/>
    </row>
    <row r="4" spans="1:10">
      <c r="A4" t="s">
        <v>4</v>
      </c>
      <c r="B4" s="5">
        <f ca="1">ROUND([1]Simulations!R123*100,1)</f>
        <v>4.0999999999999996</v>
      </c>
      <c r="C4" s="24">
        <f>[1]Simulations!H60</f>
        <v>173</v>
      </c>
      <c r="D4" s="3">
        <f>ROUND([1]Simulations!Q60*100,1)</f>
        <v>11.4</v>
      </c>
      <c r="E4" s="5"/>
    </row>
    <row r="5" spans="1:10">
      <c r="A5" t="s">
        <v>5</v>
      </c>
      <c r="B5" s="5">
        <f ca="1">ROUND([1]Simulations!S123*100,1)</f>
        <v>1</v>
      </c>
      <c r="C5" s="24">
        <f>[1]Simulations!I60</f>
        <v>40</v>
      </c>
      <c r="D5" s="3">
        <f>ROUND([1]Simulations!R60*100,1)</f>
        <v>6.7</v>
      </c>
      <c r="E5" s="5"/>
    </row>
    <row r="6" spans="1:10">
      <c r="A6" t="s">
        <v>6</v>
      </c>
      <c r="B6" s="5">
        <f ca="1">ROUND([1]Simulations!T123*100,1)</f>
        <v>59.6</v>
      </c>
      <c r="C6" s="24">
        <f>[1]Simulations!J60</f>
        <v>1700</v>
      </c>
      <c r="D6" s="3">
        <f>ROUND([1]Simulations!S60*100,1)</f>
        <v>29.9</v>
      </c>
      <c r="E6" s="5"/>
    </row>
    <row r="7" spans="1:10">
      <c r="A7" t="s">
        <v>7</v>
      </c>
      <c r="B7" s="5">
        <f ca="1">ROUND([1]Simulations!U123*100,1)</f>
        <v>0.2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 ca="1">ROUND([1]Simulations!V123*100,1)</f>
        <v>3.8</v>
      </c>
      <c r="C8" s="24">
        <f>[1]Simulations!L60</f>
        <v>158</v>
      </c>
      <c r="D8" s="3">
        <f>ROUND([1]Simulations!U60*100,1)</f>
        <v>11.1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 ca="1">'[1]Delegate Counter'!BL2</f>
        <v>6</v>
      </c>
      <c r="C2" s="18">
        <f ca="1">'[1]Delegate Counter'!BM2</f>
        <v>0</v>
      </c>
      <c r="D2" s="18">
        <f ca="1">'[1]Delegate Counter'!BN2</f>
        <v>0</v>
      </c>
      <c r="E2" s="18">
        <f ca="1">'[1]Delegate Counter'!BO2</f>
        <v>14</v>
      </c>
      <c r="F2" s="18">
        <f ca="1">'[1]Delegate Counter'!BP2</f>
        <v>1</v>
      </c>
      <c r="G2" s="18">
        <f ca="1">'[1]Delegate Counter'!BQ2</f>
        <v>12</v>
      </c>
      <c r="H2" s="18">
        <f ca="1">'[1]Delegate Counter'!BR2</f>
        <v>0</v>
      </c>
      <c r="I2" s="18">
        <f ca="1">'[1]Delegate Counter'!BS2</f>
        <v>8</v>
      </c>
      <c r="J2" s="18">
        <f ca="1">'[1]Delegate Counter'!BT2</f>
        <v>0</v>
      </c>
    </row>
    <row r="3" spans="1:10">
      <c r="A3" s="17">
        <v>43872</v>
      </c>
      <c r="B3" s="18">
        <f ca="1">'[1]Delegate Counter'!BL3</f>
        <v>6</v>
      </c>
      <c r="C3" s="18">
        <f ca="1">'[1]Delegate Counter'!BM3</f>
        <v>0</v>
      </c>
      <c r="D3" s="18">
        <f ca="1">'[1]Delegate Counter'!BN3</f>
        <v>0</v>
      </c>
      <c r="E3" s="18">
        <f ca="1">'[1]Delegate Counter'!BO3</f>
        <v>23</v>
      </c>
      <c r="F3" s="18">
        <f ca="1">'[1]Delegate Counter'!BP3</f>
        <v>7</v>
      </c>
      <c r="G3" s="18">
        <f ca="1">'[1]Delegate Counter'!BQ3</f>
        <v>21</v>
      </c>
      <c r="H3" s="18">
        <f ca="1">'[1]Delegate Counter'!BR3</f>
        <v>0</v>
      </c>
      <c r="I3" s="18">
        <f ca="1">'[1]Delegate Counter'!BS3</f>
        <v>8</v>
      </c>
      <c r="J3" s="18">
        <f ca="1">'[1]Delegate Counter'!BT3</f>
        <v>0</v>
      </c>
    </row>
    <row r="4" spans="1:10">
      <c r="A4" s="17">
        <v>43883</v>
      </c>
      <c r="B4" s="18">
        <f ca="1">'[1]Delegate Counter'!BL4</f>
        <v>15</v>
      </c>
      <c r="C4" s="18">
        <f ca="1">'[1]Delegate Counter'!BM4</f>
        <v>0</v>
      </c>
      <c r="D4" s="18">
        <f ca="1">'[1]Delegate Counter'!BN4</f>
        <v>0</v>
      </c>
      <c r="E4" s="18">
        <f ca="1">'[1]Delegate Counter'!BO4</f>
        <v>28</v>
      </c>
      <c r="F4" s="18">
        <f ca="1">'[1]Delegate Counter'!BP4</f>
        <v>7</v>
      </c>
      <c r="G4" s="18">
        <f ca="1">'[1]Delegate Counter'!BQ4</f>
        <v>43</v>
      </c>
      <c r="H4" s="18">
        <f ca="1">'[1]Delegate Counter'!BR4</f>
        <v>0</v>
      </c>
      <c r="I4" s="18">
        <f ca="1">'[1]Delegate Counter'!BS4</f>
        <v>8</v>
      </c>
      <c r="J4" s="18">
        <f ca="1">'[1]Delegate Counter'!BT4</f>
        <v>0</v>
      </c>
    </row>
    <row r="5" spans="1:10">
      <c r="A5" s="17">
        <v>43890</v>
      </c>
      <c r="B5" s="18">
        <f ca="1">'[1]Delegate Counter'!BL5</f>
        <v>36</v>
      </c>
      <c r="C5" s="18">
        <f ca="1">'[1]Delegate Counter'!BM5</f>
        <v>0</v>
      </c>
      <c r="D5" s="18">
        <f ca="1">'[1]Delegate Counter'!BN5</f>
        <v>0</v>
      </c>
      <c r="E5" s="18">
        <f ca="1">'[1]Delegate Counter'!BO5</f>
        <v>29</v>
      </c>
      <c r="F5" s="18">
        <f ca="1">'[1]Delegate Counter'!BP5</f>
        <v>7</v>
      </c>
      <c r="G5" s="18">
        <f ca="1">'[1]Delegate Counter'!BQ5</f>
        <v>64</v>
      </c>
      <c r="H5" s="18">
        <f ca="1">'[1]Delegate Counter'!BR5</f>
        <v>11</v>
      </c>
      <c r="I5" s="18">
        <f ca="1">'[1]Delegate Counter'!BS5</f>
        <v>8</v>
      </c>
      <c r="J5" s="18">
        <f ca="1">'[1]Delegate Counter'!BT5</f>
        <v>0</v>
      </c>
    </row>
    <row r="6" spans="1:10">
      <c r="A6" s="17">
        <v>43893</v>
      </c>
      <c r="B6" s="18">
        <f ca="1">'[1]Delegate Counter'!BL6</f>
        <v>273</v>
      </c>
      <c r="C6" s="18">
        <f ca="1">'[1]Delegate Counter'!BM6</f>
        <v>333</v>
      </c>
      <c r="D6" s="18">
        <f ca="1">'[1]Delegate Counter'!BN6</f>
        <v>0</v>
      </c>
      <c r="E6" s="18">
        <f ca="1">'[1]Delegate Counter'!BO6</f>
        <v>75</v>
      </c>
      <c r="F6" s="18">
        <f ca="1">'[1]Delegate Counter'!BP6</f>
        <v>40</v>
      </c>
      <c r="G6" s="18">
        <f ca="1">'[1]Delegate Counter'!BQ6</f>
        <v>688</v>
      </c>
      <c r="H6" s="18">
        <f ca="1">'[1]Delegate Counter'!BR6</f>
        <v>11</v>
      </c>
      <c r="I6" s="18">
        <f ca="1">'[1]Delegate Counter'!BS6</f>
        <v>91</v>
      </c>
      <c r="J6" s="18">
        <f ca="1">'[1]Delegate Counter'!BT6</f>
        <v>0</v>
      </c>
    </row>
    <row r="7" spans="1:10">
      <c r="A7" s="17">
        <v>43900</v>
      </c>
      <c r="B7" s="18">
        <f ca="1">'[1]Delegate Counter'!BL7</f>
        <v>352</v>
      </c>
      <c r="C7" s="18">
        <f ca="1">'[1]Delegate Counter'!BM7</f>
        <v>423</v>
      </c>
      <c r="D7" s="18">
        <f ca="1">'[1]Delegate Counter'!BN7</f>
        <v>0</v>
      </c>
      <c r="E7" s="18">
        <f ca="1">'[1]Delegate Counter'!BO7</f>
        <v>89</v>
      </c>
      <c r="F7" s="18">
        <f ca="1">'[1]Delegate Counter'!BP7</f>
        <v>40</v>
      </c>
      <c r="G7" s="18">
        <f ca="1">'[1]Delegate Counter'!BQ7</f>
        <v>843</v>
      </c>
      <c r="H7" s="18">
        <f ca="1">'[1]Delegate Counter'!BR7</f>
        <v>11</v>
      </c>
      <c r="I7" s="18">
        <f ca="1">'[1]Delegate Counter'!BS7</f>
        <v>104</v>
      </c>
      <c r="J7" s="18">
        <f ca="1">'[1]Delegate Counter'!BT7</f>
        <v>0</v>
      </c>
    </row>
    <row r="8" spans="1:10">
      <c r="A8" s="17">
        <v>43904</v>
      </c>
      <c r="B8" s="18">
        <f ca="1">'[1]Delegate Counter'!BL8</f>
        <v>354</v>
      </c>
      <c r="C8" s="18">
        <f ca="1">'[1]Delegate Counter'!BM8</f>
        <v>424</v>
      </c>
      <c r="D8" s="18">
        <f ca="1">'[1]Delegate Counter'!BN8</f>
        <v>0</v>
      </c>
      <c r="E8" s="18">
        <f ca="1">'[1]Delegate Counter'!BO8</f>
        <v>89</v>
      </c>
      <c r="F8" s="18">
        <f ca="1">'[1]Delegate Counter'!BP8</f>
        <v>40</v>
      </c>
      <c r="G8" s="18">
        <f ca="1">'[1]Delegate Counter'!BQ8</f>
        <v>846</v>
      </c>
      <c r="H8" s="18">
        <f ca="1">'[1]Delegate Counter'!BR8</f>
        <v>11</v>
      </c>
      <c r="I8" s="18">
        <f ca="1">'[1]Delegate Counter'!BS8</f>
        <v>104</v>
      </c>
      <c r="J8" s="18">
        <f ca="1">'[1]Delegate Counter'!BT8</f>
        <v>0</v>
      </c>
    </row>
    <row r="9" spans="1:10">
      <c r="A9" s="17">
        <v>43907</v>
      </c>
      <c r="B9" s="18">
        <f ca="1">'[1]Delegate Counter'!BL9</f>
        <v>523</v>
      </c>
      <c r="C9" s="18">
        <f ca="1">'[1]Delegate Counter'!BM9</f>
        <v>594</v>
      </c>
      <c r="D9" s="18">
        <f ca="1">'[1]Delegate Counter'!BN9</f>
        <v>0</v>
      </c>
      <c r="E9" s="18">
        <f ca="1">'[1]Delegate Counter'!BO9</f>
        <v>112</v>
      </c>
      <c r="F9" s="18">
        <f ca="1">'[1]Delegate Counter'!BP9</f>
        <v>40</v>
      </c>
      <c r="G9" s="18">
        <f ca="1">'[1]Delegate Counter'!BQ9</f>
        <v>1057</v>
      </c>
      <c r="H9" s="18">
        <f ca="1">'[1]Delegate Counter'!BR9</f>
        <v>11</v>
      </c>
      <c r="I9" s="18">
        <f ca="1">'[1]Delegate Counter'!BS9</f>
        <v>109</v>
      </c>
      <c r="J9" s="18">
        <f ca="1">'[1]Delegate Counter'!BT9</f>
        <v>0</v>
      </c>
    </row>
    <row r="10" spans="1:10">
      <c r="A10" s="17">
        <v>43914</v>
      </c>
      <c r="B10" s="18">
        <f ca="1">'[1]Delegate Counter'!BL10</f>
        <v>564</v>
      </c>
      <c r="C10" s="18">
        <f ca="1">'[1]Delegate Counter'!BM10</f>
        <v>623</v>
      </c>
      <c r="D10" s="18">
        <f ca="1">'[1]Delegate Counter'!BN10</f>
        <v>0</v>
      </c>
      <c r="E10" s="18">
        <f ca="1">'[1]Delegate Counter'!BO10</f>
        <v>112</v>
      </c>
      <c r="F10" s="18">
        <f ca="1">'[1]Delegate Counter'!BP10</f>
        <v>40</v>
      </c>
      <c r="G10" s="18">
        <f ca="1">'[1]Delegate Counter'!BQ10</f>
        <v>1092</v>
      </c>
      <c r="H10" s="18">
        <f ca="1">'[1]Delegate Counter'!BR10</f>
        <v>11</v>
      </c>
      <c r="I10" s="18">
        <f ca="1">'[1]Delegate Counter'!BS10</f>
        <v>109</v>
      </c>
      <c r="J10" s="18">
        <f ca="1">'[1]Delegate Counter'!BT10</f>
        <v>0</v>
      </c>
    </row>
    <row r="11" spans="1:10">
      <c r="A11" s="17">
        <v>43919</v>
      </c>
      <c r="B11" s="18">
        <f ca="1">'[1]Delegate Counter'!BL11</f>
        <v>579</v>
      </c>
      <c r="C11" s="18">
        <f ca="1">'[1]Delegate Counter'!BM11</f>
        <v>634</v>
      </c>
      <c r="D11" s="18">
        <f ca="1">'[1]Delegate Counter'!BN11</f>
        <v>0</v>
      </c>
      <c r="E11" s="18">
        <f ca="1">'[1]Delegate Counter'!BO11</f>
        <v>113</v>
      </c>
      <c r="F11" s="18">
        <f ca="1">'[1]Delegate Counter'!BP11</f>
        <v>40</v>
      </c>
      <c r="G11" s="18">
        <f ca="1">'[1]Delegate Counter'!BQ11</f>
        <v>1113</v>
      </c>
      <c r="H11" s="18">
        <f ca="1">'[1]Delegate Counter'!BR11</f>
        <v>11</v>
      </c>
      <c r="I11" s="18">
        <f ca="1">'[1]Delegate Counter'!BS11</f>
        <v>112</v>
      </c>
      <c r="J11" s="18">
        <f ca="1">'[1]Delegate Counter'!BT11</f>
        <v>0</v>
      </c>
    </row>
    <row r="12" spans="1:10">
      <c r="A12" s="17">
        <v>43925</v>
      </c>
      <c r="B12" s="18">
        <f ca="1">'[1]Delegate Counter'!BL12</f>
        <v>617</v>
      </c>
      <c r="C12" s="18">
        <f ca="1">'[1]Delegate Counter'!BM12</f>
        <v>656</v>
      </c>
      <c r="D12" s="18">
        <f ca="1">'[1]Delegate Counter'!BN12</f>
        <v>0</v>
      </c>
      <c r="E12" s="18">
        <f ca="1">'[1]Delegate Counter'!BO12</f>
        <v>113</v>
      </c>
      <c r="F12" s="18">
        <f ca="1">'[1]Delegate Counter'!BP12</f>
        <v>40</v>
      </c>
      <c r="G12" s="18">
        <f ca="1">'[1]Delegate Counter'!BQ12</f>
        <v>1158</v>
      </c>
      <c r="H12" s="18">
        <f ca="1">'[1]Delegate Counter'!BR12</f>
        <v>11</v>
      </c>
      <c r="I12" s="18">
        <f ca="1">'[1]Delegate Counter'!BS12</f>
        <v>114</v>
      </c>
      <c r="J12" s="18">
        <f ca="1">'[1]Delegate Counter'!BT12</f>
        <v>0</v>
      </c>
    </row>
    <row r="13" spans="1:10">
      <c r="A13" s="17">
        <v>43928</v>
      </c>
      <c r="B13" s="18">
        <f ca="1">'[1]Delegate Counter'!BL13</f>
        <v>623</v>
      </c>
      <c r="C13" s="18">
        <f ca="1">'[1]Delegate Counter'!BM13</f>
        <v>678</v>
      </c>
      <c r="D13" s="18">
        <f ca="1">'[1]Delegate Counter'!BN13</f>
        <v>0</v>
      </c>
      <c r="E13" s="18">
        <f ca="1">'[1]Delegate Counter'!BO13</f>
        <v>119</v>
      </c>
      <c r="F13" s="18">
        <f ca="1">'[1]Delegate Counter'!BP13</f>
        <v>40</v>
      </c>
      <c r="G13" s="18">
        <f ca="1">'[1]Delegate Counter'!BQ13</f>
        <v>1203</v>
      </c>
      <c r="H13" s="18">
        <f ca="1">'[1]Delegate Counter'!BR13</f>
        <v>11</v>
      </c>
      <c r="I13" s="18">
        <f ca="1">'[1]Delegate Counter'!BS13</f>
        <v>119</v>
      </c>
      <c r="J13" s="18">
        <f ca="1">'[1]Delegate Counter'!BT13</f>
        <v>0</v>
      </c>
    </row>
    <row r="14" spans="1:10">
      <c r="A14" s="17">
        <v>43949</v>
      </c>
      <c r="B14" s="18">
        <f ca="1">'[1]Delegate Counter'!BL14</f>
        <v>808</v>
      </c>
      <c r="C14" s="18">
        <f ca="1">'[1]Delegate Counter'!BM14</f>
        <v>861</v>
      </c>
      <c r="D14" s="18">
        <f ca="1">'[1]Delegate Counter'!BN14</f>
        <v>0</v>
      </c>
      <c r="E14" s="18">
        <f ca="1">'[1]Delegate Counter'!BO14</f>
        <v>140</v>
      </c>
      <c r="F14" s="18">
        <f ca="1">'[1]Delegate Counter'!BP14</f>
        <v>40</v>
      </c>
      <c r="G14" s="18">
        <f ca="1">'[1]Delegate Counter'!BQ14</f>
        <v>1458</v>
      </c>
      <c r="H14" s="18">
        <f ca="1">'[1]Delegate Counter'!BR14</f>
        <v>11</v>
      </c>
      <c r="I14" s="18">
        <f ca="1">'[1]Delegate Counter'!BS14</f>
        <v>139</v>
      </c>
      <c r="J14" s="18">
        <f ca="1">'[1]Delegate Counter'!BT14</f>
        <v>0</v>
      </c>
    </row>
    <row r="15" spans="1:10">
      <c r="A15" s="17">
        <v>43953</v>
      </c>
      <c r="B15" s="18">
        <f ca="1">'[1]Delegate Counter'!BL15</f>
        <v>813</v>
      </c>
      <c r="C15" s="18">
        <f ca="1">'[1]Delegate Counter'!BM15</f>
        <v>865</v>
      </c>
      <c r="D15" s="18">
        <f ca="1">'[1]Delegate Counter'!BN15</f>
        <v>0</v>
      </c>
      <c r="E15" s="18">
        <f ca="1">'[1]Delegate Counter'!BO15</f>
        <v>143</v>
      </c>
      <c r="F15" s="18">
        <f ca="1">'[1]Delegate Counter'!BP15</f>
        <v>40</v>
      </c>
      <c r="G15" s="18">
        <f ca="1">'[1]Delegate Counter'!BQ15</f>
        <v>1489</v>
      </c>
      <c r="H15" s="18">
        <f ca="1">'[1]Delegate Counter'!BR15</f>
        <v>11</v>
      </c>
      <c r="I15" s="18">
        <f ca="1">'[1]Delegate Counter'!BS15</f>
        <v>142</v>
      </c>
      <c r="J15" s="18">
        <f ca="1">'[1]Delegate Counter'!BT15</f>
        <v>0</v>
      </c>
    </row>
    <row r="16" spans="1:10">
      <c r="A16" s="17">
        <v>43956</v>
      </c>
      <c r="B16" s="18">
        <f ca="1">'[1]Delegate Counter'!BL16</f>
        <v>832</v>
      </c>
      <c r="C16" s="18">
        <f ca="1">'[1]Delegate Counter'!BM16</f>
        <v>871</v>
      </c>
      <c r="D16" s="18">
        <f ca="1">'[1]Delegate Counter'!BN16</f>
        <v>0</v>
      </c>
      <c r="E16" s="18">
        <f ca="1">'[1]Delegate Counter'!BO16</f>
        <v>162</v>
      </c>
      <c r="F16" s="18">
        <f ca="1">'[1]Delegate Counter'!BP16</f>
        <v>40</v>
      </c>
      <c r="G16" s="18">
        <f ca="1">'[1]Delegate Counter'!BQ16</f>
        <v>1522</v>
      </c>
      <c r="H16" s="18">
        <f ca="1">'[1]Delegate Counter'!BR16</f>
        <v>11</v>
      </c>
      <c r="I16" s="18">
        <f ca="1">'[1]Delegate Counter'!BS16</f>
        <v>146</v>
      </c>
      <c r="J16" s="18">
        <f ca="1">'[1]Delegate Counter'!BT16</f>
        <v>0</v>
      </c>
    </row>
    <row r="17" spans="1:19">
      <c r="A17" s="17">
        <v>43963</v>
      </c>
      <c r="B17" s="18">
        <f ca="1">'[1]Delegate Counter'!BL17</f>
        <v>843</v>
      </c>
      <c r="C17" s="18">
        <f ca="1">'[1]Delegate Counter'!BM17</f>
        <v>884</v>
      </c>
      <c r="D17" s="18">
        <f ca="1">'[1]Delegate Counter'!BN17</f>
        <v>0</v>
      </c>
      <c r="E17" s="18">
        <f ca="1">'[1]Delegate Counter'!BO17</f>
        <v>165</v>
      </c>
      <c r="F17" s="18">
        <f ca="1">'[1]Delegate Counter'!BP17</f>
        <v>40</v>
      </c>
      <c r="G17" s="18">
        <f ca="1">'[1]Delegate Counter'!BQ17</f>
        <v>1550</v>
      </c>
      <c r="H17" s="18">
        <f ca="1">'[1]Delegate Counter'!BR17</f>
        <v>11</v>
      </c>
      <c r="I17" s="18">
        <f ca="1">'[1]Delegate Counter'!BS17</f>
        <v>148</v>
      </c>
      <c r="J17" s="18">
        <f ca="1">'[1]Delegate Counter'!BT17</f>
        <v>0</v>
      </c>
    </row>
    <row r="18" spans="1:19">
      <c r="A18" s="17">
        <v>43970</v>
      </c>
      <c r="B18" s="18">
        <f ca="1">'[1]Delegate Counter'!BL18</f>
        <v>872</v>
      </c>
      <c r="C18" s="18">
        <f ca="1">'[1]Delegate Counter'!BM18</f>
        <v>912</v>
      </c>
      <c r="D18" s="18">
        <f ca="1">'[1]Delegate Counter'!BN18</f>
        <v>0</v>
      </c>
      <c r="E18" s="18">
        <f ca="1">'[1]Delegate Counter'!BO18</f>
        <v>166</v>
      </c>
      <c r="F18" s="18">
        <f ca="1">'[1]Delegate Counter'!BP18</f>
        <v>40</v>
      </c>
      <c r="G18" s="18">
        <f ca="1">'[1]Delegate Counter'!BQ18</f>
        <v>1601</v>
      </c>
      <c r="H18" s="18">
        <f ca="1">'[1]Delegate Counter'!BR18</f>
        <v>11</v>
      </c>
      <c r="I18" s="18">
        <f ca="1">'[1]Delegate Counter'!BS18</f>
        <v>153</v>
      </c>
      <c r="J18" s="18">
        <f ca="1">'[1]Delegate Counter'!BT18</f>
        <v>0</v>
      </c>
    </row>
    <row r="19" spans="1:19">
      <c r="A19" s="17">
        <v>43984</v>
      </c>
      <c r="B19" s="18">
        <f ca="1">'[1]Delegate Counter'!BL19</f>
        <v>921</v>
      </c>
      <c r="C19" s="18">
        <f ca="1">'[1]Delegate Counter'!BM19</f>
        <v>969</v>
      </c>
      <c r="D19" s="18">
        <f ca="1">'[1]Delegate Counter'!BN19</f>
        <v>0</v>
      </c>
      <c r="E19" s="18">
        <f ca="1">'[1]Delegate Counter'!BO19</f>
        <v>173</v>
      </c>
      <c r="F19" s="18">
        <f ca="1">'[1]Delegate Counter'!BP19</f>
        <v>40</v>
      </c>
      <c r="G19" s="18">
        <f ca="1">'[1]Delegate Counter'!BQ19</f>
        <v>1697</v>
      </c>
      <c r="H19" s="18">
        <f ca="1">'[1]Delegate Counter'!BR19</f>
        <v>11</v>
      </c>
      <c r="I19" s="18">
        <f ca="1">'[1]Delegate Counter'!BS19</f>
        <v>158</v>
      </c>
      <c r="J19" s="18">
        <f ca="1">'[1]Delegate Counter'!BT19</f>
        <v>0</v>
      </c>
    </row>
    <row r="20" spans="1:19">
      <c r="A20" s="17">
        <v>43988</v>
      </c>
      <c r="B20" s="18">
        <f ca="1">'[1]Delegate Counter'!BL20</f>
        <v>923</v>
      </c>
      <c r="C20" s="18">
        <f ca="1">'[1]Delegate Counter'!BM20</f>
        <v>971</v>
      </c>
      <c r="D20" s="18">
        <f ca="1">'[1]Delegate Counter'!BN20</f>
        <v>0</v>
      </c>
      <c r="E20" s="18">
        <f ca="1">'[1]Delegate Counter'!BO20</f>
        <v>173</v>
      </c>
      <c r="F20" s="18">
        <f ca="1">'[1]Delegate Counter'!BP20</f>
        <v>40</v>
      </c>
      <c r="G20" s="18">
        <f ca="1">'[1]Delegate Counter'!BQ20</f>
        <v>1700</v>
      </c>
      <c r="H20" s="18">
        <f ca="1">'[1]Delegate Counter'!BR20</f>
        <v>11</v>
      </c>
      <c r="I20" s="18">
        <f ca="1">'[1]Delegate Counter'!BS20</f>
        <v>158</v>
      </c>
      <c r="J20" s="18">
        <f ca="1">'[1]Delegate Counter'!BT20</f>
        <v>0</v>
      </c>
    </row>
    <row r="21" spans="1:19">
      <c r="A21" s="17">
        <v>44013</v>
      </c>
      <c r="B21" s="18">
        <f ca="1">B20</f>
        <v>923</v>
      </c>
      <c r="C21" s="18">
        <f t="shared" ref="C21:J21" ca="1" si="0">C20</f>
        <v>971</v>
      </c>
      <c r="D21" s="18">
        <f t="shared" ca="1" si="0"/>
        <v>0</v>
      </c>
      <c r="E21" s="18">
        <f t="shared" ca="1" si="0"/>
        <v>173</v>
      </c>
      <c r="F21" s="18">
        <f t="shared" ca="1" si="0"/>
        <v>40</v>
      </c>
      <c r="G21" s="18">
        <f t="shared" ca="1" si="0"/>
        <v>1700</v>
      </c>
      <c r="H21" s="18">
        <f t="shared" ca="1" si="0"/>
        <v>11</v>
      </c>
      <c r="I21" s="18">
        <f t="shared" ca="1" si="0"/>
        <v>158</v>
      </c>
      <c r="J21" s="18">
        <f t="shared" ca="1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5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22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0.1388888888888889</v>
      </c>
      <c r="Q5">
        <f t="shared" si="4"/>
        <v>0</v>
      </c>
      <c r="R5">
        <f t="shared" si="5"/>
        <v>0.61111111111111116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28</v>
      </c>
      <c r="H6">
        <f t="shared" si="10"/>
        <v>7</v>
      </c>
      <c r="I6">
        <f t="shared" si="10"/>
        <v>43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0.27722772277227725</v>
      </c>
      <c r="Q6">
        <f t="shared" si="4"/>
        <v>6.9306930693069313E-2</v>
      </c>
      <c r="R6">
        <f t="shared" si="5"/>
        <v>0.42574257425742573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21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0.3888888888888889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36</v>
      </c>
      <c r="E8">
        <f t="shared" si="11"/>
        <v>0</v>
      </c>
      <c r="F8">
        <f t="shared" si="11"/>
        <v>0</v>
      </c>
      <c r="G8">
        <f t="shared" si="11"/>
        <v>29</v>
      </c>
      <c r="H8">
        <f t="shared" si="11"/>
        <v>7</v>
      </c>
      <c r="I8">
        <f t="shared" si="11"/>
        <v>64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0.23225806451612904</v>
      </c>
      <c r="N8">
        <f t="shared" si="1"/>
        <v>0</v>
      </c>
      <c r="O8">
        <f t="shared" si="2"/>
        <v>0</v>
      </c>
      <c r="P8">
        <f t="shared" si="3"/>
        <v>0.18709677419354839</v>
      </c>
      <c r="Q8">
        <f t="shared" si="4"/>
        <v>4.5161290322580643E-2</v>
      </c>
      <c r="R8">
        <f t="shared" si="5"/>
        <v>0.41290322580645161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237</v>
      </c>
      <c r="E9">
        <f t="shared" si="12"/>
        <v>333</v>
      </c>
      <c r="F9">
        <f t="shared" si="12"/>
        <v>0</v>
      </c>
      <c r="G9">
        <f t="shared" si="12"/>
        <v>46</v>
      </c>
      <c r="H9">
        <f t="shared" si="12"/>
        <v>33</v>
      </c>
      <c r="I9">
        <f t="shared" si="12"/>
        <v>624</v>
      </c>
      <c r="J9">
        <f t="shared" si="12"/>
        <v>0</v>
      </c>
      <c r="K9">
        <f t="shared" si="12"/>
        <v>83</v>
      </c>
      <c r="L9">
        <f t="shared" si="12"/>
        <v>0</v>
      </c>
      <c r="M9">
        <f t="shared" si="0"/>
        <v>0.17452135493372606</v>
      </c>
      <c r="N9">
        <f t="shared" si="1"/>
        <v>0.24521354933726067</v>
      </c>
      <c r="O9">
        <f t="shared" si="2"/>
        <v>0</v>
      </c>
      <c r="P9">
        <f t="shared" si="3"/>
        <v>3.3873343151693665E-2</v>
      </c>
      <c r="Q9">
        <f t="shared" si="4"/>
        <v>2.4300441826215022E-2</v>
      </c>
      <c r="R9">
        <f t="shared" si="5"/>
        <v>0.45949926362297494</v>
      </c>
      <c r="S9">
        <f t="shared" si="6"/>
        <v>0</v>
      </c>
      <c r="T9">
        <f t="shared" si="7"/>
        <v>6.1119293078055963E-2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34</v>
      </c>
      <c r="E13">
        <f>INDEX('[1]Delegate Counter'!AQ$3:AQ$59,MATCH(delegates!$B13,'[1]Delegate Counter'!$A$3:$A$59,0))</f>
        <v>112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226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25</v>
      </c>
      <c r="L13">
        <f>INDEX('[1]Delegate Counter'!AX$3:AX$59,MATCH(delegates!$B13,'[1]Delegate Counter'!$A$3:$A$59,0))</f>
        <v>0</v>
      </c>
      <c r="M13">
        <f t="shared" si="0"/>
        <v>8.1730769230769232E-2</v>
      </c>
      <c r="N13">
        <f t="shared" si="1"/>
        <v>0.26923076923076922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0.54326923076923073</v>
      </c>
      <c r="S13">
        <f t="shared" si="6"/>
        <v>0</v>
      </c>
      <c r="T13">
        <f t="shared" si="7"/>
        <v>6.0096153846153848E-2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14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0.20895522388059701</v>
      </c>
      <c r="N14">
        <f t="shared" si="1"/>
        <v>0.20895522388059701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6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41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28</v>
      </c>
      <c r="L17">
        <f>INDEX('[1]Delegate Counter'!AX$3:AX$59,MATCH(delegates!$B17,'[1]Delegate Counter'!$A$3:$A$59,0))</f>
        <v>0</v>
      </c>
      <c r="M17">
        <f t="shared" si="0"/>
        <v>6.5934065934065936E-2</v>
      </c>
      <c r="N17">
        <f t="shared" si="1"/>
        <v>8.7912087912087919E-2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0.45054945054945056</v>
      </c>
      <c r="S17">
        <f t="shared" si="6"/>
        <v>0</v>
      </c>
      <c r="T17">
        <f t="shared" si="7"/>
        <v>0.30769230769230771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33</v>
      </c>
      <c r="I18">
        <f>INDEX('[1]Delegate Counter'!AU$3:AU$59,MATCH(delegates!$B18,'[1]Delegate Counter'!$A$3:$A$59,0))</f>
        <v>34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2.6666666666666668E-2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0.44</v>
      </c>
      <c r="R18">
        <f t="shared" si="5"/>
        <v>0.45333333333333331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29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42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0.26363636363636361</v>
      </c>
      <c r="N19">
        <f t="shared" si="1"/>
        <v>0.31818181818181818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0.38181818181818183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8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0.21621621621621623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23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22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0.359375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0.34375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61</v>
      </c>
      <c r="E22">
        <f>INDEX('[1]Delegate Counter'!AQ$3:AQ$59,MATCH(delegates!$B22,'[1]Delegate Counter'!$A$3:$A$59,0))</f>
        <v>60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14</v>
      </c>
      <c r="L22">
        <f>INDEX('[1]Delegate Counter'!AX$3:AX$59,MATCH(delegates!$B22,'[1]Delegate Counter'!$A$3:$A$59,0))</f>
        <v>0</v>
      </c>
      <c r="M22">
        <f t="shared" si="0"/>
        <v>0.26754385964912281</v>
      </c>
      <c r="N22">
        <f t="shared" si="1"/>
        <v>0.26315789473684209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0.40789473684210525</v>
      </c>
      <c r="S22">
        <f t="shared" si="6"/>
        <v>0</v>
      </c>
      <c r="T22">
        <f t="shared" si="7"/>
        <v>6.1403508771929821E-2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23</v>
      </c>
      <c r="E25">
        <f>INDEX('[1]Delegate Counter'!AQ$3:AQ$59,MATCH(delegates!$B25,'[1]Delegate Counter'!$A$3:$A$59,0))</f>
        <v>34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0.23232323232323232</v>
      </c>
      <c r="N25">
        <f t="shared" si="1"/>
        <v>0.34343434343434343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0.38383838383838381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273</v>
      </c>
      <c r="E26">
        <f t="shared" si="13"/>
        <v>333</v>
      </c>
      <c r="F26">
        <f t="shared" si="13"/>
        <v>0</v>
      </c>
      <c r="G26">
        <f t="shared" si="13"/>
        <v>75</v>
      </c>
      <c r="H26">
        <f t="shared" si="13"/>
        <v>40</v>
      </c>
      <c r="I26">
        <f t="shared" si="13"/>
        <v>688</v>
      </c>
      <c r="J26">
        <f t="shared" si="13"/>
        <v>11</v>
      </c>
      <c r="K26">
        <f t="shared" si="13"/>
        <v>91</v>
      </c>
      <c r="L26">
        <f t="shared" si="13"/>
        <v>0</v>
      </c>
      <c r="M26">
        <f t="shared" si="0"/>
        <v>0.18043621943159285</v>
      </c>
      <c r="N26">
        <f t="shared" si="1"/>
        <v>0.22009253139458029</v>
      </c>
      <c r="O26">
        <f t="shared" si="2"/>
        <v>0</v>
      </c>
      <c r="P26">
        <f t="shared" si="3"/>
        <v>4.9570389953734299E-2</v>
      </c>
      <c r="Q26">
        <f t="shared" si="4"/>
        <v>2.6437541308658295E-2</v>
      </c>
      <c r="R26">
        <f t="shared" si="5"/>
        <v>0.45472571050892269</v>
      </c>
      <c r="S26">
        <f t="shared" si="6"/>
        <v>7.2703238598810314E-3</v>
      </c>
      <c r="T26">
        <f t="shared" si="7"/>
        <v>6.014540647719762E-2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79</v>
      </c>
      <c r="E27">
        <f t="shared" si="14"/>
        <v>90</v>
      </c>
      <c r="F27">
        <f t="shared" si="14"/>
        <v>0</v>
      </c>
      <c r="G27">
        <f t="shared" si="14"/>
        <v>14</v>
      </c>
      <c r="H27">
        <f t="shared" si="14"/>
        <v>0</v>
      </c>
      <c r="I27">
        <f t="shared" si="14"/>
        <v>155</v>
      </c>
      <c r="J27">
        <f t="shared" si="14"/>
        <v>0</v>
      </c>
      <c r="K27">
        <f t="shared" si="14"/>
        <v>13</v>
      </c>
      <c r="L27">
        <f t="shared" si="14"/>
        <v>0</v>
      </c>
      <c r="M27">
        <f t="shared" si="0"/>
        <v>0.22443181818181818</v>
      </c>
      <c r="N27">
        <f t="shared" si="1"/>
        <v>0.25568181818181818</v>
      </c>
      <c r="O27">
        <f t="shared" si="2"/>
        <v>0</v>
      </c>
      <c r="P27">
        <f t="shared" si="3"/>
        <v>3.9772727272727272E-2</v>
      </c>
      <c r="Q27">
        <f t="shared" si="4"/>
        <v>0</v>
      </c>
      <c r="R27">
        <f t="shared" si="5"/>
        <v>0.44034090909090912</v>
      </c>
      <c r="S27">
        <f t="shared" si="6"/>
        <v>0</v>
      </c>
      <c r="T27">
        <f t="shared" si="7"/>
        <v>3.6931818181818184E-2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4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0.224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0.432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11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0.30555555555555558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24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0.35294117647058826</v>
      </c>
      <c r="N31">
        <f t="shared" si="1"/>
        <v>0.3235294117647059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10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0.7142857142857143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5</v>
      </c>
      <c r="E33">
        <f>INDEX('[1]Delegate Counter'!AQ$3:AQ$59,MATCH(delegates!$B33,'[1]Delegate Counter'!$A$3:$A$59,0))</f>
        <v>26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5.6179775280898875E-2</v>
      </c>
      <c r="N33">
        <f t="shared" si="1"/>
        <v>0.29213483146067415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352</v>
      </c>
      <c r="E34">
        <f t="shared" si="15"/>
        <v>423</v>
      </c>
      <c r="F34">
        <f t="shared" si="15"/>
        <v>0</v>
      </c>
      <c r="G34">
        <f t="shared" si="15"/>
        <v>89</v>
      </c>
      <c r="H34">
        <f t="shared" si="15"/>
        <v>40</v>
      </c>
      <c r="I34">
        <f t="shared" si="15"/>
        <v>843</v>
      </c>
      <c r="J34">
        <f t="shared" si="15"/>
        <v>11</v>
      </c>
      <c r="K34">
        <f t="shared" si="15"/>
        <v>104</v>
      </c>
      <c r="L34">
        <f t="shared" si="15"/>
        <v>0</v>
      </c>
      <c r="M34">
        <f t="shared" ref="M34:M65" si="16">D34/$C34</f>
        <v>0.18873994638069705</v>
      </c>
      <c r="N34">
        <f t="shared" ref="N34:N65" si="17">E34/$C34</f>
        <v>0.22680965147453083</v>
      </c>
      <c r="O34">
        <f t="shared" ref="O34:O65" si="18">F34/$C34</f>
        <v>0</v>
      </c>
      <c r="P34">
        <f t="shared" ref="P34:P65" si="19">G34/$C34</f>
        <v>4.7721179624664878E-2</v>
      </c>
      <c r="Q34">
        <f t="shared" ref="Q34:Q65" si="20">H34/$C34</f>
        <v>2.1447721179624665E-2</v>
      </c>
      <c r="R34">
        <f t="shared" ref="R34:R65" si="21">I34/$C34</f>
        <v>0.45201072386058982</v>
      </c>
      <c r="S34">
        <f t="shared" ref="S34:S65" si="22">J34/$C34</f>
        <v>5.8981233243967828E-3</v>
      </c>
      <c r="T34">
        <f t="shared" ref="T34:T65" si="23">K34/$C34</f>
        <v>5.5764075067024126E-2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354</v>
      </c>
      <c r="E36">
        <f t="shared" si="25"/>
        <v>424</v>
      </c>
      <c r="F36">
        <f t="shared" si="25"/>
        <v>0</v>
      </c>
      <c r="G36">
        <f t="shared" si="25"/>
        <v>89</v>
      </c>
      <c r="H36">
        <f t="shared" si="25"/>
        <v>40</v>
      </c>
      <c r="I36">
        <f t="shared" si="25"/>
        <v>846</v>
      </c>
      <c r="J36">
        <f t="shared" si="25"/>
        <v>11</v>
      </c>
      <c r="K36">
        <f t="shared" si="25"/>
        <v>104</v>
      </c>
      <c r="L36">
        <f t="shared" si="25"/>
        <v>0</v>
      </c>
      <c r="M36">
        <f t="shared" si="16"/>
        <v>0.18920363442009622</v>
      </c>
      <c r="N36">
        <f t="shared" si="17"/>
        <v>0.22661678246926778</v>
      </c>
      <c r="O36">
        <f t="shared" si="18"/>
        <v>0</v>
      </c>
      <c r="P36">
        <f t="shared" si="19"/>
        <v>4.7568145376803851E-2</v>
      </c>
      <c r="Q36">
        <f t="shared" si="20"/>
        <v>2.1378941742383754E-2</v>
      </c>
      <c r="R36">
        <f t="shared" si="21"/>
        <v>0.45216461785141637</v>
      </c>
      <c r="S36">
        <f t="shared" si="22"/>
        <v>5.8792089791555322E-3</v>
      </c>
      <c r="T36">
        <f t="shared" si="23"/>
        <v>5.5585248530197758E-2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169</v>
      </c>
      <c r="E37">
        <f t="shared" si="26"/>
        <v>170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211</v>
      </c>
      <c r="J37">
        <f t="shared" si="26"/>
        <v>0</v>
      </c>
      <c r="K37">
        <f t="shared" si="26"/>
        <v>5</v>
      </c>
      <c r="L37">
        <f t="shared" si="26"/>
        <v>0</v>
      </c>
      <c r="M37">
        <f t="shared" si="16"/>
        <v>0.29289428076256502</v>
      </c>
      <c r="N37">
        <f t="shared" si="17"/>
        <v>0.29462738301559793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0.36568457538994803</v>
      </c>
      <c r="S37">
        <f t="shared" si="22"/>
        <v>0</v>
      </c>
      <c r="T37">
        <f t="shared" si="23"/>
        <v>8.6655112651646445E-3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36</v>
      </c>
      <c r="E38">
        <f>INDEX('[1]Delegate Counter'!AQ$3:AQ$59,MATCH(delegates!$B38,'[1]Delegate Counter'!$A$3:$A$59,0))</f>
        <v>34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8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3</v>
      </c>
      <c r="L38">
        <f>INDEX('[1]Delegate Counter'!AX$3:AX$59,MATCH(delegates!$B38,'[1]Delegate Counter'!$A$3:$A$59,0))</f>
        <v>0</v>
      </c>
      <c r="M38">
        <f t="shared" si="16"/>
        <v>0.26470588235294118</v>
      </c>
      <c r="N38">
        <f t="shared" si="17"/>
        <v>0.25</v>
      </c>
      <c r="O38">
        <f t="shared" si="18"/>
        <v>0</v>
      </c>
      <c r="P38">
        <f t="shared" si="19"/>
        <v>5.8823529411764705E-2</v>
      </c>
      <c r="Q38">
        <f t="shared" si="20"/>
        <v>0</v>
      </c>
      <c r="R38">
        <f t="shared" si="21"/>
        <v>0.41176470588235292</v>
      </c>
      <c r="S38">
        <f t="shared" si="22"/>
        <v>0</v>
      </c>
      <c r="T38">
        <f t="shared" si="23"/>
        <v>2.2058823529411766E-2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0.22388059701492538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73</v>
      </c>
      <c r="E40">
        <f>INDEX('[1]Delegate Counter'!AQ$3:AQ$59,MATCH(delegates!$B40,'[1]Delegate Counter'!$A$3:$A$59,0))</f>
        <v>84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0.33333333333333331</v>
      </c>
      <c r="N40">
        <f t="shared" si="17"/>
        <v>0.38356164383561642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0.23870967741935484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0.41290322580645161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523</v>
      </c>
      <c r="E42">
        <f t="shared" si="27"/>
        <v>594</v>
      </c>
      <c r="F42">
        <f t="shared" si="27"/>
        <v>0</v>
      </c>
      <c r="G42">
        <f t="shared" si="27"/>
        <v>112</v>
      </c>
      <c r="H42">
        <f t="shared" si="27"/>
        <v>40</v>
      </c>
      <c r="I42">
        <f t="shared" si="27"/>
        <v>1057</v>
      </c>
      <c r="J42">
        <f t="shared" si="27"/>
        <v>11</v>
      </c>
      <c r="K42">
        <f t="shared" si="27"/>
        <v>109</v>
      </c>
      <c r="L42">
        <f t="shared" si="27"/>
        <v>0</v>
      </c>
      <c r="M42">
        <f t="shared" si="16"/>
        <v>0.21364379084967319</v>
      </c>
      <c r="N42">
        <f t="shared" si="17"/>
        <v>0.24264705882352941</v>
      </c>
      <c r="O42">
        <f t="shared" si="18"/>
        <v>0</v>
      </c>
      <c r="P42">
        <f t="shared" si="19"/>
        <v>4.5751633986928102E-2</v>
      </c>
      <c r="Q42">
        <f t="shared" si="20"/>
        <v>1.6339869281045753E-2</v>
      </c>
      <c r="R42">
        <f t="shared" si="21"/>
        <v>0.43178104575163401</v>
      </c>
      <c r="S42">
        <f t="shared" si="22"/>
        <v>4.4934640522875813E-3</v>
      </c>
      <c r="T42">
        <f t="shared" si="23"/>
        <v>4.4526143790849675E-2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29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0.27619047619047621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0.33333333333333331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564</v>
      </c>
      <c r="E44">
        <f t="shared" si="28"/>
        <v>623</v>
      </c>
      <c r="F44">
        <f t="shared" si="28"/>
        <v>0</v>
      </c>
      <c r="G44">
        <f t="shared" si="28"/>
        <v>112</v>
      </c>
      <c r="H44">
        <f t="shared" si="28"/>
        <v>40</v>
      </c>
      <c r="I44">
        <f t="shared" si="28"/>
        <v>1092</v>
      </c>
      <c r="J44">
        <f t="shared" si="28"/>
        <v>11</v>
      </c>
      <c r="K44">
        <f t="shared" si="28"/>
        <v>109</v>
      </c>
      <c r="L44">
        <f t="shared" si="28"/>
        <v>0</v>
      </c>
      <c r="M44">
        <f t="shared" si="16"/>
        <v>0.22091656874265569</v>
      </c>
      <c r="N44">
        <f t="shared" si="17"/>
        <v>0.24402663533098315</v>
      </c>
      <c r="O44">
        <f t="shared" si="18"/>
        <v>0</v>
      </c>
      <c r="P44">
        <f t="shared" si="19"/>
        <v>4.3869956913435176E-2</v>
      </c>
      <c r="Q44">
        <f t="shared" si="20"/>
        <v>1.5667841754798278E-2</v>
      </c>
      <c r="R44">
        <f t="shared" si="21"/>
        <v>0.42773207990599293</v>
      </c>
      <c r="S44">
        <f t="shared" si="22"/>
        <v>4.3086564825695261E-3</v>
      </c>
      <c r="T44">
        <f t="shared" si="23"/>
        <v>4.2694868781825303E-2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0.41176470588235292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579</v>
      </c>
      <c r="E46">
        <f t="shared" si="29"/>
        <v>634</v>
      </c>
      <c r="F46">
        <f t="shared" si="29"/>
        <v>0</v>
      </c>
      <c r="G46">
        <f t="shared" si="29"/>
        <v>113</v>
      </c>
      <c r="H46">
        <f t="shared" si="29"/>
        <v>40</v>
      </c>
      <c r="I46">
        <f t="shared" si="29"/>
        <v>1113</v>
      </c>
      <c r="J46">
        <f t="shared" si="29"/>
        <v>11</v>
      </c>
      <c r="K46">
        <f t="shared" si="29"/>
        <v>112</v>
      </c>
      <c r="L46">
        <f t="shared" si="29"/>
        <v>0</v>
      </c>
      <c r="M46">
        <f t="shared" si="16"/>
        <v>0.22235023041474655</v>
      </c>
      <c r="N46">
        <f t="shared" si="17"/>
        <v>0.24347158218125961</v>
      </c>
      <c r="O46">
        <f t="shared" si="18"/>
        <v>0</v>
      </c>
      <c r="P46">
        <f t="shared" si="19"/>
        <v>4.3394777265745005E-2</v>
      </c>
      <c r="Q46">
        <f t="shared" si="20"/>
        <v>1.5360983102918587E-2</v>
      </c>
      <c r="R46">
        <f t="shared" si="21"/>
        <v>0.42741935483870969</v>
      </c>
      <c r="S46">
        <f t="shared" si="22"/>
        <v>4.2242703533026116E-3</v>
      </c>
      <c r="T46">
        <f t="shared" si="23"/>
        <v>4.3010752688172046E-2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38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0.35514018691588783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0.25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22</v>
      </c>
      <c r="E50">
        <f>INDEX('[1]Delegate Counter'!AQ$3:AQ$59,MATCH(delegates!$B50,'[1]Delegate Counter'!$A$3:$A$59,0))</f>
        <v>16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0.40740740740740738</v>
      </c>
      <c r="N50">
        <f t="shared" si="17"/>
        <v>0.29629629629629628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9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0.6428571428571429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617</v>
      </c>
      <c r="E52">
        <f t="shared" si="31"/>
        <v>656</v>
      </c>
      <c r="F52">
        <f t="shared" si="31"/>
        <v>0</v>
      </c>
      <c r="G52">
        <f t="shared" si="31"/>
        <v>113</v>
      </c>
      <c r="H52">
        <f t="shared" si="31"/>
        <v>40</v>
      </c>
      <c r="I52">
        <f t="shared" si="31"/>
        <v>1158</v>
      </c>
      <c r="J52">
        <f t="shared" si="31"/>
        <v>11</v>
      </c>
      <c r="K52">
        <f t="shared" si="31"/>
        <v>114</v>
      </c>
      <c r="L52">
        <f t="shared" si="31"/>
        <v>0</v>
      </c>
      <c r="M52">
        <f t="shared" si="16"/>
        <v>0.22759129472519365</v>
      </c>
      <c r="N52">
        <f t="shared" si="17"/>
        <v>0.24197713021025452</v>
      </c>
      <c r="O52">
        <f t="shared" si="18"/>
        <v>0</v>
      </c>
      <c r="P52">
        <f t="shared" si="19"/>
        <v>4.1682036149022501E-2</v>
      </c>
      <c r="Q52">
        <f t="shared" si="20"/>
        <v>1.4754703061600885E-2</v>
      </c>
      <c r="R52">
        <f t="shared" si="21"/>
        <v>0.42714865363334564</v>
      </c>
      <c r="S52">
        <f t="shared" si="22"/>
        <v>4.0575433419402437E-3</v>
      </c>
      <c r="T52">
        <f t="shared" si="23"/>
        <v>4.205090372556252E-2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5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0.26190476190476192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0.5357142857142857</v>
      </c>
      <c r="S53">
        <f t="shared" si="22"/>
        <v>0</v>
      </c>
      <c r="T53">
        <f t="shared" si="23"/>
        <v>5.9523809523809521E-2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623</v>
      </c>
      <c r="E54">
        <f t="shared" si="32"/>
        <v>678</v>
      </c>
      <c r="F54">
        <f t="shared" si="32"/>
        <v>0</v>
      </c>
      <c r="G54">
        <f t="shared" si="32"/>
        <v>119</v>
      </c>
      <c r="H54">
        <f t="shared" si="32"/>
        <v>40</v>
      </c>
      <c r="I54">
        <f t="shared" si="32"/>
        <v>1203</v>
      </c>
      <c r="J54">
        <f t="shared" si="32"/>
        <v>11</v>
      </c>
      <c r="K54">
        <f t="shared" si="32"/>
        <v>119</v>
      </c>
      <c r="L54">
        <f t="shared" si="32"/>
        <v>0</v>
      </c>
      <c r="M54">
        <f t="shared" si="16"/>
        <v>0.22289803220035778</v>
      </c>
      <c r="N54">
        <f t="shared" si="17"/>
        <v>0.24257602862254024</v>
      </c>
      <c r="O54">
        <f t="shared" si="18"/>
        <v>0</v>
      </c>
      <c r="P54">
        <f t="shared" si="19"/>
        <v>4.257602862254025E-2</v>
      </c>
      <c r="Q54">
        <f t="shared" si="20"/>
        <v>1.4311270125223614E-2</v>
      </c>
      <c r="R54">
        <f t="shared" si="21"/>
        <v>0.43041144901610018</v>
      </c>
      <c r="S54">
        <f t="shared" si="22"/>
        <v>3.935599284436494E-3</v>
      </c>
      <c r="T54">
        <f t="shared" si="23"/>
        <v>4.257602862254025E-2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185</v>
      </c>
      <c r="E55">
        <f t="shared" si="33"/>
        <v>183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255</v>
      </c>
      <c r="J55">
        <f t="shared" si="33"/>
        <v>0</v>
      </c>
      <c r="K55">
        <f t="shared" si="33"/>
        <v>20</v>
      </c>
      <c r="L55">
        <f t="shared" si="33"/>
        <v>0</v>
      </c>
      <c r="M55">
        <f t="shared" si="16"/>
        <v>0.27903469079939669</v>
      </c>
      <c r="N55">
        <f t="shared" si="17"/>
        <v>0.27601809954751133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0.38461538461538464</v>
      </c>
      <c r="S55">
        <f t="shared" si="22"/>
        <v>0</v>
      </c>
      <c r="T55">
        <f t="shared" si="23"/>
        <v>3.0165912518853696E-2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25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0.41666666666666669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76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6</v>
      </c>
      <c r="L59">
        <f>INDEX('[1]Delegate Counter'!AX$3:AX$59,MATCH(delegates!$B59,'[1]Delegate Counter'!$A$3:$A$59,0))</f>
        <v>0</v>
      </c>
      <c r="M59">
        <f t="shared" si="16"/>
        <v>0.27737226277372262</v>
      </c>
      <c r="N59">
        <f t="shared" si="17"/>
        <v>0.32481751824817517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2.1897810218978103E-2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52</v>
      </c>
      <c r="E60">
        <f>INDEX('[1]Delegate Counter'!AQ$3:AQ$59,MATCH(delegates!$B60,'[1]Delegate Counter'!$A$3:$A$59,0))</f>
        <v>47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11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75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0.27956989247311825</v>
      </c>
      <c r="N60">
        <f t="shared" si="17"/>
        <v>0.25268817204301075</v>
      </c>
      <c r="O60">
        <f t="shared" si="18"/>
        <v>0</v>
      </c>
      <c r="P60">
        <f t="shared" si="19"/>
        <v>5.9139784946236562E-2</v>
      </c>
      <c r="Q60">
        <f t="shared" si="20"/>
        <v>0</v>
      </c>
      <c r="R60">
        <f t="shared" si="21"/>
        <v>0.40322580645161288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808</v>
      </c>
      <c r="E62">
        <f t="shared" si="34"/>
        <v>861</v>
      </c>
      <c r="F62">
        <f t="shared" si="34"/>
        <v>0</v>
      </c>
      <c r="G62">
        <f t="shared" si="34"/>
        <v>140</v>
      </c>
      <c r="H62">
        <f t="shared" si="34"/>
        <v>40</v>
      </c>
      <c r="I62">
        <f t="shared" si="34"/>
        <v>1458</v>
      </c>
      <c r="J62">
        <f t="shared" si="34"/>
        <v>11</v>
      </c>
      <c r="K62">
        <f t="shared" si="34"/>
        <v>139</v>
      </c>
      <c r="L62">
        <f t="shared" si="34"/>
        <v>0</v>
      </c>
      <c r="M62">
        <f t="shared" si="16"/>
        <v>0.23366107576633893</v>
      </c>
      <c r="N62">
        <f t="shared" si="17"/>
        <v>0.24898785425101214</v>
      </c>
      <c r="O62">
        <f t="shared" si="18"/>
        <v>0</v>
      </c>
      <c r="P62">
        <f t="shared" si="19"/>
        <v>4.048582995951417E-2</v>
      </c>
      <c r="Q62">
        <f t="shared" si="20"/>
        <v>1.156737998843262E-2</v>
      </c>
      <c r="R62">
        <f t="shared" si="21"/>
        <v>0.421631000578369</v>
      </c>
      <c r="S62">
        <f t="shared" si="22"/>
        <v>3.1810294968189707E-3</v>
      </c>
      <c r="T62">
        <f t="shared" si="23"/>
        <v>4.0196645459803351E-2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24</v>
      </c>
      <c r="E63">
        <f t="shared" si="35"/>
        <v>10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64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0.1875</v>
      </c>
      <c r="N63">
        <f t="shared" si="17"/>
        <v>7.8125E-2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5.128205128205128E-2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0.71794871794871795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19</v>
      </c>
      <c r="E66">
        <f>INDEX('[1]Delegate Counter'!AQ$3:AQ$59,MATCH(delegates!$B66,'[1]Delegate Counter'!$A$3:$A$59,0))</f>
        <v>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33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0.23170731707317074</v>
      </c>
      <c r="N66">
        <f t="shared" ref="N66:N84" si="37">E66/$C66</f>
        <v>7.3170731707317069E-2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0.40243902439024393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832</v>
      </c>
      <c r="E67">
        <f t="shared" si="45"/>
        <v>871</v>
      </c>
      <c r="F67">
        <f t="shared" si="45"/>
        <v>0</v>
      </c>
      <c r="G67">
        <f t="shared" si="45"/>
        <v>162</v>
      </c>
      <c r="H67">
        <f t="shared" si="45"/>
        <v>40</v>
      </c>
      <c r="I67">
        <f t="shared" si="45"/>
        <v>1522</v>
      </c>
      <c r="J67">
        <f t="shared" si="45"/>
        <v>11</v>
      </c>
      <c r="K67">
        <f t="shared" si="45"/>
        <v>146</v>
      </c>
      <c r="L67">
        <f t="shared" si="45"/>
        <v>0</v>
      </c>
      <c r="M67">
        <f t="shared" si="36"/>
        <v>0.23201338538761851</v>
      </c>
      <c r="N67">
        <f t="shared" si="37"/>
        <v>0.24288901282766315</v>
      </c>
      <c r="O67">
        <f t="shared" si="38"/>
        <v>0</v>
      </c>
      <c r="P67">
        <f t="shared" si="39"/>
        <v>4.5175683212493031E-2</v>
      </c>
      <c r="Q67">
        <f t="shared" si="40"/>
        <v>1.1154489682097044E-2</v>
      </c>
      <c r="R67">
        <f t="shared" si="41"/>
        <v>0.42442833240379252</v>
      </c>
      <c r="S67">
        <f t="shared" si="42"/>
        <v>3.0674846625766872E-3</v>
      </c>
      <c r="T67">
        <f t="shared" si="43"/>
        <v>4.0713887339654212E-2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11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28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0.19298245614035087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0.49122807017543857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3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0.10344827586206896</v>
      </c>
      <c r="N69">
        <f t="shared" si="37"/>
        <v>0.2413793103448276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843</v>
      </c>
      <c r="E71">
        <f t="shared" si="47"/>
        <v>884</v>
      </c>
      <c r="F71">
        <f t="shared" si="47"/>
        <v>0</v>
      </c>
      <c r="G71">
        <f t="shared" si="47"/>
        <v>165</v>
      </c>
      <c r="H71">
        <f t="shared" si="47"/>
        <v>40</v>
      </c>
      <c r="I71">
        <f t="shared" si="47"/>
        <v>1550</v>
      </c>
      <c r="J71">
        <f t="shared" si="47"/>
        <v>11</v>
      </c>
      <c r="K71">
        <f t="shared" si="47"/>
        <v>148</v>
      </c>
      <c r="L71">
        <f t="shared" si="47"/>
        <v>0</v>
      </c>
      <c r="M71">
        <f t="shared" si="36"/>
        <v>0.23140269009058467</v>
      </c>
      <c r="N71">
        <f t="shared" si="37"/>
        <v>0.24265715069997254</v>
      </c>
      <c r="O71">
        <f t="shared" si="38"/>
        <v>0</v>
      </c>
      <c r="P71">
        <f t="shared" si="39"/>
        <v>4.5292341476804832E-2</v>
      </c>
      <c r="Q71">
        <f t="shared" si="40"/>
        <v>1.0979961570134504E-2</v>
      </c>
      <c r="R71">
        <f t="shared" si="41"/>
        <v>0.42547351084271207</v>
      </c>
      <c r="S71">
        <f t="shared" si="42"/>
        <v>3.0194894317869887E-3</v>
      </c>
      <c r="T71">
        <f t="shared" si="43"/>
        <v>4.0625857809497665E-2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29</v>
      </c>
      <c r="E72">
        <f t="shared" si="48"/>
        <v>28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0.25217391304347825</v>
      </c>
      <c r="N72">
        <f t="shared" si="37"/>
        <v>0.24347826086956523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14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28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0.22950819672131148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0.45901639344262296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872</v>
      </c>
      <c r="E75">
        <f t="shared" si="49"/>
        <v>912</v>
      </c>
      <c r="F75">
        <f t="shared" si="49"/>
        <v>0</v>
      </c>
      <c r="G75">
        <f t="shared" si="49"/>
        <v>166</v>
      </c>
      <c r="H75">
        <f t="shared" si="49"/>
        <v>40</v>
      </c>
      <c r="I75">
        <f t="shared" si="49"/>
        <v>1601</v>
      </c>
      <c r="J75">
        <f t="shared" si="49"/>
        <v>11</v>
      </c>
      <c r="K75">
        <f t="shared" si="49"/>
        <v>153</v>
      </c>
      <c r="L75">
        <f t="shared" si="49"/>
        <v>0</v>
      </c>
      <c r="M75">
        <f t="shared" si="36"/>
        <v>0.23203831825439064</v>
      </c>
      <c r="N75">
        <f t="shared" si="37"/>
        <v>0.24268227780734433</v>
      </c>
      <c r="O75">
        <f t="shared" si="38"/>
        <v>0</v>
      </c>
      <c r="P75">
        <f t="shared" si="39"/>
        <v>4.4172432144757849E-2</v>
      </c>
      <c r="Q75">
        <f t="shared" si="40"/>
        <v>1.0643959552953698E-2</v>
      </c>
      <c r="R75">
        <f t="shared" si="41"/>
        <v>0.42602448110697178</v>
      </c>
      <c r="S75">
        <f t="shared" si="42"/>
        <v>2.927088877062267E-3</v>
      </c>
      <c r="T75">
        <f t="shared" si="43"/>
        <v>4.0713145290047895E-2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49</v>
      </c>
      <c r="E76">
        <f t="shared" si="50"/>
        <v>57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96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0.22790697674418606</v>
      </c>
      <c r="N76">
        <f t="shared" si="37"/>
        <v>0.26511627906976742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0.44651162790697674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4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10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0.21052631578947367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0.52631578947368418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0.30158730158730157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2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11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0.125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0.6875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921</v>
      </c>
      <c r="E82">
        <f t="shared" si="51"/>
        <v>969</v>
      </c>
      <c r="F82">
        <f t="shared" si="51"/>
        <v>0</v>
      </c>
      <c r="G82">
        <f t="shared" si="51"/>
        <v>173</v>
      </c>
      <c r="H82">
        <f t="shared" si="51"/>
        <v>40</v>
      </c>
      <c r="I82">
        <f t="shared" si="51"/>
        <v>1697</v>
      </c>
      <c r="J82">
        <f t="shared" si="51"/>
        <v>11</v>
      </c>
      <c r="K82">
        <f t="shared" si="51"/>
        <v>158</v>
      </c>
      <c r="L82">
        <f t="shared" si="51"/>
        <v>0</v>
      </c>
      <c r="M82">
        <f t="shared" si="36"/>
        <v>0.2318147495595268</v>
      </c>
      <c r="N82">
        <f t="shared" si="37"/>
        <v>0.2438963000251699</v>
      </c>
      <c r="O82">
        <f t="shared" si="38"/>
        <v>0</v>
      </c>
      <c r="P82">
        <f t="shared" si="39"/>
        <v>4.3543921469921976E-2</v>
      </c>
      <c r="Q82">
        <f t="shared" si="40"/>
        <v>1.0067958721369242E-2</v>
      </c>
      <c r="R82">
        <f t="shared" si="41"/>
        <v>0.42713314875409009</v>
      </c>
      <c r="S82">
        <f t="shared" si="42"/>
        <v>2.7686886483765417E-3</v>
      </c>
      <c r="T82">
        <f t="shared" si="43"/>
        <v>3.9768436949408507E-2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923</v>
      </c>
      <c r="E84">
        <f t="shared" si="52"/>
        <v>971</v>
      </c>
      <c r="F84">
        <f t="shared" si="52"/>
        <v>0</v>
      </c>
      <c r="G84">
        <f t="shared" si="52"/>
        <v>173</v>
      </c>
      <c r="H84">
        <f t="shared" si="52"/>
        <v>40</v>
      </c>
      <c r="I84">
        <f t="shared" si="52"/>
        <v>1700</v>
      </c>
      <c r="J84">
        <f t="shared" si="52"/>
        <v>11</v>
      </c>
      <c r="K84">
        <f t="shared" si="52"/>
        <v>158</v>
      </c>
      <c r="L84">
        <f t="shared" si="52"/>
        <v>0</v>
      </c>
      <c r="M84">
        <f t="shared" si="36"/>
        <v>0.23190954773869346</v>
      </c>
      <c r="N84">
        <f t="shared" si="37"/>
        <v>0.24396984924623116</v>
      </c>
      <c r="O84">
        <f t="shared" si="38"/>
        <v>0</v>
      </c>
      <c r="P84">
        <f t="shared" si="39"/>
        <v>4.3467336683417082E-2</v>
      </c>
      <c r="Q84">
        <f t="shared" si="40"/>
        <v>1.0050251256281407E-2</v>
      </c>
      <c r="R84">
        <f t="shared" si="41"/>
        <v>0.42713567839195982</v>
      </c>
      <c r="S84">
        <f t="shared" si="42"/>
        <v>2.7638190954773871E-3</v>
      </c>
      <c r="T84">
        <f t="shared" si="43"/>
        <v>3.9698492462311559E-2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5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6498  lv</v>
      </c>
      <c r="E2" s="20">
        <f>INDEX([1]Calculation!$I:$I,ROW())</f>
        <v>43883</v>
      </c>
      <c r="F2" s="12">
        <f>ROUND(INDEX([1]Calculation!AL:AL,ROW()),1)</f>
        <v>66.2</v>
      </c>
      <c r="G2" s="8">
        <f>ROUND(INDEX([1]Calculation!L:L,ROW()),0)</f>
        <v>17</v>
      </c>
      <c r="H2" s="8">
        <f>ROUND(INDEX([1]Calculation!M:M,ROW()),0)</f>
        <v>13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5</v>
      </c>
      <c r="L2" s="8">
        <f>ROUND(INDEX([1]Calculation!Q:Q,ROW()),0)</f>
        <v>28</v>
      </c>
      <c r="M2" s="8">
        <f>ROUND(INDEX([1]Calculation!R:R,ROW()),0)</f>
        <v>2</v>
      </c>
      <c r="N2" s="8">
        <f>ROUND(INDEX([1]Calculation!S:S,ROW()),0)</f>
        <v>19</v>
      </c>
      <c r="O2" s="8">
        <f>ROUND(INDEX([1]Calculation!T:T,ROW()),0)</f>
        <v>0</v>
      </c>
    </row>
    <row r="3" spans="1:15">
      <c r="A3" t="str">
        <f>INDEX([1]Calculation!$F:$F,ROW())</f>
        <v>South Carolina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1238  lv</v>
      </c>
      <c r="E3" s="20">
        <f>INDEX([1]Calculation!$I:$I,ROW())</f>
        <v>43883</v>
      </c>
      <c r="F3" s="12">
        <f>ROUND(INDEX([1]Calculation!AL:AL,ROW()),1)</f>
        <v>30.9</v>
      </c>
      <c r="G3" s="8">
        <f>ROUND(INDEX([1]Calculation!L:L,ROW()),0)</f>
        <v>28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10</v>
      </c>
      <c r="K3" s="8">
        <f>ROUND(INDEX([1]Calculation!P:P,ROW()),0)</f>
        <v>4</v>
      </c>
      <c r="L3" s="8">
        <f>ROUND(INDEX([1]Calculation!Q:Q,ROW()),0)</f>
        <v>23</v>
      </c>
      <c r="M3" s="8">
        <f>ROUND(INDEX([1]Calculation!R:R,ROW()),0)</f>
        <v>18</v>
      </c>
      <c r="N3" s="8">
        <f>ROUND(INDEX([1]Calculation!S:S,ROW()),0)</f>
        <v>12</v>
      </c>
      <c r="O3" s="8">
        <f>ROUND(INDEX([1]Calculation!T:T,ROW()),0)</f>
        <v>0</v>
      </c>
    </row>
    <row r="4" spans="1:15">
      <c r="A4" t="str">
        <f>INDEX([1]Calculation!$F:$F,ROW())</f>
        <v>Nevada</v>
      </c>
      <c r="B4" t="str">
        <f>INDEX([1]Calculation!$D:$D,ROW())</f>
        <v>Data for Progress</v>
      </c>
      <c r="C4" t="str">
        <f>IF(INDEX([1]Calculation!$G:$G,ROW())=0,"-",INDEX([1]Calculation!$G:$G,ROW()))</f>
        <v>B</v>
      </c>
      <c r="D4" t="str">
        <f>INDEX([1]Calculation!$J:$J,ROW())&amp;"  "&amp;INDEX([1]Calculation!$K:$K,ROW())</f>
        <v>1010  lv</v>
      </c>
      <c r="E4" s="20">
        <f>INDEX([1]Calculation!$I:$I,ROW())</f>
        <v>43882</v>
      </c>
      <c r="F4" s="12">
        <f>ROUND(INDEX([1]Calculation!AL:AL,ROW()),1)</f>
        <v>33.9</v>
      </c>
      <c r="G4" s="8">
        <f>ROUND(INDEX([1]Calculation!L:L,ROW()),0)</f>
        <v>16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15</v>
      </c>
      <c r="K4" s="8">
        <f>ROUND(INDEX([1]Calculation!P:P,ROW()),0)</f>
        <v>8</v>
      </c>
      <c r="L4" s="8">
        <f>ROUND(INDEX([1]Calculation!Q:Q,ROW()),0)</f>
        <v>35</v>
      </c>
      <c r="M4" s="8">
        <f>ROUND(INDEX([1]Calculation!R:R,ROW()),0)</f>
        <v>8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Nevada</v>
      </c>
      <c r="B5" t="str">
        <f>INDEX([1]Calculation!$D:$D,ROW())</f>
        <v>AtlasIntel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517  lv</v>
      </c>
      <c r="E5" s="20">
        <f>INDEX([1]Calculation!$I:$I,ROW())</f>
        <v>43882</v>
      </c>
      <c r="F5" s="12">
        <f>ROUND(INDEX([1]Calculation!AL:AL,ROW()),1)</f>
        <v>13.3</v>
      </c>
      <c r="G5" s="8">
        <f>ROUND(INDEX([1]Calculation!L:L,ROW()),0)</f>
        <v>11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14</v>
      </c>
      <c r="K5" s="8">
        <f>ROUND(INDEX([1]Calculation!P:P,ROW()),0)</f>
        <v>5</v>
      </c>
      <c r="L5" s="8">
        <f>ROUND(INDEX([1]Calculation!Q:Q,ROW()),0)</f>
        <v>38</v>
      </c>
      <c r="M5" s="8">
        <f>ROUND(INDEX([1]Calculation!R:R,ROW()),0)</f>
        <v>11</v>
      </c>
      <c r="N5" s="8">
        <f>ROUND(INDEX([1]Calculation!S:S,ROW()),0)</f>
        <v>9</v>
      </c>
      <c r="O5" s="8">
        <f>ROUND(INDEX([1]Calculation!T:T,ROW()),0)</f>
        <v>0</v>
      </c>
    </row>
    <row r="6" spans="1:15">
      <c r="A6" t="str">
        <f>INDEX([1]Calculation!$F:$F,ROW())</f>
        <v>Wisconsin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428  lv</v>
      </c>
      <c r="E6" s="20">
        <f>INDEX([1]Calculation!$I:$I,ROW())</f>
        <v>43881</v>
      </c>
      <c r="F6" s="12">
        <f>ROUND(INDEX([1]Calculation!AL:AL,ROW()),1)</f>
        <v>15.4</v>
      </c>
      <c r="G6" s="8">
        <f>ROUND(INDEX([1]Calculation!L:L,ROW()),0)</f>
        <v>13</v>
      </c>
      <c r="H6" s="8">
        <f>ROUND(INDEX([1]Calculation!M:M,ROW()),0)</f>
        <v>13</v>
      </c>
      <c r="I6" s="8">
        <f>ROUND(INDEX([1]Calculation!N:N,ROW()),0)</f>
        <v>0</v>
      </c>
      <c r="J6" s="8">
        <f>ROUND(INDEX([1]Calculation!O:O,ROW()),0)</f>
        <v>12</v>
      </c>
      <c r="K6" s="8">
        <f>ROUND(INDEX([1]Calculation!P:P,ROW()),0)</f>
        <v>9</v>
      </c>
      <c r="L6" s="8">
        <f>ROUND(INDEX([1]Calculation!Q:Q,ROW()),0)</f>
        <v>30</v>
      </c>
      <c r="M6" s="8">
        <f>ROUND(INDEX([1]Calculation!R:R,ROW()),0)</f>
        <v>0</v>
      </c>
      <c r="N6" s="8">
        <f>ROUND(INDEX([1]Calculation!S:S,ROW()),0)</f>
        <v>12</v>
      </c>
      <c r="O6" s="8">
        <f>ROUND(INDEX([1]Calculation!T:T,ROW()),0)</f>
        <v>0</v>
      </c>
    </row>
    <row r="7" spans="1:15">
      <c r="A7" t="str">
        <f>INDEX([1]Calculation!$F:$F,ROW())</f>
        <v>Michigan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662  lv</v>
      </c>
      <c r="E7" s="20">
        <f>INDEX([1]Calculation!$I:$I,ROW())</f>
        <v>43881</v>
      </c>
      <c r="F7" s="12">
        <f>ROUND(INDEX([1]Calculation!AL:AL,ROW()),1)</f>
        <v>18.600000000000001</v>
      </c>
      <c r="G7" s="8">
        <f>ROUND(INDEX([1]Calculation!L:L,ROW()),0)</f>
        <v>16</v>
      </c>
      <c r="H7" s="8">
        <f>ROUND(INDEX([1]Calculation!M:M,ROW()),0)</f>
        <v>13</v>
      </c>
      <c r="I7" s="8">
        <f>ROUND(INDEX([1]Calculation!N:N,ROW()),0)</f>
        <v>0</v>
      </c>
      <c r="J7" s="8">
        <f>ROUND(INDEX([1]Calculation!O:O,ROW()),0)</f>
        <v>11</v>
      </c>
      <c r="K7" s="8">
        <f>ROUND(INDEX([1]Calculation!P:P,ROW()),0)</f>
        <v>8</v>
      </c>
      <c r="L7" s="8">
        <f>ROUND(INDEX([1]Calculation!Q:Q,ROW()),0)</f>
        <v>25</v>
      </c>
      <c r="M7" s="8">
        <f>ROUND(INDEX([1]Calculation!R:R,ROW()),0)</f>
        <v>0</v>
      </c>
      <c r="N7" s="8">
        <f>ROUND(INDEX([1]Calculation!S:S,ROW()),0)</f>
        <v>13</v>
      </c>
      <c r="O7" s="8">
        <f>ROUND(INDEX([1]Calculation!T:T,ROW()),0)</f>
        <v>0</v>
      </c>
    </row>
    <row r="8" spans="1:15">
      <c r="A8" t="str">
        <f>INDEX([1]Calculation!$F:$F,ROW())</f>
        <v>Pennsylvania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537  lv</v>
      </c>
      <c r="E8" s="20">
        <f>INDEX([1]Calculation!$I:$I,ROW())</f>
        <v>43881</v>
      </c>
      <c r="F8" s="12">
        <f>ROUND(INDEX([1]Calculation!AL:AL,ROW()),1)</f>
        <v>17</v>
      </c>
      <c r="G8" s="8">
        <f>ROUND(INDEX([1]Calculation!L:L,ROW()),0)</f>
        <v>20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5</v>
      </c>
      <c r="L8" s="8">
        <f>ROUND(INDEX([1]Calculation!Q:Q,ROW()),0)</f>
        <v>25</v>
      </c>
      <c r="M8" s="8">
        <f>ROUND(INDEX([1]Calculation!R:R,ROW()),0)</f>
        <v>0</v>
      </c>
      <c r="N8" s="8">
        <f>ROUND(INDEX([1]Calculation!S:S,ROW()),0)</f>
        <v>9</v>
      </c>
      <c r="O8" s="8">
        <f>ROUND(INDEX([1]Calculation!T:T,ROW()),0)</f>
        <v>0</v>
      </c>
    </row>
    <row r="9" spans="1:15">
      <c r="A9" t="str">
        <f>INDEX([1]Calculation!$F:$F,ROW())</f>
        <v>Minnesota</v>
      </c>
      <c r="B9" t="str">
        <f>INDEX([1]Calculation!$D:$D,ROW())</f>
        <v>Mason-Dixon Polling &amp; Research Inc.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500  lv</v>
      </c>
      <c r="E9" s="20">
        <f>INDEX([1]Calculation!$I:$I,ROW())</f>
        <v>43881</v>
      </c>
      <c r="F9" s="12">
        <f>ROUND(INDEX([1]Calculation!AL:AL,ROW()),1)</f>
        <v>29.7</v>
      </c>
      <c r="G9" s="8">
        <f>ROUND(INDEX([1]Calculation!L:L,ROW()),0)</f>
        <v>8</v>
      </c>
      <c r="H9" s="8">
        <f>ROUND(INDEX([1]Calculation!M:M,ROW()),0)</f>
        <v>3</v>
      </c>
      <c r="I9" s="8">
        <f>ROUND(INDEX([1]Calculation!N:N,ROW()),0)</f>
        <v>0</v>
      </c>
      <c r="J9" s="8">
        <f>ROUND(INDEX([1]Calculation!O:O,ROW()),0)</f>
        <v>3</v>
      </c>
      <c r="K9" s="8">
        <f>ROUND(INDEX([1]Calculation!P:P,ROW()),0)</f>
        <v>29</v>
      </c>
      <c r="L9" s="8">
        <f>ROUND(INDEX([1]Calculation!Q:Q,ROW()),0)</f>
        <v>23</v>
      </c>
      <c r="M9" s="8">
        <f>ROUND(INDEX([1]Calculation!R:R,ROW()),0)</f>
        <v>1</v>
      </c>
      <c r="N9" s="8">
        <f>ROUND(INDEX([1]Calculation!S:S,ROW()),0)</f>
        <v>11</v>
      </c>
      <c r="O9" s="8">
        <f>ROUND(INDEX([1]Calculation!T:T,ROW()),0)</f>
        <v>0</v>
      </c>
    </row>
    <row r="10" spans="1:15">
      <c r="A10" t="str">
        <f>INDEX([1]Calculation!$F:$F,ROW())</f>
        <v>California</v>
      </c>
      <c r="B10" t="str">
        <f>INDEX([1]Calculation!$D:$D,ROW())</f>
        <v>University of Massachusetts Lowell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450  lv</v>
      </c>
      <c r="E10" s="20">
        <f>INDEX([1]Calculation!$I:$I,ROW())</f>
        <v>43881</v>
      </c>
      <c r="F10" s="12">
        <f>ROUND(INDEX([1]Calculation!AL:AL,ROW()),1)</f>
        <v>28.1</v>
      </c>
      <c r="G10" s="8">
        <f>ROUND(INDEX([1]Calculation!L:L,ROW()),0)</f>
        <v>13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7</v>
      </c>
      <c r="L10" s="8">
        <f>ROUND(INDEX([1]Calculation!Q:Q,ROW()),0)</f>
        <v>24</v>
      </c>
      <c r="M10" s="8">
        <f>ROUND(INDEX([1]Calculation!R:R,ROW()),0)</f>
        <v>2</v>
      </c>
      <c r="N10" s="8">
        <f>ROUND(INDEX([1]Calculation!S:S,ROW()),0)</f>
        <v>16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Morning Consult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2609  lv</v>
      </c>
      <c r="E11" s="20">
        <f>INDEX([1]Calculation!$I:$I,ROW())</f>
        <v>43881</v>
      </c>
      <c r="F11" s="12">
        <f>ROUND(INDEX([1]Calculation!AL:AL,ROW()),1)</f>
        <v>35.4</v>
      </c>
      <c r="G11" s="8">
        <f>ROUND(INDEX([1]Calculation!L:L,ROW()),0)</f>
        <v>19</v>
      </c>
      <c r="H11" s="8">
        <f>ROUND(INDEX([1]Calculation!M:M,ROW()),0)</f>
        <v>17</v>
      </c>
      <c r="I11" s="8">
        <f>ROUND(INDEX([1]Calculation!N:N,ROW()),0)</f>
        <v>0</v>
      </c>
      <c r="J11" s="8">
        <f>ROUND(INDEX([1]Calculation!O:O,ROW()),0)</f>
        <v>11</v>
      </c>
      <c r="K11" s="8">
        <f>ROUND(INDEX([1]Calculation!P:P,ROW()),0)</f>
        <v>5</v>
      </c>
      <c r="L11" s="8">
        <f>ROUND(INDEX([1]Calculation!Q:Q,ROW()),0)</f>
        <v>30</v>
      </c>
      <c r="M11" s="8">
        <f>ROUND(INDEX([1]Calculation!R:R,ROW()),0)</f>
        <v>0</v>
      </c>
      <c r="N11" s="8">
        <f>ROUND(INDEX([1]Calculation!S:S,ROW()),0)</f>
        <v>12</v>
      </c>
      <c r="O11" s="8">
        <f>ROUND(INDEX([1]Calculation!T:T,ROW()),0)</f>
        <v>0</v>
      </c>
    </row>
    <row r="12" spans="1:15">
      <c r="A12" t="str">
        <f>INDEX([1]Calculation!$F:$F,ROW())</f>
        <v>Nevada</v>
      </c>
      <c r="B12" t="str">
        <f>INDEX([1]Calculation!$D:$D,ROW())</f>
        <v>Emerson College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425  lv</v>
      </c>
      <c r="E12" s="20">
        <f>INDEX([1]Calculation!$I:$I,ROW())</f>
        <v>43881</v>
      </c>
      <c r="F12" s="12">
        <f>ROUND(INDEX([1]Calculation!AL:AL,ROW()),1)</f>
        <v>18.2</v>
      </c>
      <c r="G12" s="8">
        <f>ROUND(INDEX([1]Calculation!L:L,ROW()),0)</f>
        <v>16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17</v>
      </c>
      <c r="K12" s="8">
        <f>ROUND(INDEX([1]Calculation!P:P,ROW()),0)</f>
        <v>11</v>
      </c>
      <c r="L12" s="8">
        <f>ROUND(INDEX([1]Calculation!Q:Q,ROW()),0)</f>
        <v>30</v>
      </c>
      <c r="M12" s="8">
        <f>ROUND(INDEX([1]Calculation!R:R,ROW()),0)</f>
        <v>10</v>
      </c>
      <c r="N12" s="8">
        <f>ROUND(INDEX([1]Calculation!S:S,ROW()),0)</f>
        <v>12</v>
      </c>
      <c r="O12" s="8">
        <f>ROUND(INDEX([1]Calculation!T:T,ROW()),0)</f>
        <v>0</v>
      </c>
    </row>
    <row r="13" spans="1:15">
      <c r="A13" t="str">
        <f>INDEX([1]Calculation!$F:$F,ROW())</f>
        <v>Massachusetts</v>
      </c>
      <c r="B13" t="str">
        <f>INDEX([1]Calculation!$D:$D,ROW())</f>
        <v>University of Massachusetts Lowell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450  lv</v>
      </c>
      <c r="E13" s="20">
        <f>INDEX([1]Calculation!$I:$I,ROW())</f>
        <v>43880</v>
      </c>
      <c r="F13" s="12">
        <f>ROUND(INDEX([1]Calculation!AL:AL,ROW()),1)</f>
        <v>27.6</v>
      </c>
      <c r="G13" s="8">
        <f>ROUND(INDEX([1]Calculation!L:L,ROW()),0)</f>
        <v>14</v>
      </c>
      <c r="H13" s="8">
        <f>ROUND(INDEX([1]Calculation!M:M,ROW()),0)</f>
        <v>12</v>
      </c>
      <c r="I13" s="8">
        <f>ROUND(INDEX([1]Calculation!N:N,ROW()),0)</f>
        <v>0</v>
      </c>
      <c r="J13" s="8">
        <f>ROUND(INDEX([1]Calculation!O:O,ROW()),0)</f>
        <v>15</v>
      </c>
      <c r="K13" s="8">
        <f>ROUND(INDEX([1]Calculation!P:P,ROW()),0)</f>
        <v>9</v>
      </c>
      <c r="L13" s="8">
        <f>ROUND(INDEX([1]Calculation!Q:Q,ROW()),0)</f>
        <v>21</v>
      </c>
      <c r="M13" s="8">
        <f>ROUND(INDEX([1]Calculation!R:R,ROW()),0)</f>
        <v>2</v>
      </c>
      <c r="N13" s="8">
        <f>ROUND(INDEX([1]Calculation!S:S,ROW()),0)</f>
        <v>20</v>
      </c>
      <c r="O13" s="8">
        <f>ROUND(INDEX([1]Calculation!T:T,ROW()),0)</f>
        <v>0</v>
      </c>
    </row>
    <row r="14" spans="1:15">
      <c r="A14" t="str">
        <f>INDEX([1]Calculation!$F:$F,ROW())</f>
        <v>Illinois</v>
      </c>
      <c r="B14" t="str">
        <f>INDEX([1]Calculation!$D:$D,ROW())</f>
        <v>Victory Research</v>
      </c>
      <c r="C14" t="str">
        <f>IF(INDEX([1]Calculation!$G:$G,ROW())=0,"-",INDEX([1]Calculation!$G:$G,ROW()))</f>
        <v>B/C</v>
      </c>
      <c r="D14" t="str">
        <f>INDEX([1]Calculation!$J:$J,ROW())&amp;"  "&amp;INDEX([1]Calculation!$K:$K,ROW())</f>
        <v>1208  lv</v>
      </c>
      <c r="E14" s="20">
        <f>INDEX([1]Calculation!$I:$I,ROW())</f>
        <v>43880</v>
      </c>
      <c r="F14" s="12">
        <f>ROUND(INDEX([1]Calculation!AL:AL,ROW()),1)</f>
        <v>24.9</v>
      </c>
      <c r="G14" s="8">
        <f>ROUND(INDEX([1]Calculation!L:L,ROW()),0)</f>
        <v>20</v>
      </c>
      <c r="H14" s="8">
        <f>ROUND(INDEX([1]Calculation!M:M,ROW()),0)</f>
        <v>15</v>
      </c>
      <c r="I14" s="8">
        <f>ROUND(INDEX([1]Calculation!N:N,ROW()),0)</f>
        <v>0</v>
      </c>
      <c r="J14" s="8">
        <f>ROUND(INDEX([1]Calculation!O:O,ROW()),0)</f>
        <v>11</v>
      </c>
      <c r="K14" s="8">
        <f>ROUND(INDEX([1]Calculation!P:P,ROW()),0)</f>
        <v>6</v>
      </c>
      <c r="L14" s="8">
        <f>ROUND(INDEX([1]Calculation!Q:Q,ROW()),0)</f>
        <v>26</v>
      </c>
      <c r="M14" s="8">
        <f>ROUND(INDEX([1]Calculation!R:R,ROW()),0)</f>
        <v>3</v>
      </c>
      <c r="N14" s="8">
        <f>ROUND(INDEX([1]Calculation!S:S,ROW()),0)</f>
        <v>7</v>
      </c>
      <c r="O14" s="8">
        <f>ROUND(INDEX([1]Calculation!T:T,ROW()),0)</f>
        <v>0</v>
      </c>
    </row>
    <row r="15" spans="1:15">
      <c r="A15" t="str">
        <f>INDEX([1]Calculation!$F:$F,ROW())</f>
        <v>South Carolina</v>
      </c>
      <c r="B15" t="str">
        <f>INDEX([1]Calculation!$D:$D,ROW())</f>
        <v>Winthrop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443  lv</v>
      </c>
      <c r="E15" s="20">
        <f>INDEX([1]Calculation!$I:$I,ROW())</f>
        <v>43880</v>
      </c>
      <c r="F15" s="12">
        <f>ROUND(INDEX([1]Calculation!AL:AL,ROW()),1)</f>
        <v>25.8</v>
      </c>
      <c r="G15" s="8">
        <f>ROUND(INDEX([1]Calculation!L:L,ROW()),0)</f>
        <v>24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7</v>
      </c>
      <c r="K15" s="8">
        <f>ROUND(INDEX([1]Calculation!P:P,ROW()),0)</f>
        <v>4</v>
      </c>
      <c r="L15" s="8">
        <f>ROUND(INDEX([1]Calculation!Q:Q,ROW()),0)</f>
        <v>19</v>
      </c>
      <c r="M15" s="8">
        <f>ROUND(INDEX([1]Calculation!R:R,ROW()),0)</f>
        <v>15</v>
      </c>
      <c r="N15" s="8">
        <f>ROUND(INDEX([1]Calculation!S:S,ROW()),0)</f>
        <v>6</v>
      </c>
      <c r="O15" s="8">
        <f>ROUND(INDEX([1]Calculation!T:T,ROW()),0)</f>
        <v>1</v>
      </c>
    </row>
    <row r="16" spans="1:15">
      <c r="A16" t="str">
        <f>INDEX([1]Calculation!$F:$F,ROW())</f>
        <v>Minnesota</v>
      </c>
      <c r="B16" t="str">
        <f>INDEX([1]Calculation!$D:$D,ROW())</f>
        <v>University of Massachusetts Lowell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450  lv</v>
      </c>
      <c r="E16" s="20">
        <f>INDEX([1]Calculation!$I:$I,ROW())</f>
        <v>43880</v>
      </c>
      <c r="F16" s="12">
        <f>ROUND(INDEX([1]Calculation!AL:AL,ROW()),1)</f>
        <v>27.6</v>
      </c>
      <c r="G16" s="8">
        <f>ROUND(INDEX([1]Calculation!L:L,ROW()),0)</f>
        <v>9</v>
      </c>
      <c r="H16" s="8">
        <f>ROUND(INDEX([1]Calculation!M:M,ROW()),0)</f>
        <v>9</v>
      </c>
      <c r="I16" s="8">
        <f>ROUND(INDEX([1]Calculation!N:N,ROW()),0)</f>
        <v>0</v>
      </c>
      <c r="J16" s="8">
        <f>ROUND(INDEX([1]Calculation!O:O,ROW()),0)</f>
        <v>10</v>
      </c>
      <c r="K16" s="8">
        <f>ROUND(INDEX([1]Calculation!P:P,ROW()),0)</f>
        <v>27</v>
      </c>
      <c r="L16" s="8">
        <f>ROUND(INDEX([1]Calculation!Q:Q,ROW()),0)</f>
        <v>21</v>
      </c>
      <c r="M16" s="8">
        <f>ROUND(INDEX([1]Calculation!R:R,ROW()),0)</f>
        <v>0</v>
      </c>
      <c r="N16" s="8">
        <f>ROUND(INDEX([1]Calculation!S:S,ROW()),0)</f>
        <v>16</v>
      </c>
      <c r="O16" s="8">
        <f>ROUND(INDEX([1]Calculation!T:T,ROW()),0)</f>
        <v>0</v>
      </c>
    </row>
    <row r="17" spans="1:15">
      <c r="A17" t="str">
        <f>INDEX([1]Calculation!$F:$F,ROW())</f>
        <v>California</v>
      </c>
      <c r="B17" t="str">
        <f>INDEX([1]Calculation!$D:$D,ROW())</f>
        <v>Monmouth University</v>
      </c>
      <c r="C17" t="str">
        <f>IF(INDEX([1]Calculation!$G:$G,ROW())=0,"-",INDEX([1]Calculation!$G:$G,ROW()))</f>
        <v>A+</v>
      </c>
      <c r="D17" t="str">
        <f>INDEX([1]Calculation!$J:$J,ROW())&amp;"  "&amp;INDEX([1]Calculation!$K:$K,ROW())</f>
        <v>408  lv</v>
      </c>
      <c r="E17" s="20">
        <f>INDEX([1]Calculation!$I:$I,ROW())</f>
        <v>43880</v>
      </c>
      <c r="F17" s="12">
        <f>ROUND(INDEX([1]Calculation!AL:AL,ROW()),1)</f>
        <v>0</v>
      </c>
      <c r="G17" s="8">
        <f>ROUND(INDEX([1]Calculation!L:L,ROW()),0)</f>
        <v>0</v>
      </c>
      <c r="H17" s="8">
        <f>ROUND(INDEX([1]Calculation!M:M,ROW()),0)</f>
        <v>31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48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</row>
    <row r="18" spans="1:15">
      <c r="A18" t="str">
        <f>INDEX([1]Calculation!$F:$F,ROW())</f>
        <v>California</v>
      </c>
      <c r="B18" t="str">
        <f>INDEX([1]Calculation!$D:$D,ROW())</f>
        <v>Monmouth University</v>
      </c>
      <c r="C18" t="str">
        <f>IF(INDEX([1]Calculation!$G:$G,ROW())=0,"-",INDEX([1]Calculation!$G:$G,ROW()))</f>
        <v>A+</v>
      </c>
      <c r="D18" t="str">
        <f>INDEX([1]Calculation!$J:$J,ROW())&amp;"  "&amp;INDEX([1]Calculation!$K:$K,ROW())</f>
        <v>408  lv</v>
      </c>
      <c r="E18" s="20">
        <f>INDEX([1]Calculation!$I:$I,ROW())</f>
        <v>43880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24</v>
      </c>
      <c r="L18" s="8">
        <f>ROUND(INDEX([1]Calculation!Q:Q,ROW()),0)</f>
        <v>54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</row>
    <row r="19" spans="1:15">
      <c r="A19" t="str">
        <f>INDEX([1]Calculation!$F:$F,ROW())</f>
        <v>California</v>
      </c>
      <c r="B19" t="str">
        <f>INDEX([1]Calculation!$D:$D,ROW())</f>
        <v>Monmouth University</v>
      </c>
      <c r="C19" t="str">
        <f>IF(INDEX([1]Calculation!$G:$G,ROW())=0,"-",INDEX([1]Calculation!$G:$G,ROW()))</f>
        <v>A+</v>
      </c>
      <c r="D19" t="str">
        <f>INDEX([1]Calculation!$J:$J,ROW())&amp;"  "&amp;INDEX([1]Calculation!$K:$K,ROW())</f>
        <v>408  lv</v>
      </c>
      <c r="E19" s="20">
        <f>INDEX([1]Calculation!$I:$I,ROW())</f>
        <v>43880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26</v>
      </c>
      <c r="K19" s="8">
        <f>ROUND(INDEX([1]Calculation!P:P,ROW()),0)</f>
        <v>0</v>
      </c>
      <c r="L19" s="8">
        <f>ROUND(INDEX([1]Calculation!Q:Q,ROW()),0)</f>
        <v>51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</row>
    <row r="20" spans="1:15">
      <c r="A20" t="str">
        <f>INDEX([1]Calculation!$F:$F,ROW())</f>
        <v>California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408  lv</v>
      </c>
      <c r="E20" s="20">
        <f>INDEX([1]Calculation!$I:$I,ROW())</f>
        <v>43880</v>
      </c>
      <c r="F20" s="12">
        <f>ROUND(INDEX([1]Calculation!AL:AL,ROW()),1)</f>
        <v>0</v>
      </c>
      <c r="G20" s="8">
        <f>ROUND(INDEX([1]Calculation!L:L,ROW()),0)</f>
        <v>36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44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>
      <c r="A21" t="str">
        <f>INDEX([1]Calculation!$F:$F,ROW())</f>
        <v>California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408  lv</v>
      </c>
      <c r="E21" s="20">
        <f>INDEX([1]Calculation!$I:$I,ROW())</f>
        <v>43880</v>
      </c>
      <c r="F21" s="12">
        <f>ROUND(INDEX([1]Calculation!AL:AL,ROW()),1)</f>
        <v>46.9</v>
      </c>
      <c r="G21" s="8">
        <f>ROUND(INDEX([1]Calculation!L:L,ROW()),0)</f>
        <v>17</v>
      </c>
      <c r="H21" s="8">
        <f>ROUND(INDEX([1]Calculation!M:M,ROW()),0)</f>
        <v>13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4</v>
      </c>
      <c r="L21" s="8">
        <f>ROUND(INDEX([1]Calculation!Q:Q,ROW()),0)</f>
        <v>24</v>
      </c>
      <c r="M21" s="8">
        <f>ROUND(INDEX([1]Calculation!R:R,ROW()),0)</f>
        <v>5</v>
      </c>
      <c r="N21" s="8">
        <f>ROUND(INDEX([1]Calculation!S:S,ROW()),0)</f>
        <v>10</v>
      </c>
      <c r="O21" s="8">
        <f>ROUND(INDEX([1]Calculation!T:T,ROW()),0)</f>
        <v>0</v>
      </c>
    </row>
    <row r="22" spans="1:15">
      <c r="A22" t="str">
        <f>INDEX([1]Calculation!$F:$F,ROW())</f>
        <v>Florida</v>
      </c>
      <c r="B22" t="str">
        <f>INDEX([1]Calculation!$D:$D,ROW())</f>
        <v>St. Pete Polls</v>
      </c>
      <c r="C22" t="str">
        <f>IF(INDEX([1]Calculation!$G:$G,ROW())=0,"-",INDEX([1]Calculation!$G:$G,ROW()))</f>
        <v>C+</v>
      </c>
      <c r="D22" t="str">
        <f>INDEX([1]Calculation!$J:$J,ROW())&amp;"  "&amp;INDEX([1]Calculation!$K:$K,ROW())</f>
        <v>2412  lv</v>
      </c>
      <c r="E22" s="20">
        <f>INDEX([1]Calculation!$I:$I,ROW())</f>
        <v>43880</v>
      </c>
      <c r="F22" s="12">
        <f>ROUND(INDEX([1]Calculation!AL:AL,ROW()),1)</f>
        <v>29.6</v>
      </c>
      <c r="G22" s="8">
        <f>ROUND(INDEX([1]Calculation!L:L,ROW()),0)</f>
        <v>27</v>
      </c>
      <c r="H22" s="8">
        <f>ROUND(INDEX([1]Calculation!M:M,ROW()),0)</f>
        <v>32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7</v>
      </c>
      <c r="L22" s="8">
        <f>ROUND(INDEX([1]Calculation!Q:Q,ROW()),0)</f>
        <v>11</v>
      </c>
      <c r="M22" s="8">
        <f>ROUND(INDEX([1]Calculation!R:R,ROW()),0)</f>
        <v>2</v>
      </c>
      <c r="N22" s="8">
        <f>ROUND(INDEX([1]Calculation!S:S,ROW()),0)</f>
        <v>5</v>
      </c>
      <c r="O22" s="8">
        <f>ROUND(INDEX([1]Calculation!T:T,ROW()),0)</f>
        <v>0</v>
      </c>
    </row>
    <row r="23" spans="1:15">
      <c r="A23" t="str">
        <f>INDEX([1]Calculation!$F:$F,ROW())</f>
        <v>Florida</v>
      </c>
      <c r="B23" t="str">
        <f>INDEX([1]Calculation!$D:$D,ROW())</f>
        <v>Tel Opinion Research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800  lv</v>
      </c>
      <c r="E23" s="20">
        <f>INDEX([1]Calculation!$I:$I,ROW())</f>
        <v>43879</v>
      </c>
      <c r="F23" s="12">
        <f>ROUND(INDEX([1]Calculation!AL:AL,ROW()),1)</f>
        <v>20</v>
      </c>
      <c r="G23" s="8">
        <f>ROUND(INDEX([1]Calculation!L:L,ROW()),0)</f>
        <v>20</v>
      </c>
      <c r="H23" s="8">
        <f>ROUND(INDEX([1]Calculation!M:M,ROW()),0)</f>
        <v>26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5</v>
      </c>
      <c r="L23" s="8">
        <f>ROUND(INDEX([1]Calculation!Q:Q,ROW()),0)</f>
        <v>13</v>
      </c>
      <c r="M23" s="8">
        <f>ROUND(INDEX([1]Calculation!R:R,ROW()),0)</f>
        <v>2</v>
      </c>
      <c r="N23" s="8">
        <f>ROUND(INDEX([1]Calculation!S:S,ROW()),0)</f>
        <v>7</v>
      </c>
      <c r="O23" s="8">
        <f>ROUND(INDEX([1]Calculation!T:T,ROW()),0)</f>
        <v>1</v>
      </c>
    </row>
    <row r="24" spans="1:15">
      <c r="A24" t="str">
        <f>INDEX([1]Calculation!$F:$F,ROW())</f>
        <v>Texas</v>
      </c>
      <c r="B24" t="str">
        <f>INDEX([1]Calculation!$D:$D,ROW())</f>
        <v>University of Massachusetts Lowell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600  lv</v>
      </c>
      <c r="E24" s="20">
        <f>INDEX([1]Calculation!$I:$I,ROW())</f>
        <v>43879</v>
      </c>
      <c r="F24" s="12">
        <f>ROUND(INDEX([1]Calculation!AL:AL,ROW()),1)</f>
        <v>31.3</v>
      </c>
      <c r="G24" s="8">
        <f>ROUND(INDEX([1]Calculation!L:L,ROW()),0)</f>
        <v>20</v>
      </c>
      <c r="H24" s="8">
        <f>ROUND(INDEX([1]Calculation!M:M,ROW()),0)</f>
        <v>18</v>
      </c>
      <c r="I24" s="8">
        <f>ROUND(INDEX([1]Calculation!N:N,ROW()),0)</f>
        <v>0</v>
      </c>
      <c r="J24" s="8">
        <f>ROUND(INDEX([1]Calculation!O:O,ROW()),0)</f>
        <v>7</v>
      </c>
      <c r="K24" s="8">
        <f>ROUND(INDEX([1]Calculation!P:P,ROW()),0)</f>
        <v>9</v>
      </c>
      <c r="L24" s="8">
        <f>ROUND(INDEX([1]Calculation!Q:Q,ROW()),0)</f>
        <v>23</v>
      </c>
      <c r="M24" s="8">
        <f>ROUND(INDEX([1]Calculation!R:R,ROW()),0)</f>
        <v>2</v>
      </c>
      <c r="N24" s="8">
        <f>ROUND(INDEX([1]Calculation!S:S,ROW()),0)</f>
        <v>14</v>
      </c>
      <c r="O24" s="8">
        <f>ROUND(INDEX([1]Calculation!T:T,ROW()),0)</f>
        <v>0</v>
      </c>
    </row>
    <row r="25" spans="1:15">
      <c r="A25" t="str">
        <f>INDEX([1]Calculation!$F:$F,ROW())</f>
        <v>North Carolina</v>
      </c>
      <c r="B25" t="str">
        <f>INDEX([1]Calculation!$D:$D,ROW())</f>
        <v>University of Massachusetts Lowell</v>
      </c>
      <c r="C25" t="str">
        <f>IF(INDEX([1]Calculation!$G:$G,ROW())=0,"-",INDEX([1]Calculation!$G:$G,ROW()))</f>
        <v>A/B</v>
      </c>
      <c r="D25" t="str">
        <f>INDEX([1]Calculation!$J:$J,ROW())&amp;"  "&amp;INDEX([1]Calculation!$K:$K,ROW())</f>
        <v>450  lv</v>
      </c>
      <c r="E25" s="20">
        <f>INDEX([1]Calculation!$I:$I,ROW())</f>
        <v>43879</v>
      </c>
      <c r="F25" s="12">
        <f>ROUND(INDEX([1]Calculation!AL:AL,ROW()),1)</f>
        <v>27.1</v>
      </c>
      <c r="G25" s="8">
        <f>ROUND(INDEX([1]Calculation!L:L,ROW()),0)</f>
        <v>16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10</v>
      </c>
      <c r="K25" s="8">
        <f>ROUND(INDEX([1]Calculation!P:P,ROW()),0)</f>
        <v>7</v>
      </c>
      <c r="L25" s="8">
        <f>ROUND(INDEX([1]Calculation!Q:Q,ROW()),0)</f>
        <v>23</v>
      </c>
      <c r="M25" s="8">
        <f>ROUND(INDEX([1]Calculation!R:R,ROW()),0)</f>
        <v>3</v>
      </c>
      <c r="N25" s="8">
        <f>ROUND(INDEX([1]Calculation!S:S,ROW()),0)</f>
        <v>13</v>
      </c>
      <c r="O25" s="8">
        <f>ROUND(INDEX([1]Calculation!T:T,ROW()),0)</f>
        <v>0</v>
      </c>
    </row>
    <row r="26" spans="1:15">
      <c r="A26" t="str">
        <f>INDEX([1]Calculation!$F:$F,ROW())</f>
        <v>South Carolina</v>
      </c>
      <c r="B26" t="str">
        <f>INDEX([1]Calculation!$D:$D,ROW())</f>
        <v>University of Massachusetts Lowell</v>
      </c>
      <c r="C26" t="str">
        <f>IF(INDEX([1]Calculation!$G:$G,ROW())=0,"-",INDEX([1]Calculation!$G:$G,ROW()))</f>
        <v>A/B</v>
      </c>
      <c r="D26" t="str">
        <f>INDEX([1]Calculation!$J:$J,ROW())&amp;"  "&amp;INDEX([1]Calculation!$K:$K,ROW())</f>
        <v>400  lv</v>
      </c>
      <c r="E26" s="20">
        <f>INDEX([1]Calculation!$I:$I,ROW())</f>
        <v>43879</v>
      </c>
      <c r="F26" s="12">
        <f>ROUND(INDEX([1]Calculation!AL:AL,ROW()),1)</f>
        <v>24.1</v>
      </c>
      <c r="G26" s="8">
        <f>ROUND(INDEX([1]Calculation!L:L,ROW()),0)</f>
        <v>23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11</v>
      </c>
      <c r="K26" s="8">
        <f>ROUND(INDEX([1]Calculation!P:P,ROW()),0)</f>
        <v>9</v>
      </c>
      <c r="L26" s="8">
        <f>ROUND(INDEX([1]Calculation!Q:Q,ROW()),0)</f>
        <v>21</v>
      </c>
      <c r="M26" s="8">
        <f>ROUND(INDEX([1]Calculation!R:R,ROW()),0)</f>
        <v>13</v>
      </c>
      <c r="N26" s="8">
        <f>ROUND(INDEX([1]Calculation!S:S,ROW()),0)</f>
        <v>11</v>
      </c>
      <c r="O26" s="8">
        <f>ROUND(INDEX([1]Calculation!T:T,ROW()),0)</f>
        <v>0</v>
      </c>
    </row>
    <row r="27" spans="1:15">
      <c r="A27" t="str">
        <f>INDEX([1]Calculation!$F:$F,ROW())</f>
        <v>US</v>
      </c>
      <c r="B27" t="str">
        <f>INDEX([1]Calculation!$D:$D,ROW())</f>
        <v>YouGov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555  lv</v>
      </c>
      <c r="E27" s="20">
        <f>INDEX([1]Calculation!$I:$I,ROW())</f>
        <v>43879</v>
      </c>
      <c r="F27" s="12">
        <f>ROUND(INDEX([1]Calculation!AL:AL,ROW()),1)</f>
        <v>2.4</v>
      </c>
      <c r="G27" s="8">
        <f>ROUND(INDEX([1]Calculation!L:L,ROW()),0)</f>
        <v>18</v>
      </c>
      <c r="H27" s="8">
        <f>ROUND(INDEX([1]Calculation!M:M,ROW()),0)</f>
        <v>12</v>
      </c>
      <c r="I27" s="8">
        <f>ROUND(INDEX([1]Calculation!N:N,ROW()),0)</f>
        <v>0</v>
      </c>
      <c r="J27" s="8">
        <f>ROUND(INDEX([1]Calculation!O:O,ROW()),0)</f>
        <v>11</v>
      </c>
      <c r="K27" s="8">
        <f>ROUND(INDEX([1]Calculation!P:P,ROW()),0)</f>
        <v>7</v>
      </c>
      <c r="L27" s="8">
        <f>ROUND(INDEX([1]Calculation!Q:Q,ROW()),0)</f>
        <v>24</v>
      </c>
      <c r="M27" s="8">
        <f>ROUND(INDEX([1]Calculation!R:R,ROW()),0)</f>
        <v>2</v>
      </c>
      <c r="N27" s="8">
        <f>ROUND(INDEX([1]Calculation!S:S,ROW()),0)</f>
        <v>16</v>
      </c>
      <c r="O27" s="8">
        <f>ROUND(INDEX([1]Calculation!T:T,ROW()),0)</f>
        <v>0</v>
      </c>
    </row>
    <row r="28" spans="1:15">
      <c r="A28" t="str">
        <f>INDEX([1]Calculation!$F:$F,ROW())</f>
        <v>Massachusetts</v>
      </c>
      <c r="B28" t="str">
        <f>INDEX([1]Calculation!$D:$D,ROW())</f>
        <v>Evan Falchuk and Lou DiNatale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453  lv</v>
      </c>
      <c r="E28" s="20">
        <f>INDEX([1]Calculation!$I:$I,ROW())</f>
        <v>43879</v>
      </c>
      <c r="F28" s="12">
        <f>ROUND(INDEX([1]Calculation!AL:AL,ROW()),1)</f>
        <v>11.7</v>
      </c>
      <c r="G28" s="8">
        <f>ROUND(INDEX([1]Calculation!L:L,ROW()),0)</f>
        <v>13</v>
      </c>
      <c r="H28" s="8">
        <f>ROUND(INDEX([1]Calculation!M:M,ROW()),0)</f>
        <v>13</v>
      </c>
      <c r="I28" s="8">
        <f>ROUND(INDEX([1]Calculation!N:N,ROW()),0)</f>
        <v>0</v>
      </c>
      <c r="J28" s="8">
        <f>ROUND(INDEX([1]Calculation!O:O,ROW()),0)</f>
        <v>13</v>
      </c>
      <c r="K28" s="8">
        <f>ROUND(INDEX([1]Calculation!P:P,ROW()),0)</f>
        <v>14</v>
      </c>
      <c r="L28" s="8">
        <f>ROUND(INDEX([1]Calculation!Q:Q,ROW()),0)</f>
        <v>17</v>
      </c>
      <c r="M28" s="8">
        <f>ROUND(INDEX([1]Calculation!R:R,ROW()),0)</f>
        <v>2</v>
      </c>
      <c r="N28" s="8">
        <f>ROUND(INDEX([1]Calculation!S:S,ROW()),0)</f>
        <v>16</v>
      </c>
      <c r="O28" s="8">
        <f>ROUND(INDEX([1]Calculation!T:T,ROW()),0)</f>
        <v>0</v>
      </c>
    </row>
    <row r="29" spans="1:15">
      <c r="A29" t="str">
        <f>INDEX([1]Calculation!$F:$F,ROW())</f>
        <v>US</v>
      </c>
      <c r="B29" t="str">
        <f>INDEX([1]Calculation!$D:$D,ROW())</f>
        <v>Emerson College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573  lv</v>
      </c>
      <c r="E29" s="20">
        <f>INDEX([1]Calculation!$I:$I,ROW())</f>
        <v>43879</v>
      </c>
      <c r="F29" s="12">
        <f>ROUND(INDEX([1]Calculation!AL:AL,ROW()),1)</f>
        <v>19.5</v>
      </c>
      <c r="G29" s="8">
        <f>ROUND(INDEX([1]Calculation!L:L,ROW()),0)</f>
        <v>22</v>
      </c>
      <c r="H29" s="8">
        <f>ROUND(INDEX([1]Calculation!M:M,ROW()),0)</f>
        <v>14</v>
      </c>
      <c r="I29" s="8">
        <f>ROUND(INDEX([1]Calculation!N:N,ROW()),0)</f>
        <v>0</v>
      </c>
      <c r="J29" s="8">
        <f>ROUND(INDEX([1]Calculation!O:O,ROW()),0)</f>
        <v>8</v>
      </c>
      <c r="K29" s="8">
        <f>ROUND(INDEX([1]Calculation!P:P,ROW()),0)</f>
        <v>6</v>
      </c>
      <c r="L29" s="8">
        <f>ROUND(INDEX([1]Calculation!Q:Q,ROW()),0)</f>
        <v>29</v>
      </c>
      <c r="M29" s="8">
        <f>ROUND(INDEX([1]Calculation!R:R,ROW()),0)</f>
        <v>3</v>
      </c>
      <c r="N29" s="8">
        <f>ROUND(INDEX([1]Calculation!S:S,ROW()),0)</f>
        <v>12</v>
      </c>
      <c r="O29" s="8">
        <f>ROUND(INDEX([1]Calculation!T:T,ROW()),0)</f>
        <v>0</v>
      </c>
    </row>
    <row r="30" spans="1:15">
      <c r="A30" t="str">
        <f>INDEX([1]Calculation!$F:$F,ROW())</f>
        <v>Illinois</v>
      </c>
      <c r="B30" t="str">
        <f>INDEX([1]Calculation!$D:$D,ROW())</f>
        <v>Southern Illinois University</v>
      </c>
      <c r="C30" t="str">
        <f>IF(INDEX([1]Calculation!$G:$G,ROW())=0,"-",INDEX([1]Calculation!$G:$G,ROW()))</f>
        <v>-</v>
      </c>
      <c r="D30" t="str">
        <f>INDEX([1]Calculation!$J:$J,ROW())&amp;"  "&amp;INDEX([1]Calculation!$K:$K,ROW())</f>
        <v>475  lv</v>
      </c>
      <c r="E30" s="20">
        <f>INDEX([1]Calculation!$I:$I,ROW())</f>
        <v>43878</v>
      </c>
      <c r="F30" s="12">
        <f>ROUND(INDEX([1]Calculation!AL:AL,ROW()),1)</f>
        <v>11</v>
      </c>
      <c r="G30" s="8">
        <f>ROUND(INDEX([1]Calculation!L:L,ROW()),0)</f>
        <v>14</v>
      </c>
      <c r="H30" s="8">
        <f>ROUND(INDEX([1]Calculation!M:M,ROW()),0)</f>
        <v>17</v>
      </c>
      <c r="I30" s="8">
        <f>ROUND(INDEX([1]Calculation!N:N,ROW()),0)</f>
        <v>0</v>
      </c>
      <c r="J30" s="8">
        <f>ROUND(INDEX([1]Calculation!O:O,ROW()),0)</f>
        <v>13</v>
      </c>
      <c r="K30" s="8">
        <f>ROUND(INDEX([1]Calculation!P:P,ROW()),0)</f>
        <v>8</v>
      </c>
      <c r="L30" s="8">
        <f>ROUND(INDEX([1]Calculation!Q:Q,ROW()),0)</f>
        <v>22</v>
      </c>
      <c r="M30" s="8">
        <f>ROUND(INDEX([1]Calculation!R:R,ROW()),0)</f>
        <v>1</v>
      </c>
      <c r="N30" s="8">
        <f>ROUND(INDEX([1]Calculation!S:S,ROW()),0)</f>
        <v>6</v>
      </c>
      <c r="O30" s="8">
        <f>ROUND(INDEX([1]Calculation!T:T,ROW()),0)</f>
        <v>1</v>
      </c>
    </row>
    <row r="31" spans="1:15">
      <c r="A31" t="str">
        <f>INDEX([1]Calculation!$F:$F,ROW())</f>
        <v>US</v>
      </c>
      <c r="B31" t="str">
        <f>INDEX([1]Calculation!$D:$D,ROW())</f>
        <v>ABC News/Washington Post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350  lv</v>
      </c>
      <c r="E31" s="20">
        <f>INDEX([1]Calculation!$I:$I,ROW())</f>
        <v>43878</v>
      </c>
      <c r="F31" s="12">
        <f>ROUND(INDEX([1]Calculation!AL:AL,ROW()),1)</f>
        <v>39.4</v>
      </c>
      <c r="G31" s="8">
        <f>ROUND(INDEX([1]Calculation!L:L,ROW()),0)</f>
        <v>15</v>
      </c>
      <c r="H31" s="8">
        <f>ROUND(INDEX([1]Calculation!M:M,ROW()),0)</f>
        <v>15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7</v>
      </c>
      <c r="L31" s="8">
        <f>ROUND(INDEX([1]Calculation!Q:Q,ROW()),0)</f>
        <v>33</v>
      </c>
      <c r="M31" s="8">
        <f>ROUND(INDEX([1]Calculation!R:R,ROW()),0)</f>
        <v>2</v>
      </c>
      <c r="N31" s="8">
        <f>ROUND(INDEX([1]Calculation!S:S,ROW()),0)</f>
        <v>13</v>
      </c>
      <c r="O31" s="8">
        <f>ROUND(INDEX([1]Calculation!T:T,ROW()),0)</f>
        <v>0</v>
      </c>
    </row>
    <row r="32" spans="1:15">
      <c r="A32" t="str">
        <f>INDEX([1]Calculation!$F:$F,ROW())</f>
        <v>US</v>
      </c>
      <c r="B32" t="str">
        <f>INDEX([1]Calculation!$D:$D,ROW())</f>
        <v>ABC News/Washington Post</v>
      </c>
      <c r="C32" t="str">
        <f>IF(INDEX([1]Calculation!$G:$G,ROW())=0,"-",INDEX([1]Calculation!$G:$G,ROW()))</f>
        <v>A+</v>
      </c>
      <c r="D32" t="str">
        <f>INDEX([1]Calculation!$J:$J,ROW())&amp;"  "&amp;INDEX([1]Calculation!$K:$K,ROW())</f>
        <v>408  rv</v>
      </c>
      <c r="E32" s="20">
        <f>INDEX([1]Calculation!$I:$I,ROW())</f>
        <v>43878</v>
      </c>
      <c r="F32" s="12">
        <f>ROUND(INDEX([1]Calculation!AL:AL,ROW()),1)</f>
        <v>0</v>
      </c>
      <c r="G32" s="8">
        <f>ROUND(INDEX([1]Calculation!L:L,ROW()),0)</f>
        <v>16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8</v>
      </c>
      <c r="K32" s="8">
        <f>ROUND(INDEX([1]Calculation!P:P,ROW()),0)</f>
        <v>7</v>
      </c>
      <c r="L32" s="8">
        <f>ROUND(INDEX([1]Calculation!Q:Q,ROW()),0)</f>
        <v>32</v>
      </c>
      <c r="M32" s="8">
        <f>ROUND(INDEX([1]Calculation!R:R,ROW()),0)</f>
        <v>2</v>
      </c>
      <c r="N32" s="8">
        <f>ROUND(INDEX([1]Calculation!S:S,ROW()),0)</f>
        <v>12</v>
      </c>
      <c r="O32" s="8">
        <f>ROUND(INDEX([1]Calculation!T:T,ROW()),0)</f>
        <v>0</v>
      </c>
    </row>
    <row r="33" spans="1:15">
      <c r="A33" t="str">
        <f>INDEX([1]Calculation!$F:$F,ROW())</f>
        <v>US</v>
      </c>
      <c r="B33" t="str">
        <f>INDEX([1]Calculation!$D:$D,ROW())</f>
        <v>ABC News/Washington Post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466  a</v>
      </c>
      <c r="E33" s="20">
        <f>INDEX([1]Calculation!$I:$I,ROW())</f>
        <v>43878</v>
      </c>
      <c r="F33" s="12">
        <f>ROUND(INDEX([1]Calculation!AL:AL,ROW()),1)</f>
        <v>0</v>
      </c>
      <c r="G33" s="8">
        <f>ROUND(INDEX([1]Calculation!L:L,ROW()),0)</f>
        <v>17</v>
      </c>
      <c r="H33" s="8">
        <f>ROUND(INDEX([1]Calculation!M:M,ROW()),0)</f>
        <v>14</v>
      </c>
      <c r="I33" s="8">
        <f>ROUND(INDEX([1]Calculation!N:N,ROW()),0)</f>
        <v>0</v>
      </c>
      <c r="J33" s="8">
        <f>ROUND(INDEX([1]Calculation!O:O,ROW()),0)</f>
        <v>7</v>
      </c>
      <c r="K33" s="8">
        <f>ROUND(INDEX([1]Calculation!P:P,ROW()),0)</f>
        <v>6</v>
      </c>
      <c r="L33" s="8">
        <f>ROUND(INDEX([1]Calculation!Q:Q,ROW()),0)</f>
        <v>32</v>
      </c>
      <c r="M33" s="8">
        <f>ROUND(INDEX([1]Calculation!R:R,ROW()),0)</f>
        <v>2</v>
      </c>
      <c r="N33" s="8">
        <f>ROUND(INDEX([1]Calculation!S:S,ROW()),0)</f>
        <v>11</v>
      </c>
      <c r="O33" s="8">
        <f>ROUND(INDEX([1]Calculation!T:T,ROW()),0)</f>
        <v>0</v>
      </c>
    </row>
    <row r="34" spans="1:15">
      <c r="A34" t="str">
        <f>INDEX([1]Calculation!$F:$F,ROW())</f>
        <v>US</v>
      </c>
      <c r="B34" t="str">
        <f>INDEX([1]Calculation!$D:$D,ROW())</f>
        <v>Morning Consult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15974  lv</v>
      </c>
      <c r="E34" s="20">
        <f>INDEX([1]Calculation!$I:$I,ROW())</f>
        <v>43878</v>
      </c>
      <c r="F34" s="12">
        <f>ROUND(INDEX([1]Calculation!AL:AL,ROW()),1)</f>
        <v>7.8</v>
      </c>
      <c r="G34" s="8">
        <f>ROUND(INDEX([1]Calculation!L:L,ROW()),0)</f>
        <v>19</v>
      </c>
      <c r="H34" s="8">
        <f>ROUND(INDEX([1]Calculation!M:M,ROW()),0)</f>
        <v>20</v>
      </c>
      <c r="I34" s="8">
        <f>ROUND(INDEX([1]Calculation!N:N,ROW()),0)</f>
        <v>0</v>
      </c>
      <c r="J34" s="8">
        <f>ROUND(INDEX([1]Calculation!O:O,ROW()),0)</f>
        <v>12</v>
      </c>
      <c r="K34" s="8">
        <f>ROUND(INDEX([1]Calculation!P:P,ROW()),0)</f>
        <v>6</v>
      </c>
      <c r="L34" s="8">
        <f>ROUND(INDEX([1]Calculation!Q:Q,ROW()),0)</f>
        <v>28</v>
      </c>
      <c r="M34" s="8">
        <f>ROUND(INDEX([1]Calculation!R:R,ROW()),0)</f>
        <v>3</v>
      </c>
      <c r="N34" s="8">
        <f>ROUND(INDEX([1]Calculation!S:S,ROW()),0)</f>
        <v>10</v>
      </c>
      <c r="O34" s="8">
        <f>ROUND(INDEX([1]Calculation!T:T,ROW()),0)</f>
        <v>0</v>
      </c>
    </row>
    <row r="35" spans="1:15">
      <c r="A35" t="str">
        <f>INDEX([1]Calculation!$F:$F,ROW())</f>
        <v>California</v>
      </c>
      <c r="B35" t="str">
        <f>INDEX([1]Calculation!$D:$D,ROW())</f>
        <v>Public Policy Institute of California</v>
      </c>
      <c r="C35" t="str">
        <f>IF(INDEX([1]Calculation!$G:$G,ROW())=0,"-",INDEX([1]Calculation!$G:$G,ROW()))</f>
        <v>A/B</v>
      </c>
      <c r="D35" t="str">
        <f>INDEX([1]Calculation!$J:$J,ROW())&amp;"  "&amp;INDEX([1]Calculation!$K:$K,ROW())</f>
        <v>573  lv</v>
      </c>
      <c r="E35" s="20">
        <f>INDEX([1]Calculation!$I:$I,ROW())</f>
        <v>43878</v>
      </c>
      <c r="F35" s="12">
        <f>ROUND(INDEX([1]Calculation!AL:AL,ROW()),1)</f>
        <v>27.4</v>
      </c>
      <c r="G35" s="8">
        <f>ROUND(INDEX([1]Calculation!L:L,ROW()),0)</f>
        <v>14</v>
      </c>
      <c r="H35" s="8">
        <f>ROUND(INDEX([1]Calculation!M:M,ROW()),0)</f>
        <v>12</v>
      </c>
      <c r="I35" s="8">
        <f>ROUND(INDEX([1]Calculation!N:N,ROW()),0)</f>
        <v>0</v>
      </c>
      <c r="J35" s="8">
        <f>ROUND(INDEX([1]Calculation!O:O,ROW()),0)</f>
        <v>12</v>
      </c>
      <c r="K35" s="8">
        <f>ROUND(INDEX([1]Calculation!P:P,ROW()),0)</f>
        <v>5</v>
      </c>
      <c r="L35" s="8">
        <f>ROUND(INDEX([1]Calculation!Q:Q,ROW()),0)</f>
        <v>32</v>
      </c>
      <c r="M35" s="8">
        <f>ROUND(INDEX([1]Calculation!R:R,ROW()),0)</f>
        <v>3</v>
      </c>
      <c r="N35" s="8">
        <f>ROUND(INDEX([1]Calculation!S:S,ROW()),0)</f>
        <v>13</v>
      </c>
      <c r="O35" s="8">
        <f>ROUND(INDEX([1]Calculation!T:T,ROW()),0)</f>
        <v>0</v>
      </c>
    </row>
    <row r="36" spans="1:15">
      <c r="A36" t="str">
        <f>INDEX([1]Calculation!$F:$F,ROW())</f>
        <v>US</v>
      </c>
      <c r="B36" t="str">
        <f>INDEX([1]Calculation!$D:$D,ROW())</f>
        <v>SurveyUSA</v>
      </c>
      <c r="C36" t="str">
        <f>IF(INDEX([1]Calculation!$G:$G,ROW())=0,"-",INDEX([1]Calculation!$G:$G,ROW()))</f>
        <v>A</v>
      </c>
      <c r="D36" t="str">
        <f>INDEX([1]Calculation!$J:$J,ROW())&amp;"  "&amp;INDEX([1]Calculation!$K:$K,ROW())</f>
        <v>1022  lv</v>
      </c>
      <c r="E36" s="20">
        <f>INDEX([1]Calculation!$I:$I,ROW())</f>
        <v>43878</v>
      </c>
      <c r="F36" s="12">
        <f>ROUND(INDEX([1]Calculation!AL:AL,ROW()),1)</f>
        <v>58.1</v>
      </c>
      <c r="G36" s="8">
        <f>ROUND(INDEX([1]Calculation!L:L,ROW()),0)</f>
        <v>18</v>
      </c>
      <c r="H36" s="8">
        <f>ROUND(INDEX([1]Calculation!M:M,ROW()),0)</f>
        <v>18</v>
      </c>
      <c r="I36" s="8">
        <f>ROUND(INDEX([1]Calculation!N:N,ROW()),0)</f>
        <v>0</v>
      </c>
      <c r="J36" s="8">
        <f>ROUND(INDEX([1]Calculation!O:O,ROW()),0)</f>
        <v>12</v>
      </c>
      <c r="K36" s="8">
        <f>ROUND(INDEX([1]Calculation!P:P,ROW()),0)</f>
        <v>4</v>
      </c>
      <c r="L36" s="8">
        <f>ROUND(INDEX([1]Calculation!Q:Q,ROW()),0)</f>
        <v>29</v>
      </c>
      <c r="M36" s="8">
        <f>ROUND(INDEX([1]Calculation!R:R,ROW()),0)</f>
        <v>2</v>
      </c>
      <c r="N36" s="8">
        <f>ROUND(INDEX([1]Calculation!S:S,ROW()),0)</f>
        <v>10</v>
      </c>
      <c r="O36" s="8">
        <f>ROUND(INDEX([1]Calculation!T:T,ROW()),0)</f>
        <v>0</v>
      </c>
    </row>
    <row r="37" spans="1:15">
      <c r="A37" t="str">
        <f>INDEX([1]Calculation!$F:$F,ROW())</f>
        <v>US</v>
      </c>
      <c r="B37" t="str">
        <f>INDEX([1]Calculation!$D:$D,ROW())</f>
        <v>NBC News/Wall Street Journal</v>
      </c>
      <c r="C37" t="str">
        <f>IF(INDEX([1]Calculation!$G:$G,ROW())=0,"-",INDEX([1]Calculation!$G:$G,ROW()))</f>
        <v>A/B</v>
      </c>
      <c r="D37" t="str">
        <f>INDEX([1]Calculation!$J:$J,ROW())&amp;"  "&amp;INDEX([1]Calculation!$K:$K,ROW())</f>
        <v>426  lv</v>
      </c>
      <c r="E37" s="20">
        <f>INDEX([1]Calculation!$I:$I,ROW())</f>
        <v>43878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38</v>
      </c>
      <c r="K37" s="8">
        <f>ROUND(INDEX([1]Calculation!P:P,ROW()),0)</f>
        <v>0</v>
      </c>
      <c r="L37" s="8">
        <f>ROUND(INDEX([1]Calculation!Q:Q,ROW()),0)</f>
        <v>54</v>
      </c>
      <c r="M37" s="8">
        <f>ROUND(INDEX([1]Calculation!R:R,ROW()),0)</f>
        <v>0</v>
      </c>
      <c r="N37" s="8">
        <f>ROUND(INDEX([1]Calculation!S:S,ROW()),0)</f>
        <v>0</v>
      </c>
      <c r="O37" s="8">
        <f>ROUND(INDEX([1]Calculation!T:T,ROW()),0)</f>
        <v>0</v>
      </c>
    </row>
    <row r="38" spans="1:15">
      <c r="A38" t="str">
        <f>INDEX([1]Calculation!$F:$F,ROW())</f>
        <v>US</v>
      </c>
      <c r="B38" t="str">
        <f>INDEX([1]Calculation!$D:$D,ROW())</f>
        <v>NBC News/Wall Street Journal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426  lv</v>
      </c>
      <c r="E38" s="20">
        <f>INDEX([1]Calculation!$I:$I,ROW())</f>
        <v>43878</v>
      </c>
      <c r="F38" s="12">
        <f>ROUND(INDEX([1]Calculation!AL:AL,ROW()),1)</f>
        <v>0</v>
      </c>
      <c r="G38" s="8">
        <f>ROUND(INDEX([1]Calculation!L:L,ROW()),0)</f>
        <v>0</v>
      </c>
      <c r="H38" s="8">
        <f>ROUND(INDEX([1]Calculation!M:M,ROW()),0)</f>
        <v>37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57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>
      <c r="A39" t="str">
        <f>INDEX([1]Calculation!$F:$F,ROW())</f>
        <v>US</v>
      </c>
      <c r="B39" t="str">
        <f>INDEX([1]Calculation!$D:$D,ROW())</f>
        <v>NBC News/Wall Street Journal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426  lv</v>
      </c>
      <c r="E39" s="20">
        <f>INDEX([1]Calculation!$I:$I,ROW())</f>
        <v>43878</v>
      </c>
      <c r="F39" s="12">
        <f>ROUND(INDEX([1]Calculation!AL:AL,ROW()),1)</f>
        <v>26.8</v>
      </c>
      <c r="G39" s="8">
        <f>ROUND(INDEX([1]Calculation!L:L,ROW()),0)</f>
        <v>15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13</v>
      </c>
      <c r="K39" s="8">
        <f>ROUND(INDEX([1]Calculation!P:P,ROW()),0)</f>
        <v>7</v>
      </c>
      <c r="L39" s="8">
        <f>ROUND(INDEX([1]Calculation!Q:Q,ROW()),0)</f>
        <v>27</v>
      </c>
      <c r="M39" s="8">
        <f>ROUND(INDEX([1]Calculation!R:R,ROW()),0)</f>
        <v>2</v>
      </c>
      <c r="N39" s="8">
        <f>ROUND(INDEX([1]Calculation!S:S,ROW()),0)</f>
        <v>14</v>
      </c>
      <c r="O39" s="8">
        <f>ROUND(INDEX([1]Calculation!T:T,ROW()),0)</f>
        <v>0</v>
      </c>
    </row>
    <row r="40" spans="1:15">
      <c r="A40" t="str">
        <f>INDEX([1]Calculation!$F:$F,ROW())</f>
        <v>US</v>
      </c>
      <c r="B40" t="str">
        <f>INDEX([1]Calculation!$D:$D,ROW())</f>
        <v>Ipsos</v>
      </c>
      <c r="C40" t="str">
        <f>IF(INDEX([1]Calculation!$G:$G,ROW())=0,"-",INDEX([1]Calculation!$G:$G,ROW()))</f>
        <v>B+</v>
      </c>
      <c r="D40" t="str">
        <f>INDEX([1]Calculation!$J:$J,ROW())&amp;"  "&amp;INDEX([1]Calculation!$K:$K,ROW())</f>
        <v>543  rv</v>
      </c>
      <c r="E40" s="20">
        <f>INDEX([1]Calculation!$I:$I,ROW())</f>
        <v>43878</v>
      </c>
      <c r="F40" s="12">
        <f>ROUND(INDEX([1]Calculation!AL:AL,ROW()),1)</f>
        <v>24.8</v>
      </c>
      <c r="G40" s="8">
        <f>ROUND(INDEX([1]Calculation!L:L,ROW()),0)</f>
        <v>13</v>
      </c>
      <c r="H40" s="8">
        <f>ROUND(INDEX([1]Calculation!M:M,ROW()),0)</f>
        <v>17</v>
      </c>
      <c r="I40" s="8">
        <f>ROUND(INDEX([1]Calculation!N:N,ROW()),0)</f>
        <v>0</v>
      </c>
      <c r="J40" s="8">
        <f>ROUND(INDEX([1]Calculation!O:O,ROW()),0)</f>
        <v>11</v>
      </c>
      <c r="K40" s="8">
        <f>ROUND(INDEX([1]Calculation!P:P,ROW()),0)</f>
        <v>5</v>
      </c>
      <c r="L40" s="8">
        <f>ROUND(INDEX([1]Calculation!Q:Q,ROW()),0)</f>
        <v>25</v>
      </c>
      <c r="M40" s="8">
        <f>ROUND(INDEX([1]Calculation!R:R,ROW()),0)</f>
        <v>3</v>
      </c>
      <c r="N40" s="8">
        <f>ROUND(INDEX([1]Calculation!S:S,ROW()),0)</f>
        <v>9</v>
      </c>
      <c r="O40" s="8">
        <f>ROUND(INDEX([1]Calculation!T:T,ROW()),0)</f>
        <v>0</v>
      </c>
    </row>
    <row r="41" spans="1:15">
      <c r="A41" t="str">
        <f>INDEX([1]Calculation!$F:$F,ROW())</f>
        <v>California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520  lv</v>
      </c>
      <c r="E41" s="20">
        <f>INDEX([1]Calculation!$I:$I,ROW())</f>
        <v>43877</v>
      </c>
      <c r="F41" s="12">
        <f>ROUND(INDEX([1]Calculation!AL:AL,ROW()),1)</f>
        <v>39</v>
      </c>
      <c r="G41" s="8">
        <f>ROUND(INDEX([1]Calculation!L:L,ROW()),0)</f>
        <v>15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12</v>
      </c>
      <c r="K41" s="8">
        <f>ROUND(INDEX([1]Calculation!P:P,ROW()),0)</f>
        <v>6</v>
      </c>
      <c r="L41" s="8">
        <f>ROUND(INDEX([1]Calculation!Q:Q,ROW()),0)</f>
        <v>25</v>
      </c>
      <c r="M41" s="8">
        <f>ROUND(INDEX([1]Calculation!R:R,ROW()),0)</f>
        <v>3</v>
      </c>
      <c r="N41" s="8">
        <f>ROUND(INDEX([1]Calculation!S:S,ROW()),0)</f>
        <v>9</v>
      </c>
      <c r="O41" s="8">
        <f>ROUND(INDEX([1]Calculation!T:T,ROW()),0)</f>
        <v>0</v>
      </c>
    </row>
    <row r="42" spans="1:15">
      <c r="A42" t="str">
        <f>INDEX([1]Calculation!$F:$F,ROW())</f>
        <v>New Jersey</v>
      </c>
      <c r="B42" t="str">
        <f>INDEX([1]Calculation!$D:$D,ROW())</f>
        <v>Fairleigh Dickinson University (PublicMind)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357  rv</v>
      </c>
      <c r="E42" s="20">
        <f>INDEX([1]Calculation!$I:$I,ROW())</f>
        <v>43877</v>
      </c>
      <c r="F42" s="12">
        <f>ROUND(INDEX([1]Calculation!AL:AL,ROW()),1)</f>
        <v>21</v>
      </c>
      <c r="G42" s="8">
        <f>ROUND(INDEX([1]Calculation!L:L,ROW()),0)</f>
        <v>16</v>
      </c>
      <c r="H42" s="8">
        <f>ROUND(INDEX([1]Calculation!M:M,ROW()),0)</f>
        <v>23</v>
      </c>
      <c r="I42" s="8">
        <f>ROUND(INDEX([1]Calculation!N:N,ROW()),0)</f>
        <v>0</v>
      </c>
      <c r="J42" s="8">
        <f>ROUND(INDEX([1]Calculation!O:O,ROW()),0)</f>
        <v>10</v>
      </c>
      <c r="K42" s="8">
        <f>ROUND(INDEX([1]Calculation!P:P,ROW()),0)</f>
        <v>3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8</v>
      </c>
      <c r="O42" s="8">
        <f>ROUND(INDEX([1]Calculation!T:T,ROW()),0)</f>
        <v>0</v>
      </c>
    </row>
    <row r="43" spans="1:15">
      <c r="A43" t="str">
        <f>INDEX([1]Calculation!$F:$F,ROW())</f>
        <v>New Jersey</v>
      </c>
      <c r="B43" t="str">
        <f>INDEX([1]Calculation!$D:$D,ROW())</f>
        <v>Fairleigh Dickinson University (PublicMind)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379  a</v>
      </c>
      <c r="E43" s="20">
        <f>INDEX([1]Calculation!$I:$I,ROW())</f>
        <v>43877</v>
      </c>
      <c r="F43" s="12">
        <f>ROUND(INDEX([1]Calculation!AL:AL,ROW()),1)</f>
        <v>0</v>
      </c>
      <c r="G43" s="8">
        <f>ROUND(INDEX([1]Calculation!L:L,ROW()),0)</f>
        <v>16</v>
      </c>
      <c r="H43" s="8">
        <f>ROUND(INDEX([1]Calculation!M:M,ROW()),0)</f>
        <v>23</v>
      </c>
      <c r="I43" s="8">
        <f>ROUND(INDEX([1]Calculation!N:N,ROW()),0)</f>
        <v>0</v>
      </c>
      <c r="J43" s="8">
        <f>ROUND(INDEX([1]Calculation!O:O,ROW()),0)</f>
        <v>10</v>
      </c>
      <c r="K43" s="8">
        <f>ROUND(INDEX([1]Calculation!P:P,ROW()),0)</f>
        <v>3</v>
      </c>
      <c r="L43" s="8">
        <f>ROUND(INDEX([1]Calculation!Q:Q,ROW()),0)</f>
        <v>24</v>
      </c>
      <c r="M43" s="8">
        <f>ROUND(INDEX([1]Calculation!R:R,ROW()),0)</f>
        <v>2</v>
      </c>
      <c r="N43" s="8">
        <f>ROUND(INDEX([1]Calculation!S:S,ROW()),0)</f>
        <v>7</v>
      </c>
      <c r="O43" s="8">
        <f>ROUND(INDEX([1]Calculation!T:T,ROW()),0)</f>
        <v>0</v>
      </c>
    </row>
    <row r="44" spans="1:15">
      <c r="A44" t="str">
        <f>INDEX([1]Calculation!$F:$F,ROW())</f>
        <v>North Carolina</v>
      </c>
      <c r="B44" t="str">
        <f>INDEX([1]Calculation!$D:$D,ROW())</f>
        <v>SurveyUSA</v>
      </c>
      <c r="C44" t="str">
        <f>IF(INDEX([1]Calculation!$G:$G,ROW())=0,"-",INDEX([1]Calculation!$G:$G,ROW()))</f>
        <v>A</v>
      </c>
      <c r="D44" t="str">
        <f>INDEX([1]Calculation!$J:$J,ROW())&amp;"  "&amp;INDEX([1]Calculation!$K:$K,ROW())</f>
        <v>698  lv</v>
      </c>
      <c r="E44" s="20">
        <f>INDEX([1]Calculation!$I:$I,ROW())</f>
        <v>43877</v>
      </c>
      <c r="F44" s="12">
        <f>ROUND(INDEX([1]Calculation!AL:AL,ROW()),1)</f>
        <v>43.6</v>
      </c>
      <c r="G44" s="8">
        <f>ROUND(INDEX([1]Calculation!L:L,ROW()),0)</f>
        <v>20</v>
      </c>
      <c r="H44" s="8">
        <f>ROUND(INDEX([1]Calculation!M:M,ROW()),0)</f>
        <v>22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5</v>
      </c>
      <c r="L44" s="8">
        <f>ROUND(INDEX([1]Calculation!Q:Q,ROW()),0)</f>
        <v>22</v>
      </c>
      <c r="M44" s="8">
        <f>ROUND(INDEX([1]Calculation!R:R,ROW()),0)</f>
        <v>0</v>
      </c>
      <c r="N44" s="8">
        <f>ROUND(INDEX([1]Calculation!S:S,ROW()),0)</f>
        <v>8</v>
      </c>
      <c r="O44" s="8">
        <f>ROUND(INDEX([1]Calculation!T:T,ROW()),0)</f>
        <v>0</v>
      </c>
    </row>
    <row r="45" spans="1:15">
      <c r="A45" t="str">
        <f>INDEX([1]Calculation!$F:$F,ROW())</f>
        <v>Virginia</v>
      </c>
      <c r="B45" t="str">
        <f>INDEX([1]Calculation!$D:$D,ROW())</f>
        <v>Monmouth University</v>
      </c>
      <c r="C45" t="str">
        <f>IF(INDEX([1]Calculation!$G:$G,ROW())=0,"-",INDEX([1]Calculation!$G:$G,ROW()))</f>
        <v>A+</v>
      </c>
      <c r="D45" t="str">
        <f>INDEX([1]Calculation!$J:$J,ROW())&amp;"  "&amp;INDEX([1]Calculation!$K:$K,ROW())</f>
        <v>400  lv</v>
      </c>
      <c r="E45" s="20">
        <f>INDEX([1]Calculation!$I:$I,ROW())</f>
        <v>43877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47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41</v>
      </c>
      <c r="M45" s="8">
        <f>ROUND(INDEX([1]Calculation!R:R,ROW()),0)</f>
        <v>0</v>
      </c>
      <c r="N45" s="8">
        <f>ROUND(INDEX([1]Calculation!S:S,ROW()),0)</f>
        <v>0</v>
      </c>
      <c r="O45" s="8">
        <f>ROUND(INDEX([1]Calculation!T:T,ROW()),0)</f>
        <v>0</v>
      </c>
    </row>
    <row r="46" spans="1:15">
      <c r="A46" t="str">
        <f>INDEX([1]Calculation!$F:$F,ROW())</f>
        <v>Virginia</v>
      </c>
      <c r="B46" t="str">
        <f>INDEX([1]Calculation!$D:$D,ROW())</f>
        <v>Monmouth University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400  lv</v>
      </c>
      <c r="E46" s="20">
        <f>INDEX([1]Calculation!$I:$I,ROW())</f>
        <v>43877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42</v>
      </c>
      <c r="L46" s="8">
        <f>ROUND(INDEX([1]Calculation!Q:Q,ROW()),0)</f>
        <v>45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>
      <c r="A47" t="str">
        <f>INDEX([1]Calculation!$F:$F,ROW())</f>
        <v>Virginia</v>
      </c>
      <c r="B47" t="str">
        <f>INDEX([1]Calculation!$D:$D,ROW())</f>
        <v>Monmouth University</v>
      </c>
      <c r="C47" t="str">
        <f>IF(INDEX([1]Calculation!$G:$G,ROW())=0,"-",INDEX([1]Calculation!$G:$G,ROW()))</f>
        <v>A+</v>
      </c>
      <c r="D47" t="str">
        <f>INDEX([1]Calculation!$J:$J,ROW())&amp;"  "&amp;INDEX([1]Calculation!$K:$K,ROW())</f>
        <v>400  lv</v>
      </c>
      <c r="E47" s="20">
        <f>INDEX([1]Calculation!$I:$I,ROW())</f>
        <v>43877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42</v>
      </c>
      <c r="K47" s="8">
        <f>ROUND(INDEX([1]Calculation!P:P,ROW()),0)</f>
        <v>0</v>
      </c>
      <c r="L47" s="8">
        <f>ROUND(INDEX([1]Calculation!Q:Q,ROW()),0)</f>
        <v>44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>
      <c r="A48" t="str">
        <f>INDEX([1]Calculation!$F:$F,ROW())</f>
        <v>Virginia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400  lv</v>
      </c>
      <c r="E48" s="20">
        <f>INDEX([1]Calculation!$I:$I,ROW())</f>
        <v>43877</v>
      </c>
      <c r="F48" s="12">
        <f>ROUND(INDEX([1]Calculation!AL:AL,ROW()),1)</f>
        <v>0</v>
      </c>
      <c r="G48" s="8">
        <f>ROUND(INDEX([1]Calculation!L:L,ROW()),0)</f>
        <v>51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38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>
      <c r="A49" t="str">
        <f>INDEX([1]Calculation!$F:$F,ROW())</f>
        <v>Virginia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400  lv</v>
      </c>
      <c r="E49" s="20">
        <f>INDEX([1]Calculation!$I:$I,ROW())</f>
        <v>43877</v>
      </c>
      <c r="F49" s="12">
        <f>ROUND(INDEX([1]Calculation!AL:AL,ROW()),1)</f>
        <v>41</v>
      </c>
      <c r="G49" s="8">
        <f>ROUND(INDEX([1]Calculation!L:L,ROW()),0)</f>
        <v>18</v>
      </c>
      <c r="H49" s="8">
        <f>ROUND(INDEX([1]Calculation!M:M,ROW()),0)</f>
        <v>22</v>
      </c>
      <c r="I49" s="8">
        <f>ROUND(INDEX([1]Calculation!N:N,ROW()),0)</f>
        <v>0</v>
      </c>
      <c r="J49" s="8">
        <f>ROUND(INDEX([1]Calculation!O:O,ROW()),0)</f>
        <v>11</v>
      </c>
      <c r="K49" s="8">
        <f>ROUND(INDEX([1]Calculation!P:P,ROW()),0)</f>
        <v>9</v>
      </c>
      <c r="L49" s="8">
        <f>ROUND(INDEX([1]Calculation!Q:Q,ROW()),0)</f>
        <v>22</v>
      </c>
      <c r="M49" s="8">
        <f>ROUND(INDEX([1]Calculation!R:R,ROW()),0)</f>
        <v>0</v>
      </c>
      <c r="N49" s="8">
        <f>ROUND(INDEX([1]Calculation!S:S,ROW()),0)</f>
        <v>5</v>
      </c>
      <c r="O49" s="8">
        <f>ROUND(INDEX([1]Calculation!T:T,ROW()),0)</f>
        <v>0</v>
      </c>
    </row>
    <row r="50" spans="1:15">
      <c r="A50" t="str">
        <f>INDEX([1]Calculation!$F:$F,ROW())</f>
        <v>US</v>
      </c>
      <c r="B50" t="str">
        <f>INDEX([1]Calculation!$D:$D,ROW())</f>
        <v>Marist College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527  rv</v>
      </c>
      <c r="E50" s="20">
        <f>INDEX([1]Calculation!$I:$I,ROW())</f>
        <v>43877</v>
      </c>
      <c r="F50" s="12">
        <f>ROUND(INDEX([1]Calculation!AL:AL,ROW()),1)</f>
        <v>43.9</v>
      </c>
      <c r="G50" s="8">
        <f>ROUND(INDEX([1]Calculation!L:L,ROW()),0)</f>
        <v>15</v>
      </c>
      <c r="H50" s="8">
        <f>ROUND(INDEX([1]Calculation!M:M,ROW()),0)</f>
        <v>19</v>
      </c>
      <c r="I50" s="8">
        <f>ROUND(INDEX([1]Calculation!N:N,ROW()),0)</f>
        <v>0</v>
      </c>
      <c r="J50" s="8">
        <f>ROUND(INDEX([1]Calculation!O:O,ROW()),0)</f>
        <v>8</v>
      </c>
      <c r="K50" s="8">
        <f>ROUND(INDEX([1]Calculation!P:P,ROW()),0)</f>
        <v>9</v>
      </c>
      <c r="L50" s="8">
        <f>ROUND(INDEX([1]Calculation!Q:Q,ROW()),0)</f>
        <v>31</v>
      </c>
      <c r="M50" s="8">
        <f>ROUND(INDEX([1]Calculation!R:R,ROW()),0)</f>
        <v>2</v>
      </c>
      <c r="N50" s="8">
        <f>ROUND(INDEX([1]Calculation!S:S,ROW()),0)</f>
        <v>12</v>
      </c>
      <c r="O50" s="8">
        <f>ROUND(INDEX([1]Calculation!T:T,ROW()),0)</f>
        <v>0</v>
      </c>
    </row>
    <row r="51" spans="1:15">
      <c r="A51" t="str">
        <f>INDEX([1]Calculation!$F:$F,ROW())</f>
        <v>California</v>
      </c>
      <c r="B51" t="str">
        <f>INDEX([1]Calculation!$D:$D,ROW())</f>
        <v>YouGov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803  lv</v>
      </c>
      <c r="E51" s="20">
        <f>INDEX([1]Calculation!$I:$I,ROW())</f>
        <v>43876</v>
      </c>
      <c r="F51" s="12">
        <f>ROUND(INDEX([1]Calculation!AL:AL,ROW()),1)</f>
        <v>16.5</v>
      </c>
      <c r="G51" s="8">
        <f>ROUND(INDEX([1]Calculation!L:L,ROW()),0)</f>
        <v>21</v>
      </c>
      <c r="H51" s="8">
        <f>ROUND(INDEX([1]Calculation!M:M,ROW()),0)</f>
        <v>8</v>
      </c>
      <c r="I51" s="8">
        <f>ROUND(INDEX([1]Calculation!N:N,ROW()),0)</f>
        <v>0</v>
      </c>
      <c r="J51" s="8">
        <f>ROUND(INDEX([1]Calculation!O:O,ROW()),0)</f>
        <v>6</v>
      </c>
      <c r="K51" s="8">
        <f>ROUND(INDEX([1]Calculation!P:P,ROW()),0)</f>
        <v>3</v>
      </c>
      <c r="L51" s="8">
        <f>ROUND(INDEX([1]Calculation!Q:Q,ROW()),0)</f>
        <v>29</v>
      </c>
      <c r="M51" s="8">
        <f>ROUND(INDEX([1]Calculation!R:R,ROW()),0)</f>
        <v>2</v>
      </c>
      <c r="N51" s="8">
        <f>ROUND(INDEX([1]Calculation!S:S,ROW()),0)</f>
        <v>20</v>
      </c>
      <c r="O51" s="8">
        <f>ROUND(INDEX([1]Calculation!T:T,ROW()),0)</f>
        <v>0</v>
      </c>
    </row>
    <row r="52" spans="1:15">
      <c r="A52" t="str">
        <f>INDEX([1]Calculation!$F:$F,ROW())</f>
        <v>US</v>
      </c>
      <c r="B52" t="str">
        <f>INDEX([1]Calculation!$D:$D,ROW())</f>
        <v>Harris Insights &amp; Analytics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449  rv</v>
      </c>
      <c r="E52" s="20">
        <f>INDEX([1]Calculation!$I:$I,ROW())</f>
        <v>43876</v>
      </c>
      <c r="F52" s="12">
        <f>ROUND(INDEX([1]Calculation!AL:AL,ROW()),1)</f>
        <v>11.8</v>
      </c>
      <c r="G52" s="8">
        <f>ROUND(INDEX([1]Calculation!L:L,ROW()),0)</f>
        <v>19</v>
      </c>
      <c r="H52" s="8">
        <f>ROUND(INDEX([1]Calculation!M:M,ROW()),0)</f>
        <v>18</v>
      </c>
      <c r="I52" s="8">
        <f>ROUND(INDEX([1]Calculation!N:N,ROW()),0)</f>
        <v>0</v>
      </c>
      <c r="J52" s="8">
        <f>ROUND(INDEX([1]Calculation!O:O,ROW()),0)</f>
        <v>10</v>
      </c>
      <c r="K52" s="8">
        <f>ROUND(INDEX([1]Calculation!P:P,ROW()),0)</f>
        <v>5</v>
      </c>
      <c r="L52" s="8">
        <f>ROUND(INDEX([1]Calculation!Q:Q,ROW()),0)</f>
        <v>22</v>
      </c>
      <c r="M52" s="8">
        <f>ROUND(INDEX([1]Calculation!R:R,ROW()),0)</f>
        <v>3</v>
      </c>
      <c r="N52" s="8">
        <f>ROUND(INDEX([1]Calculation!S:S,ROW()),0)</f>
        <v>12</v>
      </c>
      <c r="O52" s="8">
        <f>ROUND(INDEX([1]Calculation!T:T,ROW()),0)</f>
        <v>0</v>
      </c>
    </row>
    <row r="53" spans="1:15">
      <c r="A53" t="str">
        <f>INDEX([1]Calculation!$F:$F,ROW())</f>
        <v>Nevada</v>
      </c>
      <c r="B53" t="str">
        <f>INDEX([1]Calculation!$D:$D,ROW())</f>
        <v>Beacon Research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600  lv</v>
      </c>
      <c r="E53" s="20">
        <f>INDEX([1]Calculation!$I:$I,ROW())</f>
        <v>43876</v>
      </c>
      <c r="F53" s="12">
        <f>ROUND(INDEX([1]Calculation!AL:AL,ROW()),1)</f>
        <v>10.7</v>
      </c>
      <c r="G53" s="8">
        <f>ROUND(INDEX([1]Calculation!L:L,ROW()),0)</f>
        <v>19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13</v>
      </c>
      <c r="K53" s="8">
        <f>ROUND(INDEX([1]Calculation!P:P,ROW()),0)</f>
        <v>7</v>
      </c>
      <c r="L53" s="8">
        <f>ROUND(INDEX([1]Calculation!Q:Q,ROW()),0)</f>
        <v>24</v>
      </c>
      <c r="M53" s="8">
        <f>ROUND(INDEX([1]Calculation!R:R,ROW()),0)</f>
        <v>18</v>
      </c>
      <c r="N53" s="8">
        <f>ROUND(INDEX([1]Calculation!S:S,ROW()),0)</f>
        <v>10</v>
      </c>
      <c r="O53" s="8">
        <f>ROUND(INDEX([1]Calculation!T:T,ROW()),0)</f>
        <v>0</v>
      </c>
    </row>
    <row r="54" spans="1:15">
      <c r="A54" t="str">
        <f>INDEX([1]Calculation!$F:$F,ROW())</f>
        <v>Nevada</v>
      </c>
      <c r="B54" t="str">
        <f>INDEX([1]Calculation!$D:$D,ROW())</f>
        <v>Data for Progress</v>
      </c>
      <c r="C54" t="str">
        <f>IF(INDEX([1]Calculation!$G:$G,ROW())=0,"-",INDEX([1]Calculation!$G:$G,ROW()))</f>
        <v>B</v>
      </c>
      <c r="D54" t="str">
        <f>INDEX([1]Calculation!$J:$J,ROW())&amp;"  "&amp;INDEX([1]Calculation!$K:$K,ROW())</f>
        <v>766  lv</v>
      </c>
      <c r="E54" s="20">
        <f>INDEX([1]Calculation!$I:$I,ROW())</f>
        <v>43876</v>
      </c>
      <c r="F54" s="12">
        <f>ROUND(INDEX([1]Calculation!AL:AL,ROW()),1)</f>
        <v>2.8</v>
      </c>
      <c r="G54" s="8">
        <f>ROUND(INDEX([1]Calculation!L:L,ROW()),0)</f>
        <v>14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15</v>
      </c>
      <c r="K54" s="8">
        <f>ROUND(INDEX([1]Calculation!P:P,ROW()),0)</f>
        <v>9</v>
      </c>
      <c r="L54" s="8">
        <f>ROUND(INDEX([1]Calculation!Q:Q,ROW()),0)</f>
        <v>35</v>
      </c>
      <c r="M54" s="8">
        <f>ROUND(INDEX([1]Calculation!R:R,ROW()),0)</f>
        <v>10</v>
      </c>
      <c r="N54" s="8">
        <f>ROUND(INDEX([1]Calculation!S:S,ROW()),0)</f>
        <v>16</v>
      </c>
      <c r="O54" s="8">
        <f>ROUND(INDEX([1]Calculation!T:T,ROW()),0)</f>
        <v>0</v>
      </c>
    </row>
    <row r="55" spans="1:15">
      <c r="A55" t="str">
        <f>INDEX([1]Calculation!$F:$F,ROW())</f>
        <v>Nevada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256  lv</v>
      </c>
      <c r="E55" s="20">
        <f>INDEX([1]Calculation!$I:$I,ROW())</f>
        <v>43876</v>
      </c>
      <c r="F55" s="12">
        <f>ROUND(INDEX([1]Calculation!AL:AL,ROW()),1)</f>
        <v>8</v>
      </c>
      <c r="G55" s="8">
        <f>ROUND(INDEX([1]Calculation!L:L,ROW()),0)</f>
        <v>14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16</v>
      </c>
      <c r="L55" s="8">
        <f>ROUND(INDEX([1]Calculation!Q:Q,ROW()),0)</f>
        <v>13</v>
      </c>
      <c r="M55" s="8">
        <f>ROUND(INDEX([1]Calculation!R:R,ROW()),0)</f>
        <v>19</v>
      </c>
      <c r="N55" s="8">
        <f>ROUND(INDEX([1]Calculation!S:S,ROW()),0)</f>
        <v>7</v>
      </c>
      <c r="O55" s="8">
        <f>ROUND(INDEX([1]Calculation!T:T,ROW()),0)</f>
        <v>0</v>
      </c>
    </row>
    <row r="56" spans="1:15">
      <c r="A56" t="str">
        <f>INDEX([1]Calculation!$F:$F,ROW())</f>
        <v>South Carolina</v>
      </c>
      <c r="B56" t="str">
        <f>INDEX([1]Calculation!$D:$D,ROW())</f>
        <v>Change Research</v>
      </c>
      <c r="C56" t="str">
        <f>IF(INDEX([1]Calculation!$G:$G,ROW())=0,"-",INDEX([1]Calculation!$G:$G,ROW()))</f>
        <v>C</v>
      </c>
      <c r="D56" t="str">
        <f>INDEX([1]Calculation!$J:$J,ROW())&amp;"  "&amp;INDEX([1]Calculation!$K:$K,ROW())</f>
        <v>1015  lv</v>
      </c>
      <c r="E56" s="20">
        <f>INDEX([1]Calculation!$I:$I,ROW())</f>
        <v>43875</v>
      </c>
      <c r="F56" s="12">
        <f>ROUND(INDEX([1]Calculation!AL:AL,ROW()),1)</f>
        <v>12.7</v>
      </c>
      <c r="G56" s="8">
        <f>ROUND(INDEX([1]Calculation!L:L,ROW()),0)</f>
        <v>23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15</v>
      </c>
      <c r="K56" s="8">
        <f>ROUND(INDEX([1]Calculation!P:P,ROW()),0)</f>
        <v>8</v>
      </c>
      <c r="L56" s="8">
        <f>ROUND(INDEX([1]Calculation!Q:Q,ROW()),0)</f>
        <v>23</v>
      </c>
      <c r="M56" s="8">
        <f>ROUND(INDEX([1]Calculation!R:R,ROW()),0)</f>
        <v>20</v>
      </c>
      <c r="N56" s="8">
        <f>ROUND(INDEX([1]Calculation!S:S,ROW()),0)</f>
        <v>9</v>
      </c>
      <c r="O56" s="8">
        <f>ROUND(INDEX([1]Calculation!T:T,ROW()),0)</f>
        <v>0</v>
      </c>
    </row>
    <row r="57" spans="1:15">
      <c r="A57" t="str">
        <f>INDEX([1]Calculation!$F:$F,ROW())</f>
        <v>US</v>
      </c>
      <c r="B57" t="str">
        <f>INDEX([1]Calculation!$D:$D,ROW())</f>
        <v>Zogby Interactive/JZ Analytics</v>
      </c>
      <c r="C57" t="str">
        <f>IF(INDEX([1]Calculation!$G:$G,ROW())=0,"-",INDEX([1]Calculation!$G:$G,ROW()))</f>
        <v>C</v>
      </c>
      <c r="D57" t="str">
        <f>INDEX([1]Calculation!$J:$J,ROW())&amp;"  "&amp;INDEX([1]Calculation!$K:$K,ROW())</f>
        <v>732  lv</v>
      </c>
      <c r="E57" s="20">
        <f>INDEX([1]Calculation!$I:$I,ROW())</f>
        <v>43875</v>
      </c>
      <c r="F57" s="12">
        <f>ROUND(INDEX([1]Calculation!AL:AL,ROW()),1)</f>
        <v>12.2</v>
      </c>
      <c r="G57" s="8">
        <f>ROUND(INDEX([1]Calculation!L:L,ROW()),0)</f>
        <v>18</v>
      </c>
      <c r="H57" s="8">
        <f>ROUND(INDEX([1]Calculation!M:M,ROW()),0)</f>
        <v>20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5</v>
      </c>
      <c r="L57" s="8">
        <f>ROUND(INDEX([1]Calculation!Q:Q,ROW()),0)</f>
        <v>24</v>
      </c>
      <c r="M57" s="8">
        <f>ROUND(INDEX([1]Calculation!R:R,ROW()),0)</f>
        <v>4</v>
      </c>
      <c r="N57" s="8">
        <f>ROUND(INDEX([1]Calculation!S:S,ROW()),0)</f>
        <v>10</v>
      </c>
      <c r="O57" s="8">
        <f>ROUND(INDEX([1]Calculation!T:T,ROW()),0)</f>
        <v>0</v>
      </c>
    </row>
    <row r="58" spans="1:15">
      <c r="A58" t="str">
        <f>INDEX([1]Calculation!$F:$F,ROW())</f>
        <v>Maine</v>
      </c>
      <c r="B58" t="str">
        <f>INDEX([1]Calculation!$D:$D,ROW())</f>
        <v>SocialSphere</v>
      </c>
      <c r="C58" t="str">
        <f>IF(INDEX([1]Calculation!$G:$G,ROW())=0,"-",INDEX([1]Calculation!$G:$G,ROW()))</f>
        <v>B/C</v>
      </c>
      <c r="D58" t="str">
        <f>INDEX([1]Calculation!$J:$J,ROW())&amp;"  "&amp;INDEX([1]Calculation!$K:$K,ROW())</f>
        <v>350  lv</v>
      </c>
      <c r="E58" s="20">
        <f>INDEX([1]Calculation!$I:$I,ROW())</f>
        <v>43874</v>
      </c>
      <c r="F58" s="12">
        <f>ROUND(INDEX([1]Calculation!AL:AL,ROW()),1)</f>
        <v>12.3</v>
      </c>
      <c r="G58" s="8">
        <f>ROUND(INDEX([1]Calculation!L:L,ROW()),0)</f>
        <v>12</v>
      </c>
      <c r="H58" s="8">
        <f>ROUND(INDEX([1]Calculation!M:M,ROW()),0)</f>
        <v>14</v>
      </c>
      <c r="I58" s="8">
        <f>ROUND(INDEX([1]Calculation!N:N,ROW()),0)</f>
        <v>0</v>
      </c>
      <c r="J58" s="8">
        <f>ROUND(INDEX([1]Calculation!O:O,ROW()),0)</f>
        <v>16</v>
      </c>
      <c r="K58" s="8">
        <f>ROUND(INDEX([1]Calculation!P:P,ROW()),0)</f>
        <v>4</v>
      </c>
      <c r="L58" s="8">
        <f>ROUND(INDEX([1]Calculation!Q:Q,ROW()),0)</f>
        <v>25</v>
      </c>
      <c r="M58" s="8">
        <f>ROUND(INDEX([1]Calculation!R:R,ROW()),0)</f>
        <v>2</v>
      </c>
      <c r="N58" s="8">
        <f>ROUND(INDEX([1]Calculation!S:S,ROW()),0)</f>
        <v>9</v>
      </c>
      <c r="O58" s="8">
        <f>ROUND(INDEX([1]Calculation!T:T,ROW()),0)</f>
        <v>2</v>
      </c>
    </row>
    <row r="59" spans="1:15">
      <c r="A59" t="str">
        <f>INDEX([1]Calculation!$F:$F,ROW())</f>
        <v>Oklahoma</v>
      </c>
      <c r="B59" t="str">
        <f>INDEX([1]Calculation!$D:$D,ROW())</f>
        <v>Cole Hargrave Snodgrass &amp; Associates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172  lv</v>
      </c>
      <c r="E59" s="20">
        <f>INDEX([1]Calculation!$I:$I,ROW())</f>
        <v>43874</v>
      </c>
      <c r="F59" s="12">
        <f>ROUND(INDEX([1]Calculation!AL:AL,ROW()),1)</f>
        <v>8.3000000000000007</v>
      </c>
      <c r="G59" s="8">
        <f>ROUND(INDEX([1]Calculation!L:L,ROW()),0)</f>
        <v>12</v>
      </c>
      <c r="H59" s="8">
        <f>ROUND(INDEX([1]Calculation!M:M,ROW()),0)</f>
        <v>20</v>
      </c>
      <c r="I59" s="8">
        <f>ROUND(INDEX([1]Calculation!N:N,ROW()),0)</f>
        <v>0</v>
      </c>
      <c r="J59" s="8">
        <f>ROUND(INDEX([1]Calculation!O:O,ROW()),0)</f>
        <v>11</v>
      </c>
      <c r="K59" s="8">
        <f>ROUND(INDEX([1]Calculation!P:P,ROW()),0)</f>
        <v>6</v>
      </c>
      <c r="L59" s="8">
        <f>ROUND(INDEX([1]Calculation!Q:Q,ROW()),0)</f>
        <v>14</v>
      </c>
      <c r="M59" s="8">
        <f>ROUND(INDEX([1]Calculation!R:R,ROW()),0)</f>
        <v>0</v>
      </c>
      <c r="N59" s="8">
        <f>ROUND(INDEX([1]Calculation!S:S,ROW()),0)</f>
        <v>8</v>
      </c>
      <c r="O59" s="8">
        <f>ROUND(INDEX([1]Calculation!T:T,ROW()),0)</f>
        <v>0</v>
      </c>
    </row>
    <row r="60" spans="1:15">
      <c r="A60" t="str">
        <f>INDEX([1]Calculation!$F:$F,ROW())</f>
        <v>Oklahoma</v>
      </c>
      <c r="B60" t="str">
        <f>INDEX([1]Calculation!$D:$D,ROW())</f>
        <v>Cole Hargrave Snodgrass &amp; Associates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242  rv</v>
      </c>
      <c r="E60" s="20">
        <f>INDEX([1]Calculation!$I:$I,ROW())</f>
        <v>43874</v>
      </c>
      <c r="F60" s="12">
        <f>ROUND(INDEX([1]Calculation!AL:AL,ROW()),1)</f>
        <v>0</v>
      </c>
      <c r="G60" s="8">
        <f>ROUND(INDEX([1]Calculation!L:L,ROW()),0)</f>
        <v>11</v>
      </c>
      <c r="H60" s="8">
        <f>ROUND(INDEX([1]Calculation!M:M,ROW()),0)</f>
        <v>18</v>
      </c>
      <c r="I60" s="8">
        <f>ROUND(INDEX([1]Calculation!N:N,ROW()),0)</f>
        <v>0</v>
      </c>
      <c r="J60" s="8">
        <f>ROUND(INDEX([1]Calculation!O:O,ROW()),0)</f>
        <v>9</v>
      </c>
      <c r="K60" s="8">
        <f>ROUND(INDEX([1]Calculation!P:P,ROW()),0)</f>
        <v>7</v>
      </c>
      <c r="L60" s="8">
        <f>ROUND(INDEX([1]Calculation!Q:Q,ROW()),0)</f>
        <v>17</v>
      </c>
      <c r="M60" s="8">
        <f>ROUND(INDEX([1]Calculation!R:R,ROW()),0)</f>
        <v>0</v>
      </c>
      <c r="N60" s="8">
        <f>ROUND(INDEX([1]Calculation!S:S,ROW()),0)</f>
        <v>8</v>
      </c>
      <c r="O60" s="8">
        <f>ROUND(INDEX([1]Calculation!T:T,ROW()),0)</f>
        <v>3</v>
      </c>
    </row>
    <row r="61" spans="1:15">
      <c r="A61" t="str">
        <f>INDEX([1]Calculation!$F:$F,ROW())</f>
        <v>US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344  lv</v>
      </c>
      <c r="E61" s="20">
        <f>INDEX([1]Calculation!$I:$I,ROW())</f>
        <v>43874</v>
      </c>
      <c r="F61" s="12">
        <f>ROUND(INDEX([1]Calculation!AL:AL,ROW()),1)</f>
        <v>0</v>
      </c>
      <c r="G61" s="8">
        <f>ROUND(INDEX([1]Calculation!L:L,ROW()),0)</f>
        <v>0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31</v>
      </c>
      <c r="L61" s="8">
        <f>ROUND(INDEX([1]Calculation!Q:Q,ROW()),0)</f>
        <v>0</v>
      </c>
      <c r="M61" s="8">
        <f>ROUND(INDEX([1]Calculation!R:R,ROW()),0)</f>
        <v>0</v>
      </c>
      <c r="N61" s="8">
        <f>ROUND(INDEX([1]Calculation!S:S,ROW()),0)</f>
        <v>50</v>
      </c>
      <c r="O61" s="8">
        <f>ROUND(INDEX([1]Calculation!T:T,ROW()),0)</f>
        <v>0</v>
      </c>
    </row>
    <row r="62" spans="1:15">
      <c r="A62" t="str">
        <f>INDEX([1]Calculation!$F:$F,ROW())</f>
        <v>US</v>
      </c>
      <c r="B62" t="str">
        <f>INDEX([1]Calculation!$D:$D,ROW())</f>
        <v>YouGov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388  lv</v>
      </c>
      <c r="E62" s="20">
        <f>INDEX([1]Calculation!$I:$I,ROW())</f>
        <v>43874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33</v>
      </c>
      <c r="K62" s="8">
        <f>ROUND(INDEX([1]Calculation!P:P,ROW()),0)</f>
        <v>44</v>
      </c>
      <c r="L62" s="8">
        <f>ROUND(INDEX([1]Calculation!Q:Q,ROW()),0)</f>
        <v>0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</row>
    <row r="63" spans="1:15">
      <c r="A63" t="str">
        <f>INDEX([1]Calculation!$F:$F,ROW())</f>
        <v>US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347  lv</v>
      </c>
      <c r="E63" s="20">
        <f>INDEX([1]Calculation!$I:$I,ROW())</f>
        <v>43874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34</v>
      </c>
      <c r="K63" s="8">
        <f>ROUND(INDEX([1]Calculation!P:P,ROW()),0)</f>
        <v>0</v>
      </c>
      <c r="L63" s="8">
        <f>ROUND(INDEX([1]Calculation!Q:Q,ROW()),0)</f>
        <v>0</v>
      </c>
      <c r="M63" s="8">
        <f>ROUND(INDEX([1]Calculation!R:R,ROW()),0)</f>
        <v>0</v>
      </c>
      <c r="N63" s="8">
        <f>ROUND(INDEX([1]Calculation!S:S,ROW()),0)</f>
        <v>52</v>
      </c>
      <c r="O63" s="8">
        <f>ROUND(INDEX([1]Calculation!T:T,ROW()),0)</f>
        <v>0</v>
      </c>
    </row>
    <row r="64" spans="1:15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362  lv</v>
      </c>
      <c r="E64" s="20">
        <f>INDEX([1]Calculation!$I:$I,ROW())</f>
        <v>43874</v>
      </c>
      <c r="F64" s="12">
        <f>ROUND(INDEX([1]Calculation!AL:AL,ROW()),1)</f>
        <v>0</v>
      </c>
      <c r="G64" s="8">
        <f>ROUND(INDEX([1]Calculation!L:L,ROW()),0)</f>
        <v>43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45</v>
      </c>
      <c r="L64" s="8">
        <f>ROUND(INDEX([1]Calculation!Q:Q,ROW()),0)</f>
        <v>0</v>
      </c>
      <c r="M64" s="8">
        <f>ROUND(INDEX([1]Calculation!R:R,ROW()),0)</f>
        <v>0</v>
      </c>
      <c r="N64" s="8">
        <f>ROUND(INDEX([1]Calculation!S:S,ROW()),0)</f>
        <v>0</v>
      </c>
      <c r="O64" s="8">
        <f>ROUND(INDEX([1]Calculation!T:T,ROW()),0)</f>
        <v>0</v>
      </c>
    </row>
    <row r="65" spans="1:15">
      <c r="A65" t="str">
        <f>INDEX([1]Calculation!$F:$F,ROW())</f>
        <v>US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347  lv</v>
      </c>
      <c r="E65" s="20">
        <f>INDEX([1]Calculation!$I:$I,ROW())</f>
        <v>43874</v>
      </c>
      <c r="F65" s="12">
        <f>ROUND(INDEX([1]Calculation!AL:AL,ROW()),1)</f>
        <v>0</v>
      </c>
      <c r="G65" s="8">
        <f>ROUND(INDEX([1]Calculation!L:L,ROW()),0)</f>
        <v>45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42</v>
      </c>
      <c r="K65" s="8">
        <f>ROUND(INDEX([1]Calculation!P:P,ROW()),0)</f>
        <v>0</v>
      </c>
      <c r="L65" s="8">
        <f>ROUND(INDEX([1]Calculation!Q:Q,ROW()),0)</f>
        <v>0</v>
      </c>
      <c r="M65" s="8">
        <f>ROUND(INDEX([1]Calculation!R:R,ROW()),0)</f>
        <v>0</v>
      </c>
      <c r="N65" s="8">
        <f>ROUND(INDEX([1]Calculation!S:S,ROW()),0)</f>
        <v>0</v>
      </c>
      <c r="O65" s="8">
        <f>ROUND(INDEX([1]Calculation!T:T,ROW()),0)</f>
        <v>0</v>
      </c>
    </row>
    <row r="66" spans="1:15">
      <c r="A66" t="str">
        <f>INDEX([1]Calculation!$F:$F,ROW())</f>
        <v>US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366  lv</v>
      </c>
      <c r="E66" s="20">
        <f>INDEX([1]Calculation!$I:$I,ROW())</f>
        <v>43874</v>
      </c>
      <c r="F66" s="12">
        <f>ROUND(INDEX([1]Calculation!AL:AL,ROW()),1)</f>
        <v>0</v>
      </c>
      <c r="G66" s="8">
        <f>ROUND(INDEX([1]Calculation!L:L,ROW()),0)</f>
        <v>41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0</v>
      </c>
      <c r="K66" s="8">
        <f>ROUND(INDEX([1]Calculation!P:P,ROW()),0)</f>
        <v>0</v>
      </c>
      <c r="L66" s="8">
        <f>ROUND(INDEX([1]Calculation!Q:Q,ROW()),0)</f>
        <v>0</v>
      </c>
      <c r="M66" s="8">
        <f>ROUND(INDEX([1]Calculation!R:R,ROW()),0)</f>
        <v>0</v>
      </c>
      <c r="N66" s="8">
        <f>ROUND(INDEX([1]Calculation!S:S,ROW()),0)</f>
        <v>49</v>
      </c>
      <c r="O66" s="8">
        <f>ROUND(INDEX([1]Calculation!T:T,ROW()),0)</f>
        <v>0</v>
      </c>
    </row>
    <row r="67" spans="1:15">
      <c r="A67" t="str">
        <f>INDEX([1]Calculation!$F:$F,ROW())</f>
        <v>South Carolina</v>
      </c>
      <c r="B67" t="str">
        <f>INDEX([1]Calculation!$D:$D,ROW())</f>
        <v>East Carolina University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703  lv</v>
      </c>
      <c r="E67" s="20">
        <f>INDEX([1]Calculation!$I:$I,ROW())</f>
        <v>43874</v>
      </c>
      <c r="F67" s="12">
        <f>ROUND(INDEX([1]Calculation!AL:AL,ROW()),1)</f>
        <v>11.6</v>
      </c>
      <c r="G67" s="8">
        <f>ROUND(INDEX([1]Calculation!L:L,ROW()),0)</f>
        <v>28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8</v>
      </c>
      <c r="K67" s="8">
        <f>ROUND(INDEX([1]Calculation!P:P,ROW()),0)</f>
        <v>7</v>
      </c>
      <c r="L67" s="8">
        <f>ROUND(INDEX([1]Calculation!Q:Q,ROW()),0)</f>
        <v>20</v>
      </c>
      <c r="M67" s="8">
        <f>ROUND(INDEX([1]Calculation!R:R,ROW()),0)</f>
        <v>14</v>
      </c>
      <c r="N67" s="8">
        <f>ROUND(INDEX([1]Calculation!S:S,ROW()),0)</f>
        <v>7</v>
      </c>
      <c r="O67" s="8">
        <f>ROUND(INDEX([1]Calculation!T:T,ROW()),0)</f>
        <v>0</v>
      </c>
    </row>
    <row r="68" spans="1:15">
      <c r="A68" t="str">
        <f>INDEX([1]Calculation!$F:$F,ROW())</f>
        <v>US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351  lv</v>
      </c>
      <c r="E68" s="20">
        <f>INDEX([1]Calculation!$I:$I,ROW())</f>
        <v>43874</v>
      </c>
      <c r="F68" s="12">
        <f>ROUND(INDEX([1]Calculation!AL:AL,ROW()),1)</f>
        <v>0</v>
      </c>
      <c r="G68" s="8">
        <f>ROUND(INDEX([1]Calculation!L:L,ROW()),0)</f>
        <v>0</v>
      </c>
      <c r="H68" s="8">
        <f>ROUND(INDEX([1]Calculation!M:M,ROW()),0)</f>
        <v>38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43</v>
      </c>
      <c r="L68" s="8">
        <f>ROUND(INDEX([1]Calculation!Q:Q,ROW()),0)</f>
        <v>0</v>
      </c>
      <c r="M68" s="8">
        <f>ROUND(INDEX([1]Calculation!R:R,ROW()),0)</f>
        <v>0</v>
      </c>
      <c r="N68" s="8">
        <f>ROUND(INDEX([1]Calculation!S:S,ROW()),0)</f>
        <v>0</v>
      </c>
      <c r="O68" s="8">
        <f>ROUND(INDEX([1]Calculation!T:T,ROW()),0)</f>
        <v>0</v>
      </c>
    </row>
    <row r="69" spans="1:15">
      <c r="A69" t="str">
        <f>INDEX([1]Calculation!$F:$F,ROW())</f>
        <v>US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331  lv</v>
      </c>
      <c r="E69" s="20">
        <f>INDEX([1]Calculation!$I:$I,ROW())</f>
        <v>43874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37</v>
      </c>
      <c r="I69" s="8">
        <f>ROUND(INDEX([1]Calculation!N:N,ROW()),0)</f>
        <v>0</v>
      </c>
      <c r="J69" s="8">
        <f>ROUND(INDEX([1]Calculation!O:O,ROW()),0)</f>
        <v>44</v>
      </c>
      <c r="K69" s="8">
        <f>ROUND(INDEX([1]Calculation!P:P,ROW()),0)</f>
        <v>0</v>
      </c>
      <c r="L69" s="8">
        <f>ROUND(INDEX([1]Calculation!Q:Q,ROW()),0)</f>
        <v>0</v>
      </c>
      <c r="M69" s="8">
        <f>ROUND(INDEX([1]Calculation!R:R,ROW()),0)</f>
        <v>0</v>
      </c>
      <c r="N69" s="8">
        <f>ROUND(INDEX([1]Calculation!S:S,ROW()),0)</f>
        <v>0</v>
      </c>
      <c r="O69" s="8">
        <f>ROUND(INDEX([1]Calculation!T:T,ROW()),0)</f>
        <v>0</v>
      </c>
    </row>
    <row r="70" spans="1:15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367  lv</v>
      </c>
      <c r="E70" s="20">
        <f>INDEX([1]Calculation!$I:$I,ROW())</f>
        <v>43874</v>
      </c>
      <c r="F70" s="12">
        <f>ROUND(INDEX([1]Calculation!AL:AL,ROW()),1)</f>
        <v>0</v>
      </c>
      <c r="G70" s="8">
        <f>ROUND(INDEX([1]Calculation!L:L,ROW()),0)</f>
        <v>47</v>
      </c>
      <c r="H70" s="8">
        <f>ROUND(INDEX([1]Calculation!M:M,ROW()),0)</f>
        <v>34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0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</row>
    <row r="71" spans="1:15">
      <c r="A71" t="str">
        <f>INDEX([1]Calculation!$F:$F,ROW())</f>
        <v>US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375  lv</v>
      </c>
      <c r="E71" s="20">
        <f>INDEX([1]Calculation!$I:$I,ROW())</f>
        <v>43874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38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0</v>
      </c>
      <c r="M71" s="8">
        <f>ROUND(INDEX([1]Calculation!R:R,ROW()),0)</f>
        <v>0</v>
      </c>
      <c r="N71" s="8">
        <f>ROUND(INDEX([1]Calculation!S:S,ROW()),0)</f>
        <v>52</v>
      </c>
      <c r="O71" s="8">
        <f>ROUND(INDEX([1]Calculation!T:T,ROW()),0)</f>
        <v>0</v>
      </c>
    </row>
    <row r="72" spans="1:15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383  lv</v>
      </c>
      <c r="E72" s="20">
        <f>INDEX([1]Calculation!$I:$I,ROW())</f>
        <v>43874</v>
      </c>
      <c r="F72" s="12">
        <f>ROUND(INDEX([1]Calculation!AL:AL,ROW()),1)</f>
        <v>0</v>
      </c>
      <c r="G72" s="8">
        <f>ROUND(INDEX([1]Calculation!L:L,ROW()),0)</f>
        <v>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33</v>
      </c>
      <c r="L72" s="8">
        <f>ROUND(INDEX([1]Calculation!Q:Q,ROW()),0)</f>
        <v>54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</row>
    <row r="73" spans="1:15">
      <c r="A73" t="str">
        <f>INDEX([1]Calculation!$F:$F,ROW())</f>
        <v>US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347  lv</v>
      </c>
      <c r="E73" s="20">
        <f>INDEX([1]Calculation!$I:$I,ROW())</f>
        <v>43874</v>
      </c>
      <c r="F73" s="12">
        <f>ROUND(INDEX([1]Calculation!AL:AL,ROW()),1)</f>
        <v>0</v>
      </c>
      <c r="G73" s="8">
        <f>ROUND(INDEX([1]Calculation!L:L,ROW()),0)</f>
        <v>0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37</v>
      </c>
      <c r="K73" s="8">
        <f>ROUND(INDEX([1]Calculation!P:P,ROW()),0)</f>
        <v>0</v>
      </c>
      <c r="L73" s="8">
        <f>ROUND(INDEX([1]Calculation!Q:Q,ROW()),0)</f>
        <v>54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>
      <c r="A74" t="str">
        <f>INDEX([1]Calculation!$F:$F,ROW())</f>
        <v>US</v>
      </c>
      <c r="B74" t="str">
        <f>INDEX([1]Calculation!$D:$D,ROW())</f>
        <v>YouGov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369  lv</v>
      </c>
      <c r="E74" s="20">
        <f>INDEX([1]Calculation!$I:$I,ROW())</f>
        <v>43874</v>
      </c>
      <c r="F74" s="12">
        <f>ROUND(INDEX([1]Calculation!AL:AL,ROW()),1)</f>
        <v>0</v>
      </c>
      <c r="G74" s="8">
        <f>ROUND(INDEX([1]Calculation!L:L,ROW()),0)</f>
        <v>0</v>
      </c>
      <c r="H74" s="8">
        <f>ROUND(INDEX([1]Calculation!M:M,ROW()),0)</f>
        <v>38</v>
      </c>
      <c r="I74" s="8">
        <f>ROUND(INDEX([1]Calculation!N:N,ROW()),0)</f>
        <v>0</v>
      </c>
      <c r="J74" s="8">
        <f>ROUND(INDEX([1]Calculation!O:O,ROW()),0)</f>
        <v>0</v>
      </c>
      <c r="K74" s="8">
        <f>ROUND(INDEX([1]Calculation!P:P,ROW()),0)</f>
        <v>0</v>
      </c>
      <c r="L74" s="8">
        <f>ROUND(INDEX([1]Calculation!Q:Q,ROW()),0)</f>
        <v>53</v>
      </c>
      <c r="M74" s="8">
        <f>ROUND(INDEX([1]Calculation!R:R,ROW()),0)</f>
        <v>0</v>
      </c>
      <c r="N74" s="8">
        <f>ROUND(INDEX([1]Calculation!S:S,ROW()),0)</f>
        <v>0</v>
      </c>
      <c r="O74" s="8">
        <f>ROUND(INDEX([1]Calculation!T:T,ROW()),0)</f>
        <v>0</v>
      </c>
    </row>
    <row r="75" spans="1:15">
      <c r="A75" t="str">
        <f>INDEX([1]Calculation!$F:$F,ROW())</f>
        <v>US</v>
      </c>
      <c r="B75" t="str">
        <f>INDEX([1]Calculation!$D:$D,ROW())</f>
        <v>YouGov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348  lv</v>
      </c>
      <c r="E75" s="20">
        <f>INDEX([1]Calculation!$I:$I,ROW())</f>
        <v>43874</v>
      </c>
      <c r="F75" s="12">
        <f>ROUND(INDEX([1]Calculation!AL:AL,ROW()),1)</f>
        <v>0</v>
      </c>
      <c r="G75" s="8">
        <f>ROUND(INDEX([1]Calculation!L:L,ROW()),0)</f>
        <v>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0</v>
      </c>
      <c r="L75" s="8">
        <f>ROUND(INDEX([1]Calculation!Q:Q,ROW()),0)</f>
        <v>44</v>
      </c>
      <c r="M75" s="8">
        <f>ROUND(INDEX([1]Calculation!R:R,ROW()),0)</f>
        <v>0</v>
      </c>
      <c r="N75" s="8">
        <f>ROUND(INDEX([1]Calculation!S:S,ROW()),0)</f>
        <v>42</v>
      </c>
      <c r="O75" s="8">
        <f>ROUND(INDEX([1]Calculation!T:T,ROW()),0)</f>
        <v>0</v>
      </c>
    </row>
    <row r="76" spans="1:15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359  lv</v>
      </c>
      <c r="E76" s="20">
        <f>INDEX([1]Calculation!$I:$I,ROW())</f>
        <v>43874</v>
      </c>
      <c r="F76" s="12">
        <f>ROUND(INDEX([1]Calculation!AL:AL,ROW()),1)</f>
        <v>0</v>
      </c>
      <c r="G76" s="8">
        <f>ROUND(INDEX([1]Calculation!L:L,ROW()),0)</f>
        <v>44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48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</row>
    <row r="77" spans="1:15">
      <c r="A77" t="str">
        <f>INDEX([1]Calculation!$F:$F,ROW())</f>
        <v>Nevada</v>
      </c>
      <c r="B77" t="str">
        <f>INDEX([1]Calculation!$D:$D,ROW())</f>
        <v>WPA Intelligence (WPAi)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413  lv</v>
      </c>
      <c r="E77" s="20">
        <f>INDEX([1]Calculation!$I:$I,ROW())</f>
        <v>43874</v>
      </c>
      <c r="F77" s="12">
        <f>ROUND(INDEX([1]Calculation!AL:AL,ROW()),1)</f>
        <v>12</v>
      </c>
      <c r="G77" s="8">
        <f>ROUND(INDEX([1]Calculation!L:L,ROW()),0)</f>
        <v>18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10</v>
      </c>
      <c r="K77" s="8">
        <f>ROUND(INDEX([1]Calculation!P:P,ROW()),0)</f>
        <v>10</v>
      </c>
      <c r="L77" s="8">
        <f>ROUND(INDEX([1]Calculation!Q:Q,ROW()),0)</f>
        <v>25</v>
      </c>
      <c r="M77" s="8">
        <f>ROUND(INDEX([1]Calculation!R:R,ROW()),0)</f>
        <v>11</v>
      </c>
      <c r="N77" s="8">
        <f>ROUND(INDEX([1]Calculation!S:S,ROW()),0)</f>
        <v>13</v>
      </c>
      <c r="O77" s="8">
        <f>ROUND(INDEX([1]Calculation!T:T,ROW()),0)</f>
        <v>0</v>
      </c>
    </row>
    <row r="78" spans="1:15">
      <c r="A78" t="str">
        <f>INDEX([1]Calculation!$F:$F,ROW())</f>
        <v>Florida</v>
      </c>
      <c r="B78" t="str">
        <f>INDEX([1]Calculation!$D:$D,ROW())</f>
        <v>St. Pete Polls</v>
      </c>
      <c r="C78" t="str">
        <f>IF(INDEX([1]Calculation!$G:$G,ROW())=0,"-",INDEX([1]Calculation!$G:$G,ROW()))</f>
        <v>C+</v>
      </c>
      <c r="D78" t="str">
        <f>INDEX([1]Calculation!$J:$J,ROW())&amp;"  "&amp;INDEX([1]Calculation!$K:$K,ROW())</f>
        <v>3047  lv</v>
      </c>
      <c r="E78" s="20">
        <f>INDEX([1]Calculation!$I:$I,ROW())</f>
        <v>43874</v>
      </c>
      <c r="F78" s="12">
        <f>ROUND(INDEX([1]Calculation!AL:AL,ROW()),1)</f>
        <v>3.2</v>
      </c>
      <c r="G78" s="8">
        <f>ROUND(INDEX([1]Calculation!L:L,ROW()),0)</f>
        <v>26</v>
      </c>
      <c r="H78" s="8">
        <f>ROUND(INDEX([1]Calculation!M:M,ROW()),0)</f>
        <v>27</v>
      </c>
      <c r="I78" s="8">
        <f>ROUND(INDEX([1]Calculation!N:N,ROW()),0)</f>
        <v>0</v>
      </c>
      <c r="J78" s="8">
        <f>ROUND(INDEX([1]Calculation!O:O,ROW()),0)</f>
        <v>11</v>
      </c>
      <c r="K78" s="8">
        <f>ROUND(INDEX([1]Calculation!P:P,ROW()),0)</f>
        <v>9</v>
      </c>
      <c r="L78" s="8">
        <f>ROUND(INDEX([1]Calculation!Q:Q,ROW()),0)</f>
        <v>10</v>
      </c>
      <c r="M78" s="8">
        <f>ROUND(INDEX([1]Calculation!R:R,ROW()),0)</f>
        <v>1</v>
      </c>
      <c r="N78" s="8">
        <f>ROUND(INDEX([1]Calculation!S:S,ROW()),0)</f>
        <v>5</v>
      </c>
      <c r="O78" s="8">
        <f>ROUND(INDEX([1]Calculation!T:T,ROW()),0)</f>
        <v>0</v>
      </c>
    </row>
    <row r="79" spans="1:15">
      <c r="A79" t="str">
        <f>INDEX([1]Calculation!$F:$F,ROW())</f>
        <v>Georgia</v>
      </c>
      <c r="B79" t="str">
        <f>INDEX([1]Calculation!$D:$D,ROW())</f>
        <v>Landmark Communications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500  lv</v>
      </c>
      <c r="E79" s="20">
        <f>INDEX([1]Calculation!$I:$I,ROW())</f>
        <v>43873</v>
      </c>
      <c r="F79" s="12">
        <f>ROUND(INDEX([1]Calculation!AL:AL,ROW()),1)</f>
        <v>18.7</v>
      </c>
      <c r="G79" s="8">
        <f>ROUND(INDEX([1]Calculation!L:L,ROW()),0)</f>
        <v>32</v>
      </c>
      <c r="H79" s="8">
        <f>ROUND(INDEX([1]Calculation!M:M,ROW()),0)</f>
        <v>14</v>
      </c>
      <c r="I79" s="8">
        <f>ROUND(INDEX([1]Calculation!N:N,ROW()),0)</f>
        <v>0</v>
      </c>
      <c r="J79" s="8">
        <f>ROUND(INDEX([1]Calculation!O:O,ROW()),0)</f>
        <v>5</v>
      </c>
      <c r="K79" s="8">
        <f>ROUND(INDEX([1]Calculation!P:P,ROW()),0)</f>
        <v>3</v>
      </c>
      <c r="L79" s="8">
        <f>ROUND(INDEX([1]Calculation!Q:Q,ROW()),0)</f>
        <v>14</v>
      </c>
      <c r="M79" s="8">
        <f>ROUND(INDEX([1]Calculation!R:R,ROW()),0)</f>
        <v>2</v>
      </c>
      <c r="N79" s="8">
        <f>ROUND(INDEX([1]Calculation!S:S,ROW()),0)</f>
        <v>4</v>
      </c>
      <c r="O79" s="8">
        <f>ROUND(INDEX([1]Calculation!T:T,ROW()),0)</f>
        <v>0</v>
      </c>
    </row>
    <row r="80" spans="1:15">
      <c r="A80" t="str">
        <f>INDEX([1]Calculation!$F:$F,ROW())</f>
        <v>US</v>
      </c>
      <c r="B80" t="str">
        <f>INDEX([1]Calculation!$D:$D,ROW())</f>
        <v>McLaughlin &amp; Associates</v>
      </c>
      <c r="C80" t="str">
        <f>IF(INDEX([1]Calculation!$G:$G,ROW())=0,"-",INDEX([1]Calculation!$G:$G,ROW()))</f>
        <v>C/D</v>
      </c>
      <c r="D80" t="str">
        <f>INDEX([1]Calculation!$J:$J,ROW())&amp;"  "&amp;INDEX([1]Calculation!$K:$K,ROW())</f>
        <v>479  lv</v>
      </c>
      <c r="E80" s="20">
        <f>INDEX([1]Calculation!$I:$I,ROW())</f>
        <v>43872</v>
      </c>
      <c r="F80" s="12">
        <f>ROUND(INDEX([1]Calculation!AL:AL,ROW()),1)</f>
        <v>6.9</v>
      </c>
      <c r="G80" s="8">
        <f>ROUND(INDEX([1]Calculation!L:L,ROW()),0)</f>
        <v>24</v>
      </c>
      <c r="H80" s="8">
        <f>ROUND(INDEX([1]Calculation!M:M,ROW()),0)</f>
        <v>16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3</v>
      </c>
      <c r="L80" s="8">
        <f>ROUND(INDEX([1]Calculation!Q:Q,ROW()),0)</f>
        <v>21</v>
      </c>
      <c r="M80" s="8">
        <f>ROUND(INDEX([1]Calculation!R:R,ROW()),0)</f>
        <v>3</v>
      </c>
      <c r="N80" s="8">
        <f>ROUND(INDEX([1]Calculation!S:S,ROW()),0)</f>
        <v>11</v>
      </c>
      <c r="O80" s="8">
        <f>ROUND(INDEX([1]Calculation!T:T,ROW()),0)</f>
        <v>3</v>
      </c>
    </row>
    <row r="81" spans="1:15">
      <c r="A81" t="str">
        <f>INDEX([1]Calculation!$F:$F,ROW())</f>
        <v>Vermont</v>
      </c>
      <c r="B81" t="str">
        <f>INDEX([1]Calculation!$D:$D,ROW())</f>
        <v>Braun Research</v>
      </c>
      <c r="C81" t="str">
        <f>IF(INDEX([1]Calculation!$G:$G,ROW())=0,"-",INDEX([1]Calculation!$G:$G,ROW()))</f>
        <v>B/C</v>
      </c>
      <c r="D81" t="str">
        <f>INDEX([1]Calculation!$J:$J,ROW())&amp;"  "&amp;INDEX([1]Calculation!$K:$K,ROW())</f>
        <v>332  lv</v>
      </c>
      <c r="E81" s="20">
        <f>INDEX([1]Calculation!$I:$I,ROW())</f>
        <v>43871</v>
      </c>
      <c r="F81" s="12">
        <f>ROUND(INDEX([1]Calculation!AL:AL,ROW()),1)</f>
        <v>10.4</v>
      </c>
      <c r="G81" s="8">
        <f>ROUND(INDEX([1]Calculation!L:L,ROW()),0)</f>
        <v>5</v>
      </c>
      <c r="H81" s="8">
        <f>ROUND(INDEX([1]Calculation!M:M,ROW()),0)</f>
        <v>7</v>
      </c>
      <c r="I81" s="8">
        <f>ROUND(INDEX([1]Calculation!N:N,ROW()),0)</f>
        <v>0</v>
      </c>
      <c r="J81" s="8">
        <f>ROUND(INDEX([1]Calculation!O:O,ROW()),0)</f>
        <v>13</v>
      </c>
      <c r="K81" s="8">
        <f>ROUND(INDEX([1]Calculation!P:P,ROW()),0)</f>
        <v>4</v>
      </c>
      <c r="L81" s="8">
        <f>ROUND(INDEX([1]Calculation!Q:Q,ROW()),0)</f>
        <v>51</v>
      </c>
      <c r="M81" s="8">
        <f>ROUND(INDEX([1]Calculation!R:R,ROW()),0)</f>
        <v>0</v>
      </c>
      <c r="N81" s="8">
        <f>ROUND(INDEX([1]Calculation!S:S,ROW()),0)</f>
        <v>9</v>
      </c>
      <c r="O81" s="8">
        <f>ROUND(INDEX([1]Calculation!T:T,ROW()),0)</f>
        <v>2</v>
      </c>
    </row>
    <row r="82" spans="1:15">
      <c r="A82" t="str">
        <f>INDEX([1]Calculation!$F:$F,ROW())</f>
        <v>US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552  lv</v>
      </c>
      <c r="E82" s="20">
        <f>INDEX([1]Calculation!$I:$I,ROW())</f>
        <v>43872</v>
      </c>
      <c r="F82" s="12">
        <f>ROUND(INDEX([1]Calculation!AL:AL,ROW()),1)</f>
        <v>0</v>
      </c>
      <c r="G82" s="8">
        <f>ROUND(INDEX([1]Calculation!L:L,ROW()),0)</f>
        <v>18</v>
      </c>
      <c r="H82" s="8">
        <f>ROUND(INDEX([1]Calculation!M:M,ROW()),0)</f>
        <v>12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7</v>
      </c>
      <c r="L82" s="8">
        <f>ROUND(INDEX([1]Calculation!Q:Q,ROW()),0)</f>
        <v>22</v>
      </c>
      <c r="M82" s="8">
        <f>ROUND(INDEX([1]Calculation!R:R,ROW()),0)</f>
        <v>1</v>
      </c>
      <c r="N82" s="8">
        <f>ROUND(INDEX([1]Calculation!S:S,ROW()),0)</f>
        <v>15</v>
      </c>
      <c r="O82" s="8">
        <f>ROUND(INDEX([1]Calculation!T:T,ROW()),0)</f>
        <v>2</v>
      </c>
    </row>
    <row r="83" spans="1:15">
      <c r="A83" t="str">
        <f>INDEX([1]Calculation!$F:$F,ROW())</f>
        <v>US</v>
      </c>
      <c r="B83" t="str">
        <f>INDEX([1]Calculation!$D:$D,ROW())</f>
        <v>Harris Insights &amp; Analytics</v>
      </c>
      <c r="C83" t="str">
        <f>IF(INDEX([1]Calculation!$G:$G,ROW())=0,"-",INDEX([1]Calculation!$G:$G,ROW()))</f>
        <v>C+</v>
      </c>
      <c r="D83" t="str">
        <f>INDEX([1]Calculation!$J:$J,ROW())&amp;"  "&amp;INDEX([1]Calculation!$K:$K,ROW())</f>
        <v>913  rv</v>
      </c>
      <c r="E83" s="20">
        <f>INDEX([1]Calculation!$I:$I,ROW())</f>
        <v>43871</v>
      </c>
      <c r="F83" s="12">
        <f>ROUND(INDEX([1]Calculation!AL:AL,ROW()),1)</f>
        <v>1.7</v>
      </c>
      <c r="G83" s="8">
        <f>ROUND(INDEX([1]Calculation!L:L,ROW()),0)</f>
        <v>23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9</v>
      </c>
      <c r="K83" s="8">
        <f>ROUND(INDEX([1]Calculation!P:P,ROW()),0)</f>
        <v>3</v>
      </c>
      <c r="L83" s="8">
        <f>ROUND(INDEX([1]Calculation!Q:Q,ROW()),0)</f>
        <v>20</v>
      </c>
      <c r="M83" s="8">
        <f>ROUND(INDEX([1]Calculation!R:R,ROW()),0)</f>
        <v>3</v>
      </c>
      <c r="N83" s="8">
        <f>ROUND(INDEX([1]Calculation!S:S,ROW()),0)</f>
        <v>9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AtlasIntel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431  lv</v>
      </c>
      <c r="E84" s="20">
        <f>INDEX([1]Calculation!$I:$I,ROW())</f>
        <v>43871</v>
      </c>
      <c r="F84" s="12">
        <f>ROUND(INDEX([1]Calculation!AL:AL,ROW()),1)</f>
        <v>8.6</v>
      </c>
      <c r="G84" s="8">
        <f>ROUND(INDEX([1]Calculation!L:L,ROW()),0)</f>
        <v>12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24</v>
      </c>
      <c r="K84" s="8">
        <f>ROUND(INDEX([1]Calculation!P:P,ROW()),0)</f>
        <v>14</v>
      </c>
      <c r="L84" s="8">
        <f>ROUND(INDEX([1]Calculation!Q:Q,ROW()),0)</f>
        <v>24</v>
      </c>
      <c r="M84" s="8">
        <f>ROUND(INDEX([1]Calculation!R:R,ROW()),0)</f>
        <v>1</v>
      </c>
      <c r="N84" s="8">
        <f>ROUND(INDEX([1]Calculation!S:S,ROW()),0)</f>
        <v>11</v>
      </c>
      <c r="O84" s="8">
        <f>ROUND(INDEX([1]Calculation!T:T,ROW()),0)</f>
        <v>5</v>
      </c>
    </row>
    <row r="85" spans="1:15">
      <c r="A85" t="str">
        <f>INDEX([1]Calculation!$F:$F,ROW())</f>
        <v>New Hampshire</v>
      </c>
      <c r="B85" t="str">
        <f>INDEX([1]Calculation!$D:$D,ROW())</f>
        <v>Data for Progress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1295  lv</v>
      </c>
      <c r="E85" s="20">
        <f>INDEX([1]Calculation!$I:$I,ROW())</f>
        <v>43871</v>
      </c>
      <c r="F85" s="12">
        <f>ROUND(INDEX([1]Calculation!AL:AL,ROW()),1)</f>
        <v>25.8</v>
      </c>
      <c r="G85" s="8">
        <f>ROUND(INDEX([1]Calculation!L:L,ROW()),0)</f>
        <v>9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26</v>
      </c>
      <c r="K85" s="8">
        <f>ROUND(INDEX([1]Calculation!P:P,ROW()),0)</f>
        <v>13</v>
      </c>
      <c r="L85" s="8">
        <f>ROUND(INDEX([1]Calculation!Q:Q,ROW()),0)</f>
        <v>28</v>
      </c>
      <c r="M85" s="8">
        <f>ROUND(INDEX([1]Calculation!R:R,ROW()),0)</f>
        <v>3</v>
      </c>
      <c r="N85" s="8">
        <f>ROUND(INDEX([1]Calculation!S:S,ROW()),0)</f>
        <v>14</v>
      </c>
      <c r="O85" s="8">
        <f>ROUND(INDEX([1]Calculation!T:T,ROW()),0)</f>
        <v>5</v>
      </c>
    </row>
    <row r="86" spans="1:15">
      <c r="A86" t="str">
        <f>INDEX([1]Calculation!$F:$F,ROW())</f>
        <v>US</v>
      </c>
      <c r="B86" t="str">
        <f>INDEX([1]Calculation!$D:$D,ROW())</f>
        <v>Ipsos</v>
      </c>
      <c r="C86" t="str">
        <f>IF(INDEX([1]Calculation!$G:$G,ROW())=0,"-",INDEX([1]Calculation!$G:$G,ROW()))</f>
        <v>B+</v>
      </c>
      <c r="D86" t="str">
        <f>INDEX([1]Calculation!$J:$J,ROW())&amp;"  "&amp;INDEX([1]Calculation!$K:$K,ROW())</f>
        <v>556  rv</v>
      </c>
      <c r="E86" s="20">
        <f>INDEX([1]Calculation!$I:$I,ROW())</f>
        <v>43871</v>
      </c>
      <c r="F86" s="12">
        <f>ROUND(INDEX([1]Calculation!AL:AL,ROW()),1)</f>
        <v>2.6</v>
      </c>
      <c r="G86" s="8">
        <f>ROUND(INDEX([1]Calculation!L:L,ROW()),0)</f>
        <v>17</v>
      </c>
      <c r="H86" s="8">
        <f>ROUND(INDEX([1]Calculation!M:M,ROW()),0)</f>
        <v>15</v>
      </c>
      <c r="I86" s="8">
        <f>ROUND(INDEX([1]Calculation!N:N,ROW()),0)</f>
        <v>0</v>
      </c>
      <c r="J86" s="8">
        <f>ROUND(INDEX([1]Calculation!O:O,ROW()),0)</f>
        <v>8</v>
      </c>
      <c r="K86" s="8">
        <f>ROUND(INDEX([1]Calculation!P:P,ROW()),0)</f>
        <v>3</v>
      </c>
      <c r="L86" s="8">
        <f>ROUND(INDEX([1]Calculation!Q:Q,ROW()),0)</f>
        <v>20</v>
      </c>
      <c r="M86" s="8">
        <f>ROUND(INDEX([1]Calculation!R:R,ROW()),0)</f>
        <v>2</v>
      </c>
      <c r="N86" s="8">
        <f>ROUND(INDEX([1]Calculation!S:S,ROW()),0)</f>
        <v>11</v>
      </c>
      <c r="O86" s="8">
        <f>ROUND(INDEX([1]Calculation!T:T,ROW()),0)</f>
        <v>5</v>
      </c>
    </row>
    <row r="87" spans="1:15">
      <c r="A87" t="str">
        <f>INDEX([1]Calculation!$F:$F,ROW())</f>
        <v>Texas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575  lv</v>
      </c>
      <c r="E87" s="20">
        <f>INDEX([1]Calculation!$I:$I,ROW())</f>
        <v>43870</v>
      </c>
      <c r="F87" s="12">
        <f>ROUND(INDEX([1]Calculation!AL:AL,ROW()),1)</f>
        <v>14.2</v>
      </c>
      <c r="G87" s="8">
        <f>ROUND(INDEX([1]Calculation!L:L,ROW()),0)</f>
        <v>22</v>
      </c>
      <c r="H87" s="8">
        <f>ROUND(INDEX([1]Calculation!M:M,ROW()),0)</f>
        <v>10</v>
      </c>
      <c r="I87" s="8">
        <f>ROUND(INDEX([1]Calculation!N:N,ROW()),0)</f>
        <v>1</v>
      </c>
      <c r="J87" s="8">
        <f>ROUND(INDEX([1]Calculation!O:O,ROW()),0)</f>
        <v>7</v>
      </c>
      <c r="K87" s="8">
        <f>ROUND(INDEX([1]Calculation!P:P,ROW()),0)</f>
        <v>3</v>
      </c>
      <c r="L87" s="8">
        <f>ROUND(INDEX([1]Calculation!Q:Q,ROW()),0)</f>
        <v>24</v>
      </c>
      <c r="M87" s="8">
        <f>ROUND(INDEX([1]Calculation!R:R,ROW()),0)</f>
        <v>3</v>
      </c>
      <c r="N87" s="8">
        <f>ROUND(INDEX([1]Calculation!S:S,ROW()),0)</f>
        <v>15</v>
      </c>
      <c r="O87" s="8">
        <f>ROUND(INDEX([1]Calculation!T:T,ROW()),0)</f>
        <v>6</v>
      </c>
    </row>
    <row r="88" spans="1:15">
      <c r="A88" t="str">
        <f>INDEX([1]Calculation!$F:$F,ROW())</f>
        <v>New Hampshire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662  lv</v>
      </c>
      <c r="E88" s="20">
        <f>INDEX([1]Calculation!$I:$I,ROW())</f>
        <v>43870</v>
      </c>
      <c r="F88" s="12">
        <f>ROUND(INDEX([1]Calculation!AL:AL,ROW()),1)</f>
        <v>9.9</v>
      </c>
      <c r="G88" s="8">
        <f>ROUND(INDEX([1]Calculation!L:L,ROW()),0)</f>
        <v>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21</v>
      </c>
      <c r="K88" s="8">
        <f>ROUND(INDEX([1]Calculation!P:P,ROW()),0)</f>
        <v>8</v>
      </c>
      <c r="L88" s="8">
        <f>ROUND(INDEX([1]Calculation!Q:Q,ROW()),0)</f>
        <v>30</v>
      </c>
      <c r="M88" s="8">
        <f>ROUND(INDEX([1]Calculation!R:R,ROW()),0)</f>
        <v>3</v>
      </c>
      <c r="N88" s="8">
        <f>ROUND(INDEX([1]Calculation!S:S,ROW()),0)</f>
        <v>8</v>
      </c>
      <c r="O88" s="8">
        <f>ROUND(INDEX([1]Calculation!T:T,ROW()),0)</f>
        <v>5</v>
      </c>
    </row>
    <row r="89" spans="1:15">
      <c r="A89" t="str">
        <f>INDEX([1]Calculation!$F:$F,ROW())</f>
        <v>US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357  rv</v>
      </c>
      <c r="E89" s="20">
        <f>INDEX([1]Calculation!$I:$I,ROW())</f>
        <v>43870</v>
      </c>
      <c r="F89" s="12">
        <f>ROUND(INDEX([1]Calculation!AL:AL,ROW()),1)</f>
        <v>29</v>
      </c>
      <c r="G89" s="8">
        <f>ROUND(INDEX([1]Calculation!L:L,ROW()),0)</f>
        <v>16</v>
      </c>
      <c r="H89" s="8">
        <f>ROUND(INDEX([1]Calculation!M:M,ROW()),0)</f>
        <v>11</v>
      </c>
      <c r="I89" s="8">
        <f>ROUND(INDEX([1]Calculation!N:N,ROW()),0)</f>
        <v>0</v>
      </c>
      <c r="J89" s="8">
        <f>ROUND(INDEX([1]Calculation!O:O,ROW()),0)</f>
        <v>13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1</v>
      </c>
      <c r="N89" s="8">
        <f>ROUND(INDEX([1]Calculation!S:S,ROW()),0)</f>
        <v>13</v>
      </c>
      <c r="O89" s="8">
        <f>ROUND(INDEX([1]Calculation!T:T,ROW()),0)</f>
        <v>4</v>
      </c>
    </row>
    <row r="90" spans="1:15">
      <c r="A90" t="str">
        <f>INDEX([1]Calculation!$F:$F,ROW())</f>
        <v>US</v>
      </c>
      <c r="B90" t="str">
        <f>INDEX([1]Calculation!$D:$D,ROW())</f>
        <v>Morning Consult</v>
      </c>
      <c r="C90" t="str">
        <f>IF(INDEX([1]Calculation!$G:$G,ROW())=0,"-",INDEX([1]Calculation!$G:$G,ROW()))</f>
        <v>B/C</v>
      </c>
      <c r="D90" t="str">
        <f>INDEX([1]Calculation!$J:$J,ROW())&amp;"  "&amp;INDEX([1]Calculation!$K:$K,ROW())</f>
        <v>15346  lv</v>
      </c>
      <c r="E90" s="20">
        <f>INDEX([1]Calculation!$I:$I,ROW())</f>
        <v>43870</v>
      </c>
      <c r="F90" s="12">
        <f>ROUND(INDEX([1]Calculation!AL:AL,ROW()),1)</f>
        <v>1.8</v>
      </c>
      <c r="G90" s="8">
        <f>ROUND(INDEX([1]Calculation!L:L,ROW()),0)</f>
        <v>22</v>
      </c>
      <c r="H90" s="8">
        <f>ROUND(INDEX([1]Calculation!M:M,ROW()),0)</f>
        <v>17</v>
      </c>
      <c r="I90" s="8">
        <f>ROUND(INDEX([1]Calculation!N:N,ROW()),0)</f>
        <v>0</v>
      </c>
      <c r="J90" s="8">
        <f>ROUND(INDEX([1]Calculation!O:O,ROW()),0)</f>
        <v>11</v>
      </c>
      <c r="K90" s="8">
        <f>ROUND(INDEX([1]Calculation!P:P,ROW()),0)</f>
        <v>3</v>
      </c>
      <c r="L90" s="8">
        <f>ROUND(INDEX([1]Calculation!Q:Q,ROW()),0)</f>
        <v>25</v>
      </c>
      <c r="M90" s="8">
        <f>ROUND(INDEX([1]Calculation!R:R,ROW()),0)</f>
        <v>3</v>
      </c>
      <c r="N90" s="8">
        <f>ROUND(INDEX([1]Calculation!S:S,ROW()),0)</f>
        <v>11</v>
      </c>
      <c r="O90" s="8">
        <f>ROUND(INDEX([1]Calculation!T:T,ROW()),0)</f>
        <v>4</v>
      </c>
    </row>
    <row r="91" spans="1:15">
      <c r="A91" t="str">
        <f>INDEX([1]Calculation!$F:$F,ROW())</f>
        <v>New Hampshire</v>
      </c>
      <c r="B91" t="str">
        <f>INDEX([1]Calculation!$D:$D,ROW())</f>
        <v>Elucd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492  lv</v>
      </c>
      <c r="E91" s="20">
        <f>INDEX([1]Calculation!$I:$I,ROW())</f>
        <v>43870</v>
      </c>
      <c r="F91" s="12">
        <f>ROUND(INDEX([1]Calculation!AL:AL,ROW()),1)</f>
        <v>8.8000000000000007</v>
      </c>
      <c r="G91" s="8">
        <f>ROUND(INDEX([1]Calculation!L:L,ROW()),0)</f>
        <v>8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20</v>
      </c>
      <c r="K91" s="8">
        <f>ROUND(INDEX([1]Calculation!P:P,ROW()),0)</f>
        <v>12</v>
      </c>
      <c r="L91" s="8">
        <f>ROUND(INDEX([1]Calculation!Q:Q,ROW()),0)</f>
        <v>26</v>
      </c>
      <c r="M91" s="8">
        <f>ROUND(INDEX([1]Calculation!R:R,ROW()),0)</f>
        <v>3</v>
      </c>
      <c r="N91" s="8">
        <f>ROUND(INDEX([1]Calculation!S:S,ROW()),0)</f>
        <v>10</v>
      </c>
      <c r="O91" s="8">
        <f>ROUND(INDEX([1]Calculation!T:T,ROW()),0)</f>
        <v>1</v>
      </c>
    </row>
    <row r="92" spans="1:15">
      <c r="A92" t="str">
        <f>INDEX([1]Calculation!$F:$F,ROW())</f>
        <v>California</v>
      </c>
      <c r="B92" t="str">
        <f>INDEX([1]Calculation!$D:$D,ROW())</f>
        <v>Capitol Weekly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843  lv</v>
      </c>
      <c r="E92" s="20">
        <f>INDEX([1]Calculation!$I:$I,ROW())</f>
        <v>43870</v>
      </c>
      <c r="F92" s="12">
        <f>ROUND(INDEX([1]Calculation!AL:AL,ROW()),1)</f>
        <v>11.6</v>
      </c>
      <c r="G92" s="8">
        <f>ROUND(INDEX([1]Calculation!L:L,ROW()),0)</f>
        <v>11</v>
      </c>
      <c r="H92" s="8">
        <f>ROUND(INDEX([1]Calculation!M:M,ROW()),0)</f>
        <v>13</v>
      </c>
      <c r="I92" s="8">
        <f>ROUND(INDEX([1]Calculation!N:N,ROW()),0)</f>
        <v>1</v>
      </c>
      <c r="J92" s="8">
        <f>ROUND(INDEX([1]Calculation!O:O,ROW()),0)</f>
        <v>14</v>
      </c>
      <c r="K92" s="8">
        <f>ROUND(INDEX([1]Calculation!P:P,ROW()),0)</f>
        <v>5</v>
      </c>
      <c r="L92" s="8">
        <f>ROUND(INDEX([1]Calculation!Q:Q,ROW()),0)</f>
        <v>29</v>
      </c>
      <c r="M92" s="8">
        <f>ROUND(INDEX([1]Calculation!R:R,ROW()),0)</f>
        <v>3</v>
      </c>
      <c r="N92" s="8">
        <f>ROUND(INDEX([1]Calculation!S:S,ROW()),0)</f>
        <v>16</v>
      </c>
      <c r="O92" s="8">
        <f>ROUND(INDEX([1]Calculation!T:T,ROW()),0)</f>
        <v>4</v>
      </c>
    </row>
    <row r="93" spans="1:15">
      <c r="A93" t="str">
        <f>INDEX([1]Calculation!$F:$F,ROW())</f>
        <v>US</v>
      </c>
      <c r="B93" t="str">
        <f>INDEX([1]Calculation!$D:$D,ROW())</f>
        <v>Quinnipiac University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665  rv</v>
      </c>
      <c r="E93" s="20">
        <f>INDEX([1]Calculation!$I:$I,ROW())</f>
        <v>43870</v>
      </c>
      <c r="F93" s="12">
        <f>ROUND(INDEX([1]Calculation!AL:AL,ROW()),1)</f>
        <v>33.299999999999997</v>
      </c>
      <c r="G93" s="8">
        <f>ROUND(INDEX([1]Calculation!L:L,ROW()),0)</f>
        <v>17</v>
      </c>
      <c r="H93" s="8">
        <f>ROUND(INDEX([1]Calculation!M:M,ROW()),0)</f>
        <v>15</v>
      </c>
      <c r="I93" s="8">
        <f>ROUND(INDEX([1]Calculation!N:N,ROW()),0)</f>
        <v>0</v>
      </c>
      <c r="J93" s="8">
        <f>ROUND(INDEX([1]Calculation!O:O,ROW()),0)</f>
        <v>10</v>
      </c>
      <c r="K93" s="8">
        <f>ROUND(INDEX([1]Calculation!P:P,ROW()),0)</f>
        <v>4</v>
      </c>
      <c r="L93" s="8">
        <f>ROUND(INDEX([1]Calculation!Q:Q,ROW()),0)</f>
        <v>25</v>
      </c>
      <c r="M93" s="8">
        <f>ROUND(INDEX([1]Calculation!R:R,ROW()),0)</f>
        <v>1</v>
      </c>
      <c r="N93" s="8">
        <f>ROUND(INDEX([1]Calculation!S:S,ROW()),0)</f>
        <v>14</v>
      </c>
      <c r="O93" s="8">
        <f>ROUND(INDEX([1]Calculation!T:T,ROW()),0)</f>
        <v>2</v>
      </c>
    </row>
    <row r="94" spans="1:15">
      <c r="A94" t="str">
        <f>INDEX([1]Calculation!$F:$F,ROW())</f>
        <v>New Hampshire</v>
      </c>
      <c r="B94" t="str">
        <f>INDEX([1]Calculation!$D:$D,ROW())</f>
        <v>University of New Hampshire</v>
      </c>
      <c r="C94" t="str">
        <f>IF(INDEX([1]Calculation!$G:$G,ROW())=0,"-",INDEX([1]Calculation!$G:$G,ROW()))</f>
        <v>B</v>
      </c>
      <c r="D94" t="str">
        <f>INDEX([1]Calculation!$J:$J,ROW())&amp;"  "&amp;INDEX([1]Calculation!$K:$K,ROW())</f>
        <v>365  lv</v>
      </c>
      <c r="E94" s="20">
        <f>INDEX([1]Calculation!$I:$I,ROW())</f>
        <v>43870</v>
      </c>
      <c r="F94" s="12">
        <f>ROUND(INDEX([1]Calculation!AL:AL,ROW()),1)</f>
        <v>14.7</v>
      </c>
      <c r="G94" s="8">
        <f>ROUND(INDEX([1]Calculation!L:L,ROW()),0)</f>
        <v>11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22</v>
      </c>
      <c r="K94" s="8">
        <f>ROUND(INDEX([1]Calculation!P:P,ROW()),0)</f>
        <v>7</v>
      </c>
      <c r="L94" s="8">
        <f>ROUND(INDEX([1]Calculation!Q:Q,ROW()),0)</f>
        <v>29</v>
      </c>
      <c r="M94" s="8">
        <f>ROUND(INDEX([1]Calculation!R:R,ROW()),0)</f>
        <v>1</v>
      </c>
      <c r="N94" s="8">
        <f>ROUND(INDEX([1]Calculation!S:S,ROW()),0)</f>
        <v>10</v>
      </c>
      <c r="O94" s="8">
        <f>ROUND(INDEX([1]Calculation!T:T,ROW()),0)</f>
        <v>4</v>
      </c>
    </row>
    <row r="95" spans="1:15">
      <c r="A95" t="str">
        <f>INDEX([1]Calculation!$F:$F,ROW())</f>
        <v>New Hampshire</v>
      </c>
      <c r="B95" t="str">
        <f>INDEX([1]Calculation!$D:$D,ROW())</f>
        <v>American Research Group</v>
      </c>
      <c r="C95" t="str">
        <f>IF(INDEX([1]Calculation!$G:$G,ROW())=0,"-",INDEX([1]Calculation!$G:$G,ROW()))</f>
        <v>B</v>
      </c>
      <c r="D95" t="str">
        <f>INDEX([1]Calculation!$J:$J,ROW())&amp;"  "&amp;INDEX([1]Calculation!$K:$K,ROW())</f>
        <v>400  lv</v>
      </c>
      <c r="E95" s="20">
        <f>INDEX([1]Calculation!$I:$I,ROW())</f>
        <v>43870</v>
      </c>
      <c r="F95" s="12">
        <f>ROUND(INDEX([1]Calculation!AL:AL,ROW()),1)</f>
        <v>15.8</v>
      </c>
      <c r="G95" s="8">
        <f>ROUND(INDEX([1]Calculation!L:L,ROW()),0)</f>
        <v>13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20</v>
      </c>
      <c r="K95" s="8">
        <f>ROUND(INDEX([1]Calculation!P:P,ROW()),0)</f>
        <v>13</v>
      </c>
      <c r="L95" s="8">
        <f>ROUND(INDEX([1]Calculation!Q:Q,ROW()),0)</f>
        <v>28</v>
      </c>
      <c r="M95" s="8">
        <f>ROUND(INDEX([1]Calculation!R:R,ROW()),0)</f>
        <v>2</v>
      </c>
      <c r="N95" s="8">
        <f>ROUND(INDEX([1]Calculation!S:S,ROW()),0)</f>
        <v>11</v>
      </c>
      <c r="O95" s="8">
        <f>ROUND(INDEX([1]Calculation!T:T,ROW()),0)</f>
        <v>3</v>
      </c>
    </row>
    <row r="96" spans="1:15">
      <c r="A96" t="str">
        <f>INDEX([1]Calculation!$F:$F,ROW())</f>
        <v>New Hampshire</v>
      </c>
      <c r="B96" t="str">
        <f>INDEX([1]Calculation!$D:$D,ROW())</f>
        <v>Suffolk University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500  lv</v>
      </c>
      <c r="E96" s="20">
        <f>INDEX([1]Calculation!$I:$I,ROW())</f>
        <v>43870</v>
      </c>
      <c r="F96" s="12">
        <f>ROUND(INDEX([1]Calculation!AL:AL,ROW()),1)</f>
        <v>25.3</v>
      </c>
      <c r="G96" s="8">
        <f>ROUND(INDEX([1]Calculation!L:L,ROW()),0)</f>
        <v>12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19</v>
      </c>
      <c r="K96" s="8">
        <f>ROUND(INDEX([1]Calculation!P:P,ROW()),0)</f>
        <v>14</v>
      </c>
      <c r="L96" s="8">
        <f>ROUND(INDEX([1]Calculation!Q:Q,ROW()),0)</f>
        <v>27</v>
      </c>
      <c r="M96" s="8">
        <f>ROUND(INDEX([1]Calculation!R:R,ROW()),0)</f>
        <v>2</v>
      </c>
      <c r="N96" s="8">
        <f>ROUND(INDEX([1]Calculation!S:S,ROW()),0)</f>
        <v>12</v>
      </c>
      <c r="O96" s="8">
        <f>ROUND(INDEX([1]Calculation!T:T,ROW()),0)</f>
        <v>3</v>
      </c>
    </row>
    <row r="97" spans="1:15">
      <c r="A97" t="str">
        <f>INDEX([1]Calculation!$F:$F,ROW())</f>
        <v>New Hampshire</v>
      </c>
      <c r="B97" t="str">
        <f>INDEX([1]Calculation!$D:$D,ROW())</f>
        <v>Emerson College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500  lv</v>
      </c>
      <c r="E97" s="20">
        <f>INDEX([1]Calculation!$I:$I,ROW())</f>
        <v>43870</v>
      </c>
      <c r="F97" s="12">
        <f>ROUND(INDEX([1]Calculation!AL:AL,ROW()),1)</f>
        <v>13.6</v>
      </c>
      <c r="G97" s="8">
        <f>ROUND(INDEX([1]Calculation!L:L,ROW()),0)</f>
        <v>10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23</v>
      </c>
      <c r="K97" s="8">
        <f>ROUND(INDEX([1]Calculation!P:P,ROW()),0)</f>
        <v>14</v>
      </c>
      <c r="L97" s="8">
        <f>ROUND(INDEX([1]Calculation!Q:Q,ROW()),0)</f>
        <v>30</v>
      </c>
      <c r="M97" s="8">
        <f>ROUND(INDEX([1]Calculation!R:R,ROW()),0)</f>
        <v>2</v>
      </c>
      <c r="N97" s="8">
        <f>ROUND(INDEX([1]Calculation!S:S,ROW()),0)</f>
        <v>11</v>
      </c>
      <c r="O97" s="8">
        <f>ROUND(INDEX([1]Calculation!T:T,ROW()),0)</f>
        <v>4</v>
      </c>
    </row>
    <row r="98" spans="1:15">
      <c r="A98" t="str">
        <f>INDEX([1]Calculation!$F:$F,ROW())</f>
        <v>New Hampshire</v>
      </c>
      <c r="B98" t="str">
        <f>INDEX([1]Calculation!$D:$D,ROW())</f>
        <v>RKM Research and Communications Inc.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512  lv</v>
      </c>
      <c r="E98" s="20">
        <f>INDEX([1]Calculation!$I:$I,ROW())</f>
        <v>43869</v>
      </c>
      <c r="F98" s="12">
        <f>ROUND(INDEX([1]Calculation!AL:AL,ROW()),1)</f>
        <v>21.7</v>
      </c>
      <c r="G98" s="8">
        <f>ROUND(INDEX([1]Calculation!L:L,ROW()),0)</f>
        <v>14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20</v>
      </c>
      <c r="K98" s="8">
        <f>ROUND(INDEX([1]Calculation!P:P,ROW()),0)</f>
        <v>6</v>
      </c>
      <c r="L98" s="8">
        <f>ROUND(INDEX([1]Calculation!Q:Q,ROW()),0)</f>
        <v>23</v>
      </c>
      <c r="M98" s="8">
        <f>ROUND(INDEX([1]Calculation!R:R,ROW()),0)</f>
        <v>2</v>
      </c>
      <c r="N98" s="8">
        <f>ROUND(INDEX([1]Calculation!S:S,ROW()),0)</f>
        <v>16</v>
      </c>
      <c r="O98" s="8">
        <f>ROUND(INDEX([1]Calculation!T:T,ROW()),0)</f>
        <v>3</v>
      </c>
    </row>
    <row r="99" spans="1:15">
      <c r="A99" t="str">
        <f>INDEX([1]Calculation!$F:$F,ROW())</f>
        <v>New Hampshire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848  lv</v>
      </c>
      <c r="E99" s="20">
        <f>INDEX([1]Calculation!$I:$I,ROW())</f>
        <v>43869</v>
      </c>
      <c r="F99" s="12">
        <f>ROUND(INDEX([1]Calculation!AL:AL,ROW()),1)</f>
        <v>16</v>
      </c>
      <c r="G99" s="8">
        <f>ROUND(INDEX([1]Calculation!L:L,ROW()),0)</f>
        <v>12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25</v>
      </c>
      <c r="K99" s="8">
        <f>ROUND(INDEX([1]Calculation!P:P,ROW()),0)</f>
        <v>10</v>
      </c>
      <c r="L99" s="8">
        <f>ROUND(INDEX([1]Calculation!Q:Q,ROW()),0)</f>
        <v>29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1</v>
      </c>
    </row>
    <row r="100" spans="1:15">
      <c r="A100" t="str">
        <f>INDEX([1]Calculation!$F:$F,ROW())</f>
        <v>New Hampshire</v>
      </c>
      <c r="B100" t="str">
        <f>INDEX([1]Calculation!$D:$D,ROW())</f>
        <v>University of New Hampshire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384  lv</v>
      </c>
      <c r="E100" s="20">
        <f>INDEX([1]Calculation!$I:$I,ROW())</f>
        <v>43869</v>
      </c>
      <c r="F100" s="12">
        <f>ROUND(INDEX([1]Calculation!AL:AL,ROW()),1)</f>
        <v>1.8</v>
      </c>
      <c r="G100" s="8">
        <f>ROUND(INDEX([1]Calculation!L:L,ROW()),0)</f>
        <v>12</v>
      </c>
      <c r="H100" s="8">
        <f>ROUND(INDEX([1]Calculation!M:M,ROW()),0)</f>
        <v>1</v>
      </c>
      <c r="I100" s="8">
        <f>ROUND(INDEX([1]Calculation!N:N,ROW()),0)</f>
        <v>0</v>
      </c>
      <c r="J100" s="8">
        <f>ROUND(INDEX([1]Calculation!O:O,ROW()),0)</f>
        <v>21</v>
      </c>
      <c r="K100" s="8">
        <f>ROUND(INDEX([1]Calculation!P:P,ROW()),0)</f>
        <v>6</v>
      </c>
      <c r="L100" s="8">
        <f>ROUND(INDEX([1]Calculation!Q:Q,ROW()),0)</f>
        <v>28</v>
      </c>
      <c r="M100" s="8">
        <f>ROUND(INDEX([1]Calculation!R:R,ROW()),0)</f>
        <v>2</v>
      </c>
      <c r="N100" s="8">
        <f>ROUND(INDEX([1]Calculation!S:S,ROW()),0)</f>
        <v>9</v>
      </c>
      <c r="O100" s="8">
        <f>ROUND(INDEX([1]Calculation!T:T,ROW()),0)</f>
        <v>4</v>
      </c>
    </row>
    <row r="101" spans="1:15">
      <c r="A101" t="str">
        <f>INDEX([1]Calculation!$F:$F,ROW())</f>
        <v>New Hampshire</v>
      </c>
      <c r="B101" t="str">
        <f>INDEX([1]Calculation!$D:$D,ROW())</f>
        <v>Suffolk University</v>
      </c>
      <c r="C101" t="str">
        <f>IF(INDEX([1]Calculation!$G:$G,ROW())=0,"-",INDEX([1]Calculation!$G:$G,ROW()))</f>
        <v>A-</v>
      </c>
      <c r="D101" t="str">
        <f>INDEX([1]Calculation!$J:$J,ROW())&amp;"  "&amp;INDEX([1]Calculation!$K:$K,ROW())</f>
        <v>500  lv</v>
      </c>
      <c r="E101" s="20">
        <f>INDEX([1]Calculation!$I:$I,ROW())</f>
        <v>43869</v>
      </c>
      <c r="F101" s="12">
        <f>ROUND(INDEX([1]Calculation!AL:AL,ROW()),1)</f>
        <v>3.1</v>
      </c>
      <c r="G101" s="8">
        <f>ROUND(INDEX([1]Calculation!L:L,ROW()),0)</f>
        <v>10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22</v>
      </c>
      <c r="K101" s="8">
        <f>ROUND(INDEX([1]Calculation!P:P,ROW()),0)</f>
        <v>9</v>
      </c>
      <c r="L101" s="8">
        <f>ROUND(INDEX([1]Calculation!Q:Q,ROW()),0)</f>
        <v>24</v>
      </c>
      <c r="M101" s="8">
        <f>ROUND(INDEX([1]Calculation!R:R,ROW()),0)</f>
        <v>2</v>
      </c>
      <c r="N101" s="8">
        <f>ROUND(INDEX([1]Calculation!S:S,ROW()),0)</f>
        <v>13</v>
      </c>
      <c r="O101" s="8">
        <f>ROUND(INDEX([1]Calculation!T:T,ROW()),0)</f>
        <v>3</v>
      </c>
    </row>
    <row r="102" spans="1:15">
      <c r="A102" t="str">
        <f>INDEX([1]Calculation!$F:$F,ROW())</f>
        <v>New Hampshire</v>
      </c>
      <c r="B102" t="str">
        <f>INDEX([1]Calculation!$D:$D,ROW())</f>
        <v>Emerson College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500  lv</v>
      </c>
      <c r="E102" s="20">
        <f>INDEX([1]Calculation!$I:$I,ROW())</f>
        <v>43869</v>
      </c>
      <c r="F102" s="12">
        <f>ROUND(INDEX([1]Calculation!AL:AL,ROW()),1)</f>
        <v>1.6</v>
      </c>
      <c r="G102" s="8">
        <f>ROUND(INDEX([1]Calculation!L:L,ROW()),0)</f>
        <v>11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20</v>
      </c>
      <c r="K102" s="8">
        <f>ROUND(INDEX([1]Calculation!P:P,ROW()),0)</f>
        <v>13</v>
      </c>
      <c r="L102" s="8">
        <f>ROUND(INDEX([1]Calculation!Q:Q,ROW()),0)</f>
        <v>30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4</v>
      </c>
    </row>
    <row r="103" spans="1:15">
      <c r="A103" t="str">
        <f>INDEX([1]Calculation!$F:$F,ROW())</f>
        <v>Arkansas</v>
      </c>
      <c r="B103" t="str">
        <f>INDEX([1]Calculation!$D:$D,ROW())</f>
        <v>Hendrix College</v>
      </c>
      <c r="C103" t="str">
        <f>IF(INDEX([1]Calculation!$G:$G,ROW())=0,"-",INDEX([1]Calculation!$G:$G,ROW()))</f>
        <v>B/C</v>
      </c>
      <c r="D103" t="str">
        <f>INDEX([1]Calculation!$J:$J,ROW())&amp;"  "&amp;INDEX([1]Calculation!$K:$K,ROW())</f>
        <v>496  lv</v>
      </c>
      <c r="E103" s="20">
        <f>INDEX([1]Calculation!$I:$I,ROW())</f>
        <v>43868</v>
      </c>
      <c r="F103" s="12">
        <f>ROUND(INDEX([1]Calculation!AL:AL,ROW()),1)</f>
        <v>11.5</v>
      </c>
      <c r="G103" s="8">
        <f>ROUND(INDEX([1]Calculation!L:L,ROW()),0)</f>
        <v>19</v>
      </c>
      <c r="H103" s="8">
        <f>ROUND(INDEX([1]Calculation!M:M,ROW()),0)</f>
        <v>20</v>
      </c>
      <c r="I103" s="8">
        <f>ROUND(INDEX([1]Calculation!N:N,ROW()),0)</f>
        <v>0</v>
      </c>
      <c r="J103" s="8">
        <f>ROUND(INDEX([1]Calculation!O:O,ROW()),0)</f>
        <v>16</v>
      </c>
      <c r="K103" s="8">
        <f>ROUND(INDEX([1]Calculation!P:P,ROW()),0)</f>
        <v>5</v>
      </c>
      <c r="L103" s="8">
        <f>ROUND(INDEX([1]Calculation!Q:Q,ROW()),0)</f>
        <v>16</v>
      </c>
      <c r="M103" s="8">
        <f>ROUND(INDEX([1]Calculation!R:R,ROW()),0)</f>
        <v>0</v>
      </c>
      <c r="N103" s="8">
        <f>ROUND(INDEX([1]Calculation!S:S,ROW()),0)</f>
        <v>9</v>
      </c>
      <c r="O103" s="8">
        <f>ROUND(INDEX([1]Calculation!T:T,ROW()),0)</f>
        <v>2</v>
      </c>
    </row>
    <row r="104" spans="1:15">
      <c r="A104" t="str">
        <f>INDEX([1]Calculation!$F:$F,ROW())</f>
        <v>New Hampshire</v>
      </c>
      <c r="B104" t="str">
        <f>INDEX([1]Calculation!$D:$D,ROW())</f>
        <v>University of Massachusetts Lowell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440  lv</v>
      </c>
      <c r="E104" s="20">
        <f>INDEX([1]Calculation!$I:$I,ROW())</f>
        <v>43868</v>
      </c>
      <c r="F104" s="12">
        <f>ROUND(INDEX([1]Calculation!AL:AL,ROW()),1)</f>
        <v>19.5</v>
      </c>
      <c r="G104" s="8">
        <f>ROUND(INDEX([1]Calculation!L:L,ROW()),0)</f>
        <v>14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17</v>
      </c>
      <c r="K104" s="8">
        <f>ROUND(INDEX([1]Calculation!P:P,ROW()),0)</f>
        <v>8</v>
      </c>
      <c r="L104" s="8">
        <f>ROUND(INDEX([1]Calculation!Q:Q,ROW()),0)</f>
        <v>25</v>
      </c>
      <c r="M104" s="8">
        <f>ROUND(INDEX([1]Calculation!R:R,ROW()),0)</f>
        <v>5</v>
      </c>
      <c r="N104" s="8">
        <f>ROUND(INDEX([1]Calculation!S:S,ROW()),0)</f>
        <v>15</v>
      </c>
      <c r="O104" s="8">
        <f>ROUND(INDEX([1]Calculation!T:T,ROW()),0)</f>
        <v>3</v>
      </c>
    </row>
    <row r="105" spans="1:15">
      <c r="A105" t="str">
        <f>INDEX([1]Calculation!$F:$F,ROW())</f>
        <v>New Hampshire</v>
      </c>
      <c r="B105" t="str">
        <f>INDEX([1]Calculation!$D:$D,ROW())</f>
        <v>University of New Hampshire</v>
      </c>
      <c r="C105" t="str">
        <f>IF(INDEX([1]Calculation!$G:$G,ROW())=0,"-",INDEX([1]Calculation!$G:$G,ROW()))</f>
        <v>B</v>
      </c>
      <c r="D105" t="str">
        <f>INDEX([1]Calculation!$J:$J,ROW())&amp;"  "&amp;INDEX([1]Calculation!$K:$K,ROW())</f>
        <v>365  lv</v>
      </c>
      <c r="E105" s="20">
        <f>INDEX([1]Calculation!$I:$I,ROW())</f>
        <v>43868</v>
      </c>
      <c r="F105" s="12">
        <f>ROUND(INDEX([1]Calculation!AL:AL,ROW()),1)</f>
        <v>0.5</v>
      </c>
      <c r="G105" s="8">
        <f>ROUND(INDEX([1]Calculation!L:L,ROW()),0)</f>
        <v>11</v>
      </c>
      <c r="H105" s="8">
        <f>ROUND(INDEX([1]Calculation!M:M,ROW()),0)</f>
        <v>2</v>
      </c>
      <c r="I105" s="8">
        <f>ROUND(INDEX([1]Calculation!N:N,ROW()),0)</f>
        <v>0</v>
      </c>
      <c r="J105" s="8">
        <f>ROUND(INDEX([1]Calculation!O:O,ROW()),0)</f>
        <v>21</v>
      </c>
      <c r="K105" s="8">
        <f>ROUND(INDEX([1]Calculation!P:P,ROW()),0)</f>
        <v>5</v>
      </c>
      <c r="L105" s="8">
        <f>ROUND(INDEX([1]Calculation!Q:Q,ROW()),0)</f>
        <v>28</v>
      </c>
      <c r="M105" s="8">
        <f>ROUND(INDEX([1]Calculation!R:R,ROW()),0)</f>
        <v>3</v>
      </c>
      <c r="N105" s="8">
        <f>ROUND(INDEX([1]Calculation!S:S,ROW()),0)</f>
        <v>9</v>
      </c>
      <c r="O105" s="8">
        <f>ROUND(INDEX([1]Calculation!T:T,ROW()),0)</f>
        <v>3</v>
      </c>
    </row>
    <row r="106" spans="1:15">
      <c r="A106" t="str">
        <f>INDEX([1]Calculation!$F:$F,ROW())</f>
        <v>New Hampshire</v>
      </c>
      <c r="B106" t="str">
        <f>INDEX([1]Calculation!$D:$D,ROW())</f>
        <v>Suffolk University</v>
      </c>
      <c r="C106" t="str">
        <f>IF(INDEX([1]Calculation!$G:$G,ROW())=0,"-",INDEX([1]Calculation!$G:$G,ROW()))</f>
        <v>A-</v>
      </c>
      <c r="D106" t="str">
        <f>INDEX([1]Calculation!$J:$J,ROW())&amp;"  "&amp;INDEX([1]Calculation!$K:$K,ROW())</f>
        <v>500  lv</v>
      </c>
      <c r="E106" s="20">
        <f>INDEX([1]Calculation!$I:$I,ROW())</f>
        <v>43868</v>
      </c>
      <c r="F106" s="12">
        <f>ROUND(INDEX([1]Calculation!AL:AL,ROW()),1)</f>
        <v>0.9</v>
      </c>
      <c r="G106" s="8">
        <f>ROUND(INDEX([1]Calculation!L:L,ROW()),0)</f>
        <v>11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25</v>
      </c>
      <c r="K106" s="8">
        <f>ROUND(INDEX([1]Calculation!P:P,ROW()),0)</f>
        <v>6</v>
      </c>
      <c r="L106" s="8">
        <f>ROUND(INDEX([1]Calculation!Q:Q,ROW()),0)</f>
        <v>24</v>
      </c>
      <c r="M106" s="8">
        <f>ROUND(INDEX([1]Calculation!R:R,ROW()),0)</f>
        <v>2</v>
      </c>
      <c r="N106" s="8">
        <f>ROUND(INDEX([1]Calculation!S:S,ROW()),0)</f>
        <v>14</v>
      </c>
      <c r="O106" s="8">
        <f>ROUND(INDEX([1]Calculation!T:T,ROW()),0)</f>
        <v>3</v>
      </c>
    </row>
    <row r="107" spans="1:15">
      <c r="A107" t="str">
        <f>INDEX([1]Calculation!$F:$F,ROW())</f>
        <v>New Hampshire</v>
      </c>
      <c r="B107" t="str">
        <f>INDEX([1]Calculation!$D:$D,ROW())</f>
        <v>Emerson College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500  lv</v>
      </c>
      <c r="E107" s="20">
        <f>INDEX([1]Calculation!$I:$I,ROW())</f>
        <v>43868</v>
      </c>
      <c r="F107" s="12">
        <f>ROUND(INDEX([1]Calculation!AL:AL,ROW()),1)</f>
        <v>0.5</v>
      </c>
      <c r="G107" s="8">
        <f>ROUND(INDEX([1]Calculation!L:L,ROW()),0)</f>
        <v>11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24</v>
      </c>
      <c r="K107" s="8">
        <f>ROUND(INDEX([1]Calculation!P:P,ROW()),0)</f>
        <v>9</v>
      </c>
      <c r="L107" s="8">
        <f>ROUND(INDEX([1]Calculation!Q:Q,ROW()),0)</f>
        <v>31</v>
      </c>
      <c r="M107" s="8">
        <f>ROUND(INDEX([1]Calculation!R:R,ROW()),0)</f>
        <v>2</v>
      </c>
      <c r="N107" s="8">
        <f>ROUND(INDEX([1]Calculation!S:S,ROW()),0)</f>
        <v>11</v>
      </c>
      <c r="O107" s="8">
        <f>ROUND(INDEX([1]Calculation!T:T,ROW()),0)</f>
        <v>3</v>
      </c>
    </row>
    <row r="108" spans="1:15">
      <c r="A108" t="str">
        <f>INDEX([1]Calculation!$F:$F,ROW())</f>
        <v>North Carolina</v>
      </c>
      <c r="B108" t="str">
        <f>INDEX([1]Calculation!$D:$D,ROW())</f>
        <v>High Point University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399  rv</v>
      </c>
      <c r="E108" s="20">
        <f>INDEX([1]Calculation!$I:$I,ROW())</f>
        <v>43867</v>
      </c>
      <c r="F108" s="12">
        <f>ROUND(INDEX([1]Calculation!AL:AL,ROW()),1)</f>
        <v>0</v>
      </c>
      <c r="G108" s="8">
        <f>ROUND(INDEX([1]Calculation!L:L,ROW()),0)</f>
        <v>19</v>
      </c>
      <c r="H108" s="8">
        <f>ROUND(INDEX([1]Calculation!M:M,ROW()),0)</f>
        <v>13</v>
      </c>
      <c r="I108" s="8">
        <f>ROUND(INDEX([1]Calculation!N:N,ROW()),0)</f>
        <v>1</v>
      </c>
      <c r="J108" s="8">
        <f>ROUND(INDEX([1]Calculation!O:O,ROW()),0)</f>
        <v>6</v>
      </c>
      <c r="K108" s="8">
        <f>ROUND(INDEX([1]Calculation!P:P,ROW()),0)</f>
        <v>3</v>
      </c>
      <c r="L108" s="8">
        <f>ROUND(INDEX([1]Calculation!Q:Q,ROW()),0)</f>
        <v>25</v>
      </c>
      <c r="M108" s="8">
        <f>ROUND(INDEX([1]Calculation!R:R,ROW()),0)</f>
        <v>3</v>
      </c>
      <c r="N108" s="8">
        <f>ROUND(INDEX([1]Calculation!S:S,ROW()),0)</f>
        <v>12</v>
      </c>
      <c r="O108" s="8">
        <f>ROUND(INDEX([1]Calculation!T:T,ROW()),0)</f>
        <v>4</v>
      </c>
    </row>
    <row r="109" spans="1:15">
      <c r="A109" t="str">
        <f>INDEX([1]Calculation!$F:$F,ROW())</f>
        <v>North Carolina</v>
      </c>
      <c r="B109" t="str">
        <f>INDEX([1]Calculation!$D:$D,ROW())</f>
        <v>High Point University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225  lv</v>
      </c>
      <c r="E109" s="20">
        <f>INDEX([1]Calculation!$I:$I,ROW())</f>
        <v>43867</v>
      </c>
      <c r="F109" s="12">
        <f>ROUND(INDEX([1]Calculation!AL:AL,ROW()),1)</f>
        <v>14.3</v>
      </c>
      <c r="G109" s="8">
        <f>ROUND(INDEX([1]Calculation!L:L,ROW()),0)</f>
        <v>24</v>
      </c>
      <c r="H109" s="8">
        <f>ROUND(INDEX([1]Calculation!M:M,ROW()),0)</f>
        <v>16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3</v>
      </c>
      <c r="L109" s="8">
        <f>ROUND(INDEX([1]Calculation!Q:Q,ROW()),0)</f>
        <v>20</v>
      </c>
      <c r="M109" s="8">
        <f>ROUND(INDEX([1]Calculation!R:R,ROW()),0)</f>
        <v>4</v>
      </c>
      <c r="N109" s="8">
        <f>ROUND(INDEX([1]Calculation!S:S,ROW()),0)</f>
        <v>11</v>
      </c>
      <c r="O109" s="8">
        <f>ROUND(INDEX([1]Calculation!T:T,ROW()),0)</f>
        <v>3</v>
      </c>
    </row>
    <row r="110" spans="1:15">
      <c r="A110" t="str">
        <f>INDEX([1]Calculation!$F:$F,ROW())</f>
        <v>New Hampshire</v>
      </c>
      <c r="B110" t="str">
        <f>INDEX([1]Calculation!$D:$D,ROW())</f>
        <v>Marist College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1058  rv</v>
      </c>
      <c r="E110" s="20">
        <f>INDEX([1]Calculation!$I:$I,ROW())</f>
        <v>43867</v>
      </c>
      <c r="F110" s="12">
        <f>ROUND(INDEX([1]Calculation!AL:AL,ROW()),1)</f>
        <v>0</v>
      </c>
      <c r="G110" s="8">
        <f>ROUND(INDEX([1]Calculation!L:L,ROW()),0)</f>
        <v>13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21</v>
      </c>
      <c r="K110" s="8">
        <f>ROUND(INDEX([1]Calculation!P:P,ROW()),0)</f>
        <v>8</v>
      </c>
      <c r="L110" s="8">
        <f>ROUND(INDEX([1]Calculation!Q:Q,ROW()),0)</f>
        <v>25</v>
      </c>
      <c r="M110" s="8">
        <f>ROUND(INDEX([1]Calculation!R:R,ROW()),0)</f>
        <v>5</v>
      </c>
      <c r="N110" s="8">
        <f>ROUND(INDEX([1]Calculation!S:S,ROW()),0)</f>
        <v>14</v>
      </c>
      <c r="O110" s="8">
        <f>ROUND(INDEX([1]Calculation!T:T,ROW()),0)</f>
        <v>4</v>
      </c>
    </row>
    <row r="111" spans="1:15">
      <c r="A111" t="str">
        <f>INDEX([1]Calculation!$F:$F,ROW())</f>
        <v>New Hampshire</v>
      </c>
      <c r="B111" t="str">
        <f>INDEX([1]Calculation!$D:$D,ROW())</f>
        <v>Marist College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709  lv</v>
      </c>
      <c r="E111" s="20">
        <f>INDEX([1]Calculation!$I:$I,ROW())</f>
        <v>43867</v>
      </c>
      <c r="F111" s="12">
        <f>ROUND(INDEX([1]Calculation!AL:AL,ROW()),1)</f>
        <v>42.3</v>
      </c>
      <c r="G111" s="8">
        <f>ROUND(INDEX([1]Calculation!L:L,ROW()),0)</f>
        <v>13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21</v>
      </c>
      <c r="K111" s="8">
        <f>ROUND(INDEX([1]Calculation!P:P,ROW()),0)</f>
        <v>8</v>
      </c>
      <c r="L111" s="8">
        <f>ROUND(INDEX([1]Calculation!Q:Q,ROW()),0)</f>
        <v>25</v>
      </c>
      <c r="M111" s="8">
        <f>ROUND(INDEX([1]Calculation!R:R,ROW()),0)</f>
        <v>4</v>
      </c>
      <c r="N111" s="8">
        <f>ROUND(INDEX([1]Calculation!S:S,ROW()),0)</f>
        <v>14</v>
      </c>
      <c r="O111" s="8">
        <f>ROUND(INDEX([1]Calculation!T:T,ROW()),0)</f>
        <v>4</v>
      </c>
    </row>
    <row r="112" spans="1:15">
      <c r="A112" t="str">
        <f>INDEX([1]Calculation!$F:$F,ROW())</f>
        <v>New Hampshire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500  lv</v>
      </c>
      <c r="E112" s="20">
        <f>INDEX([1]Calculation!$I:$I,ROW())</f>
        <v>43867</v>
      </c>
      <c r="F112" s="12">
        <f>ROUND(INDEX([1]Calculation!AL:AL,ROW()),1)</f>
        <v>0.4</v>
      </c>
      <c r="G112" s="8">
        <f>ROUND(INDEX([1]Calculation!L:L,ROW()),0)</f>
        <v>11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23</v>
      </c>
      <c r="K112" s="8">
        <f>ROUND(INDEX([1]Calculation!P:P,ROW()),0)</f>
        <v>6</v>
      </c>
      <c r="L112" s="8">
        <f>ROUND(INDEX([1]Calculation!Q:Q,ROW()),0)</f>
        <v>24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3</v>
      </c>
    </row>
    <row r="113" spans="1:15">
      <c r="A113" t="str">
        <f>INDEX([1]Calculation!$F:$F,ROW())</f>
        <v>New Hampshire</v>
      </c>
      <c r="B113" t="str">
        <f>INDEX([1]Calculation!$D:$D,ROW())</f>
        <v>Emerson College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500  lv</v>
      </c>
      <c r="E113" s="20">
        <f>INDEX([1]Calculation!$I:$I,ROW())</f>
        <v>43867</v>
      </c>
      <c r="F113" s="12">
        <f>ROUND(INDEX([1]Calculation!AL:AL,ROW()),1)</f>
        <v>0.2</v>
      </c>
      <c r="G113" s="8">
        <f>ROUND(INDEX([1]Calculation!L:L,ROW()),0)</f>
        <v>11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23</v>
      </c>
      <c r="K113" s="8">
        <f>ROUND(INDEX([1]Calculation!P:P,ROW()),0)</f>
        <v>9</v>
      </c>
      <c r="L113" s="8">
        <f>ROUND(INDEX([1]Calculation!Q:Q,ROW()),0)</f>
        <v>32</v>
      </c>
      <c r="M113" s="8">
        <f>ROUND(INDEX([1]Calculation!R:R,ROW()),0)</f>
        <v>2</v>
      </c>
      <c r="N113" s="8">
        <f>ROUND(INDEX([1]Calculation!S:S,ROW()),0)</f>
        <v>13</v>
      </c>
      <c r="O113" s="8">
        <f>ROUND(INDEX([1]Calculation!T:T,ROW()),0)</f>
        <v>2</v>
      </c>
    </row>
    <row r="114" spans="1:15">
      <c r="A114" t="str">
        <f>INDEX([1]Calculation!$F:$F,ROW())</f>
        <v>New Hampshire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503  lv</v>
      </c>
      <c r="E114" s="20">
        <f>INDEX([1]Calculation!$I:$I,ROW())</f>
        <v>43866</v>
      </c>
      <c r="F114" s="12">
        <f>ROUND(INDEX([1]Calculation!AL:AL,ROW()),1)</f>
        <v>0</v>
      </c>
      <c r="G114" s="8">
        <f>ROUND(INDEX([1]Calculation!L:L,ROW()),0)</f>
        <v>19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28</v>
      </c>
      <c r="K114" s="8">
        <f>ROUND(INDEX([1]Calculation!P:P,ROW()),0)</f>
        <v>0</v>
      </c>
      <c r="L114" s="8">
        <f>ROUND(INDEX([1]Calculation!Q:Q,ROW()),0)</f>
        <v>28</v>
      </c>
      <c r="M114" s="8">
        <f>ROUND(INDEX([1]Calculation!R:R,ROW()),0)</f>
        <v>0</v>
      </c>
      <c r="N114" s="8">
        <f>ROUND(INDEX([1]Calculation!S:S,ROW()),0)</f>
        <v>16</v>
      </c>
      <c r="O114" s="8">
        <f>ROUND(INDEX([1]Calculation!T:T,ROW()),0)</f>
        <v>0</v>
      </c>
    </row>
    <row r="115" spans="1:15">
      <c r="A115" t="str">
        <f>INDEX([1]Calculation!$F:$F,ROW())</f>
        <v>New Hampshire</v>
      </c>
      <c r="B115" t="str">
        <f>INDEX([1]Calculation!$D:$D,ROW())</f>
        <v>Monmouth University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503  lv</v>
      </c>
      <c r="E115" s="20">
        <f>INDEX([1]Calculation!$I:$I,ROW())</f>
        <v>43866</v>
      </c>
      <c r="F115" s="12">
        <f>ROUND(INDEX([1]Calculation!AL:AL,ROW()),1)</f>
        <v>0</v>
      </c>
      <c r="G115" s="8">
        <f>ROUND(INDEX([1]Calculation!L:L,ROW()),0)</f>
        <v>17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22</v>
      </c>
      <c r="K115" s="8">
        <f>ROUND(INDEX([1]Calculation!P:P,ROW()),0)</f>
        <v>13</v>
      </c>
      <c r="L115" s="8">
        <f>ROUND(INDEX([1]Calculation!Q:Q,ROW()),0)</f>
        <v>27</v>
      </c>
      <c r="M115" s="8">
        <f>ROUND(INDEX([1]Calculation!R:R,ROW()),0)</f>
        <v>0</v>
      </c>
      <c r="N115" s="8">
        <f>ROUND(INDEX([1]Calculation!S:S,ROW()),0)</f>
        <v>13</v>
      </c>
      <c r="O115" s="8">
        <f>ROUND(INDEX([1]Calculation!T:T,ROW()),0)</f>
        <v>0</v>
      </c>
    </row>
    <row r="116" spans="1:15">
      <c r="A116" t="str">
        <f>INDEX([1]Calculation!$F:$F,ROW())</f>
        <v>New Hampshire</v>
      </c>
      <c r="B116" t="str">
        <f>INDEX([1]Calculation!$D:$D,ROW())</f>
        <v>Monmouth University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503  lv</v>
      </c>
      <c r="E116" s="20">
        <f>INDEX([1]Calculation!$I:$I,ROW())</f>
        <v>43866</v>
      </c>
      <c r="F116" s="12">
        <f>ROUND(INDEX([1]Calculation!AL:AL,ROW()),1)</f>
        <v>33.6</v>
      </c>
      <c r="G116" s="8">
        <f>ROUND(INDEX([1]Calculation!L:L,ROW()),0)</f>
        <v>17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20</v>
      </c>
      <c r="K116" s="8">
        <f>ROUND(INDEX([1]Calculation!P:P,ROW()),0)</f>
        <v>9</v>
      </c>
      <c r="L116" s="8">
        <f>ROUND(INDEX([1]Calculation!Q:Q,ROW()),0)</f>
        <v>24</v>
      </c>
      <c r="M116" s="8">
        <f>ROUND(INDEX([1]Calculation!R:R,ROW()),0)</f>
        <v>3</v>
      </c>
      <c r="N116" s="8">
        <f>ROUND(INDEX([1]Calculation!S:S,ROW()),0)</f>
        <v>13</v>
      </c>
      <c r="O116" s="8">
        <f>ROUND(INDEX([1]Calculation!T:T,ROW()),0)</f>
        <v>4</v>
      </c>
    </row>
    <row r="117" spans="1:15">
      <c r="A117" t="str">
        <f>INDEX([1]Calculation!$F:$F,ROW())</f>
        <v>North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604  lv</v>
      </c>
      <c r="E117" s="20">
        <f>INDEX([1]Calculation!$I:$I,ROW())</f>
        <v>43866</v>
      </c>
      <c r="F117" s="12">
        <f>ROUND(INDEX([1]Calculation!AL:AL,ROW()),1)</f>
        <v>17</v>
      </c>
      <c r="G117" s="8">
        <f>ROUND(INDEX([1]Calculation!L:L,ROW()),0)</f>
        <v>25</v>
      </c>
      <c r="H117" s="8">
        <f>ROUND(INDEX([1]Calculation!M:M,ROW()),0)</f>
        <v>14</v>
      </c>
      <c r="I117" s="8">
        <f>ROUND(INDEX([1]Calculation!N:N,ROW()),0)</f>
        <v>0</v>
      </c>
      <c r="J117" s="8">
        <f>ROUND(INDEX([1]Calculation!O:O,ROW()),0)</f>
        <v>9</v>
      </c>
      <c r="K117" s="8">
        <f>ROUND(INDEX([1]Calculation!P:P,ROW()),0)</f>
        <v>5</v>
      </c>
      <c r="L117" s="8">
        <f>ROUND(INDEX([1]Calculation!Q:Q,ROW()),0)</f>
        <v>16</v>
      </c>
      <c r="M117" s="8">
        <f>ROUND(INDEX([1]Calculation!R:R,ROW()),0)</f>
        <v>2</v>
      </c>
      <c r="N117" s="8">
        <f>ROUND(INDEX([1]Calculation!S:S,ROW()),0)</f>
        <v>12</v>
      </c>
      <c r="O117" s="8">
        <f>ROUND(INDEX([1]Calculation!T:T,ROW()),0)</f>
        <v>5</v>
      </c>
    </row>
    <row r="118" spans="1:15">
      <c r="A118" t="str">
        <f>INDEX([1]Calculation!$F:$F,ROW())</f>
        <v>New Hampshire</v>
      </c>
      <c r="B118" t="str">
        <f>INDEX([1]Calculation!$D:$D,ROW())</f>
        <v>Suffolk University</v>
      </c>
      <c r="C118" t="str">
        <f>IF(INDEX([1]Calculation!$G:$G,ROW())=0,"-",INDEX([1]Calculation!$G:$G,ROW()))</f>
        <v>A-</v>
      </c>
      <c r="D118" t="str">
        <f>INDEX([1]Calculation!$J:$J,ROW())&amp;"  "&amp;INDEX([1]Calculation!$K:$K,ROW())</f>
        <v>500  lv</v>
      </c>
      <c r="E118" s="20">
        <f>INDEX([1]Calculation!$I:$I,ROW())</f>
        <v>43866</v>
      </c>
      <c r="F118" s="12">
        <f>ROUND(INDEX([1]Calculation!AL:AL,ROW()),1)</f>
        <v>0.2</v>
      </c>
      <c r="G118" s="8">
        <f>ROUND(INDEX([1]Calculation!L:L,ROW()),0)</f>
        <v>12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19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4</v>
      </c>
      <c r="N118" s="8">
        <f>ROUND(INDEX([1]Calculation!S:S,ROW()),0)</f>
        <v>11</v>
      </c>
      <c r="O118" s="8">
        <f>ROUND(INDEX([1]Calculation!T:T,ROW()),0)</f>
        <v>2</v>
      </c>
    </row>
    <row r="119" spans="1:15">
      <c r="A119" t="str">
        <f>INDEX([1]Calculation!$F:$F,ROW())</f>
        <v>New Hampshire</v>
      </c>
      <c r="B119" t="str">
        <f>INDEX([1]Calculation!$D:$D,ROW())</f>
        <v>Emerson College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500  lv</v>
      </c>
      <c r="E119" s="20">
        <f>INDEX([1]Calculation!$I:$I,ROW())</f>
        <v>43866</v>
      </c>
      <c r="F119" s="12">
        <f>ROUND(INDEX([1]Calculation!AL:AL,ROW()),1)</f>
        <v>0.1</v>
      </c>
      <c r="G119" s="8">
        <f>ROUND(INDEX([1]Calculation!L:L,ROW()),0)</f>
        <v>12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21</v>
      </c>
      <c r="K119" s="8">
        <f>ROUND(INDEX([1]Calculation!P:P,ROW()),0)</f>
        <v>11</v>
      </c>
      <c r="L119" s="8">
        <f>ROUND(INDEX([1]Calculation!Q:Q,ROW()),0)</f>
        <v>31</v>
      </c>
      <c r="M119" s="8">
        <f>ROUND(INDEX([1]Calculation!R:R,ROW()),0)</f>
        <v>1</v>
      </c>
      <c r="N119" s="8">
        <f>ROUND(INDEX([1]Calculation!S:S,ROW()),0)</f>
        <v>12</v>
      </c>
      <c r="O119" s="8">
        <f>ROUND(INDEX([1]Calculation!T:T,ROW()),0)</f>
        <v>4</v>
      </c>
    </row>
    <row r="120" spans="1:15">
      <c r="A120" t="str">
        <f>INDEX([1]Calculation!$F:$F,ROW())</f>
        <v>US</v>
      </c>
      <c r="B120" t="str">
        <f>INDEX([1]Calculation!$D:$D,ROW())</f>
        <v>YouGov</v>
      </c>
      <c r="C120" t="str">
        <f>IF(INDEX([1]Calculation!$G:$G,ROW())=0,"-",INDEX([1]Calculation!$G:$G,ROW()))</f>
        <v>B-</v>
      </c>
      <c r="D120" t="str">
        <f>INDEX([1]Calculation!$J:$J,ROW())&amp;"  "&amp;INDEX([1]Calculation!$K:$K,ROW())</f>
        <v>616  lv</v>
      </c>
      <c r="E120" s="20">
        <f>INDEX([1]Calculation!$I:$I,ROW())</f>
        <v>43865</v>
      </c>
      <c r="F120" s="12">
        <f>ROUND(INDEX([1]Calculation!AL:AL,ROW()),1)</f>
        <v>0</v>
      </c>
      <c r="G120" s="8">
        <f>ROUND(INDEX([1]Calculation!L:L,ROW()),0)</f>
        <v>24</v>
      </c>
      <c r="H120" s="8">
        <f>ROUND(INDEX([1]Calculation!M:M,ROW()),0)</f>
        <v>9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6</v>
      </c>
      <c r="L120" s="8">
        <f>ROUND(INDEX([1]Calculation!Q:Q,ROW()),0)</f>
        <v>19</v>
      </c>
      <c r="M120" s="8">
        <f>ROUND(INDEX([1]Calculation!R:R,ROW()),0)</f>
        <v>2</v>
      </c>
      <c r="N120" s="8">
        <f>ROUND(INDEX([1]Calculation!S:S,ROW()),0)</f>
        <v>18</v>
      </c>
      <c r="O120" s="8">
        <f>ROUND(INDEX([1]Calculation!T:T,ROW()),0)</f>
        <v>3</v>
      </c>
    </row>
    <row r="121" spans="1:15">
      <c r="A121" t="str">
        <f>INDEX([1]Calculation!$F:$F,ROW())</f>
        <v>New Hampshire</v>
      </c>
      <c r="B121" t="str">
        <f>INDEX([1]Calculation!$D:$D,ROW())</f>
        <v>Suffolk University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500  lv</v>
      </c>
      <c r="E121" s="20">
        <f>INDEX([1]Calculation!$I:$I,ROW())</f>
        <v>43865</v>
      </c>
      <c r="F121" s="12">
        <f>ROUND(INDEX([1]Calculation!AL:AL,ROW()),1)</f>
        <v>0.1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6</v>
      </c>
      <c r="L121" s="8">
        <f>ROUND(INDEX([1]Calculation!Q:Q,ROW()),0)</f>
        <v>24</v>
      </c>
      <c r="M121" s="8">
        <f>ROUND(INDEX([1]Calculation!R:R,ROW()),0)</f>
        <v>5</v>
      </c>
      <c r="N121" s="8">
        <f>ROUND(INDEX([1]Calculation!S:S,ROW()),0)</f>
        <v>10</v>
      </c>
      <c r="O121" s="8">
        <f>ROUND(INDEX([1]Calculation!T:T,ROW()),0)</f>
        <v>3</v>
      </c>
    </row>
    <row r="122" spans="1:15">
      <c r="A122" t="str">
        <f>INDEX([1]Calculation!$F:$F,ROW())</f>
        <v>New Hampshire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500  lv</v>
      </c>
      <c r="E122" s="20">
        <f>INDEX([1]Calculation!$I:$I,ROW())</f>
        <v>43865</v>
      </c>
      <c r="F122" s="12">
        <f>ROUND(INDEX([1]Calculation!AL:AL,ROW()),1)</f>
        <v>0.1</v>
      </c>
      <c r="G122" s="8">
        <f>ROUND(INDEX([1]Calculation!L:L,ROW()),0)</f>
        <v>13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17</v>
      </c>
      <c r="K122" s="8">
        <f>ROUND(INDEX([1]Calculation!P:P,ROW()),0)</f>
        <v>11</v>
      </c>
      <c r="L122" s="8">
        <f>ROUND(INDEX([1]Calculation!Q:Q,ROW()),0)</f>
        <v>32</v>
      </c>
      <c r="M122" s="8">
        <f>ROUND(INDEX([1]Calculation!R:R,ROW()),0)</f>
        <v>2</v>
      </c>
      <c r="N122" s="8">
        <f>ROUND(INDEX([1]Calculation!S:S,ROW()),0)</f>
        <v>11</v>
      </c>
      <c r="O122" s="8">
        <f>ROUND(INDEX([1]Calculation!T:T,ROW()),0)</f>
        <v>6</v>
      </c>
    </row>
    <row r="123" spans="1:15">
      <c r="A123" t="str">
        <f>INDEX([1]Calculation!$F:$F,ROW())</f>
        <v>South Carolina</v>
      </c>
      <c r="B123" t="str">
        <f>INDEX([1]Calculation!$D:$D,ROW())</f>
        <v>Zogby Interactive/JZ Analytics</v>
      </c>
      <c r="C123" t="str">
        <f>IF(INDEX([1]Calculation!$G:$G,ROW())=0,"-",INDEX([1]Calculation!$G:$G,ROW()))</f>
        <v>C</v>
      </c>
      <c r="D123" t="str">
        <f>INDEX([1]Calculation!$J:$J,ROW())&amp;"  "&amp;INDEX([1]Calculation!$K:$K,ROW())</f>
        <v>277  lv</v>
      </c>
      <c r="E123" s="20">
        <f>INDEX([1]Calculation!$I:$I,ROW())</f>
        <v>43864</v>
      </c>
      <c r="F123" s="12">
        <f>ROUND(INDEX([1]Calculation!AL:AL,ROW()),1)</f>
        <v>6.3</v>
      </c>
      <c r="G123" s="8">
        <f>ROUND(INDEX([1]Calculation!L:L,ROW()),0)</f>
        <v>28</v>
      </c>
      <c r="H123" s="8">
        <f>ROUND(INDEX([1]Calculation!M:M,ROW()),0)</f>
        <v>4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2</v>
      </c>
      <c r="L123" s="8">
        <f>ROUND(INDEX([1]Calculation!Q:Q,ROW()),0)</f>
        <v>20</v>
      </c>
      <c r="M123" s="8">
        <f>ROUND(INDEX([1]Calculation!R:R,ROW()),0)</f>
        <v>15</v>
      </c>
      <c r="N123" s="8">
        <f>ROUND(INDEX([1]Calculation!S:S,ROW()),0)</f>
        <v>11</v>
      </c>
      <c r="O123" s="8">
        <f>ROUND(INDEX([1]Calculation!T:T,ROW()),0)</f>
        <v>1</v>
      </c>
    </row>
    <row r="124" spans="1:15">
      <c r="A124" t="str">
        <f>INDEX([1]Calculation!$F:$F,ROW())</f>
        <v>US</v>
      </c>
      <c r="B124" t="str">
        <f>INDEX([1]Calculation!$D:$D,ROW())</f>
        <v>Morning Consult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2500  lv</v>
      </c>
      <c r="E124" s="20">
        <f>INDEX([1]Calculation!$I:$I,ROW())</f>
        <v>43864</v>
      </c>
      <c r="F124" s="12">
        <f>ROUND(INDEX([1]Calculation!AL:AL,ROW()),1)</f>
        <v>0.3</v>
      </c>
      <c r="G124" s="8">
        <f>ROUND(INDEX([1]Calculation!L:L,ROW()),0)</f>
        <v>29</v>
      </c>
      <c r="H124" s="8">
        <f>ROUND(INDEX([1]Calculation!M:M,ROW()),0)</f>
        <v>16</v>
      </c>
      <c r="I124" s="8">
        <f>ROUND(INDEX([1]Calculation!N:N,ROW()),0)</f>
        <v>0</v>
      </c>
      <c r="J124" s="8">
        <f>ROUND(INDEX([1]Calculation!O:O,ROW()),0)</f>
        <v>7</v>
      </c>
      <c r="K124" s="8">
        <f>ROUND(INDEX([1]Calculation!P:P,ROW()),0)</f>
        <v>3</v>
      </c>
      <c r="L124" s="8">
        <f>ROUND(INDEX([1]Calculation!Q:Q,ROW()),0)</f>
        <v>22</v>
      </c>
      <c r="M124" s="8">
        <f>ROUND(INDEX([1]Calculation!R:R,ROW()),0)</f>
        <v>2</v>
      </c>
      <c r="N124" s="8">
        <f>ROUND(INDEX([1]Calculation!S:S,ROW()),0)</f>
        <v>13</v>
      </c>
      <c r="O124" s="8">
        <f>ROUND(INDEX([1]Calculation!T:T,ROW()),0)</f>
        <v>5</v>
      </c>
    </row>
    <row r="125" spans="1:15">
      <c r="A125" t="str">
        <f>INDEX([1]Calculation!$F:$F,ROW())</f>
        <v>US</v>
      </c>
      <c r="B125" t="str">
        <f>INDEX([1]Calculation!$D:$D,ROW())</f>
        <v>Ipsos</v>
      </c>
      <c r="C125" t="str">
        <f>IF(INDEX([1]Calculation!$G:$G,ROW())=0,"-",INDEX([1]Calculation!$G:$G,ROW()))</f>
        <v>B+</v>
      </c>
      <c r="D125" t="str">
        <f>INDEX([1]Calculation!$J:$J,ROW())&amp;"  "&amp;INDEX([1]Calculation!$K:$K,ROW())</f>
        <v>551  rv</v>
      </c>
      <c r="E125" s="20">
        <f>INDEX([1]Calculation!$I:$I,ROW())</f>
        <v>43864</v>
      </c>
      <c r="F125" s="12">
        <f>ROUND(INDEX([1]Calculation!AL:AL,ROW()),1)</f>
        <v>0.6</v>
      </c>
      <c r="G125" s="8">
        <f>ROUND(INDEX([1]Calculation!L:L,ROW()),0)</f>
        <v>22</v>
      </c>
      <c r="H125" s="8">
        <f>ROUND(INDEX([1]Calculation!M:M,ROW()),0)</f>
        <v>9</v>
      </c>
      <c r="I125" s="8">
        <f>ROUND(INDEX([1]Calculation!N:N,ROW()),0)</f>
        <v>0</v>
      </c>
      <c r="J125" s="8">
        <f>ROUND(INDEX([1]Calculation!O:O,ROW()),0)</f>
        <v>5</v>
      </c>
      <c r="K125" s="8">
        <f>ROUND(INDEX([1]Calculation!P:P,ROW()),0)</f>
        <v>4</v>
      </c>
      <c r="L125" s="8">
        <f>ROUND(INDEX([1]Calculation!Q:Q,ROW()),0)</f>
        <v>19</v>
      </c>
      <c r="M125" s="8">
        <f>ROUND(INDEX([1]Calculation!R:R,ROW()),0)</f>
        <v>3</v>
      </c>
      <c r="N125" s="8">
        <f>ROUND(INDEX([1]Calculation!S:S,ROW()),0)</f>
        <v>10</v>
      </c>
      <c r="O125" s="8">
        <f>ROUND(INDEX([1]Calculation!T:T,ROW()),0)</f>
        <v>4</v>
      </c>
    </row>
    <row r="126" spans="1:15">
      <c r="A126" t="str">
        <f>INDEX([1]Calculation!$F:$F,ROW())</f>
        <v>New Hampshire</v>
      </c>
      <c r="B126" t="str">
        <f>INDEX([1]Calculation!$D:$D,ROW())</f>
        <v>Suffolk University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500  lv</v>
      </c>
      <c r="E126" s="20">
        <f>INDEX([1]Calculation!$I:$I,ROW())</f>
        <v>43864</v>
      </c>
      <c r="F126" s="12">
        <f>ROUND(INDEX([1]Calculation!AL:AL,ROW()),1)</f>
        <v>0.1</v>
      </c>
      <c r="G126" s="8">
        <f>ROUND(INDEX([1]Calculation!L:L,ROW()),0)</f>
        <v>18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6</v>
      </c>
      <c r="L126" s="8">
        <f>ROUND(INDEX([1]Calculation!Q:Q,ROW()),0)</f>
        <v>24</v>
      </c>
      <c r="M126" s="8">
        <f>ROUND(INDEX([1]Calculation!R:R,ROW()),0)</f>
        <v>4</v>
      </c>
      <c r="N126" s="8">
        <f>ROUND(INDEX([1]Calculation!S:S,ROW()),0)</f>
        <v>13</v>
      </c>
      <c r="O126" s="8">
        <f>ROUND(INDEX([1]Calculation!T:T,ROW()),0)</f>
        <v>3</v>
      </c>
    </row>
    <row r="127" spans="1:15">
      <c r="A127" t="str">
        <f>INDEX([1]Calculation!$F:$F,ROW())</f>
        <v>New Hampshire</v>
      </c>
      <c r="B127" t="str">
        <f>INDEX([1]Calculation!$D:$D,ROW())</f>
        <v>Emerson College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500  lv</v>
      </c>
      <c r="E127" s="20">
        <f>INDEX([1]Calculation!$I:$I,ROW())</f>
        <v>43864</v>
      </c>
      <c r="F127" s="12">
        <f>ROUND(INDEX([1]Calculation!AL:AL,ROW()),1)</f>
        <v>0</v>
      </c>
      <c r="G127" s="8">
        <f>ROUND(INDEX([1]Calculation!L:L,ROW()),0)</f>
        <v>13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12</v>
      </c>
      <c r="K127" s="8">
        <f>ROUND(INDEX([1]Calculation!P:P,ROW()),0)</f>
        <v>12</v>
      </c>
      <c r="L127" s="8">
        <f>ROUND(INDEX([1]Calculation!Q:Q,ROW()),0)</f>
        <v>32</v>
      </c>
      <c r="M127" s="8">
        <f>ROUND(INDEX([1]Calculation!R:R,ROW()),0)</f>
        <v>5</v>
      </c>
      <c r="N127" s="8">
        <f>ROUND(INDEX([1]Calculation!S:S,ROW()),0)</f>
        <v>13</v>
      </c>
      <c r="O127" s="8">
        <f>ROUND(INDEX([1]Calculation!T:T,ROW()),0)</f>
        <v>5</v>
      </c>
    </row>
    <row r="128" spans="1:15">
      <c r="A128" t="str">
        <f>INDEX([1]Calculation!$F:$F,ROW())</f>
        <v>South Carolina</v>
      </c>
      <c r="B128" t="str">
        <f>INDEX([1]Calculation!$D:$D,ROW())</f>
        <v>East Carolina University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469  lv</v>
      </c>
      <c r="E128" s="20">
        <f>INDEX([1]Calculation!$I:$I,ROW())</f>
        <v>43863</v>
      </c>
      <c r="F128" s="12">
        <f>ROUND(INDEX([1]Calculation!AL:AL,ROW()),1)</f>
        <v>0.9</v>
      </c>
      <c r="G128" s="8">
        <f>ROUND(INDEX([1]Calculation!L:L,ROW()),0)</f>
        <v>37</v>
      </c>
      <c r="H128" s="8">
        <f>ROUND(INDEX([1]Calculation!M:M,ROW()),0)</f>
        <v>1</v>
      </c>
      <c r="I128" s="8">
        <f>ROUND(INDEX([1]Calculation!N:N,ROW()),0)</f>
        <v>0</v>
      </c>
      <c r="J128" s="8">
        <f>ROUND(INDEX([1]Calculation!O:O,ROW()),0)</f>
        <v>4</v>
      </c>
      <c r="K128" s="8">
        <f>ROUND(INDEX([1]Calculation!P:P,ROW()),0)</f>
        <v>2</v>
      </c>
      <c r="L128" s="8">
        <f>ROUND(INDEX([1]Calculation!Q:Q,ROW()),0)</f>
        <v>14</v>
      </c>
      <c r="M128" s="8">
        <f>ROUND(INDEX([1]Calculation!R:R,ROW()),0)</f>
        <v>19</v>
      </c>
      <c r="N128" s="8">
        <f>ROUND(INDEX([1]Calculation!S:S,ROW()),0)</f>
        <v>8</v>
      </c>
      <c r="O128" s="8">
        <f>ROUND(INDEX([1]Calculation!T:T,ROW()),0)</f>
        <v>3</v>
      </c>
    </row>
    <row r="129" spans="1:15">
      <c r="A129" t="str">
        <f>INDEX([1]Calculation!$F:$F,ROW())</f>
        <v>New Hampshire</v>
      </c>
      <c r="B129" t="str">
        <f>INDEX([1]Calculation!$D:$D,ROW())</f>
        <v>St. Anselm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491  lv</v>
      </c>
      <c r="E129" s="20">
        <f>INDEX([1]Calculation!$I:$I,ROW())</f>
        <v>43863</v>
      </c>
      <c r="F129" s="12">
        <f>ROUND(INDEX([1]Calculation!AL:AL,ROW()),1)</f>
        <v>7.4</v>
      </c>
      <c r="G129" s="8">
        <f>ROUND(INDEX([1]Calculation!L:L,ROW()),0)</f>
        <v>19</v>
      </c>
      <c r="H129" s="8">
        <f>ROUND(INDEX([1]Calculation!M:M,ROW()),0)</f>
        <v>2</v>
      </c>
      <c r="I129" s="8">
        <f>ROUND(INDEX([1]Calculation!N:N,ROW()),0)</f>
        <v>0</v>
      </c>
      <c r="J129" s="8">
        <f>ROUND(INDEX([1]Calculation!O:O,ROW()),0)</f>
        <v>14</v>
      </c>
      <c r="K129" s="8">
        <f>ROUND(INDEX([1]Calculation!P:P,ROW()),0)</f>
        <v>11</v>
      </c>
      <c r="L129" s="8">
        <f>ROUND(INDEX([1]Calculation!Q:Q,ROW()),0)</f>
        <v>19</v>
      </c>
      <c r="M129" s="8">
        <f>ROUND(INDEX([1]Calculation!R:R,ROW()),0)</f>
        <v>5</v>
      </c>
      <c r="N129" s="8">
        <f>ROUND(INDEX([1]Calculation!S:S,ROW()),0)</f>
        <v>11</v>
      </c>
      <c r="O129" s="8">
        <f>ROUND(INDEX([1]Calculation!T:T,ROW()),0)</f>
        <v>4</v>
      </c>
    </row>
    <row r="130" spans="1:15">
      <c r="A130" t="str">
        <f>INDEX([1]Calculation!$F:$F,ROW())</f>
        <v>US</v>
      </c>
      <c r="B130" t="str">
        <f>INDEX([1]Calculation!$D:$D,ROW())</f>
        <v>AtlasIntel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532  lv</v>
      </c>
      <c r="E130" s="20">
        <f>INDEX([1]Calculation!$I:$I,ROW())</f>
        <v>43863</v>
      </c>
      <c r="F130" s="12">
        <f>ROUND(INDEX([1]Calculation!AL:AL,ROW()),1)</f>
        <v>7.4</v>
      </c>
      <c r="G130" s="8">
        <f>ROUND(INDEX([1]Calculation!L:L,ROW()),0)</f>
        <v>24</v>
      </c>
      <c r="H130" s="8">
        <f>ROUND(INDEX([1]Calculation!M:M,ROW()),0)</f>
        <v>8</v>
      </c>
      <c r="I130" s="8">
        <f>ROUND(INDEX([1]Calculation!N:N,ROW()),0)</f>
        <v>0</v>
      </c>
      <c r="J130" s="8">
        <f>ROUND(INDEX([1]Calculation!O:O,ROW()),0)</f>
        <v>5</v>
      </c>
      <c r="K130" s="8">
        <f>ROUND(INDEX([1]Calculation!P:P,ROW()),0)</f>
        <v>2</v>
      </c>
      <c r="L130" s="8">
        <f>ROUND(INDEX([1]Calculation!Q:Q,ROW()),0)</f>
        <v>28</v>
      </c>
      <c r="M130" s="8">
        <f>ROUND(INDEX([1]Calculation!R:R,ROW()),0)</f>
        <v>0</v>
      </c>
      <c r="N130" s="8">
        <f>ROUND(INDEX([1]Calculation!S:S,ROW()),0)</f>
        <v>11</v>
      </c>
      <c r="O130" s="8">
        <f>ROUND(INDEX([1]Calculation!T:T,ROW()),0)</f>
        <v>3</v>
      </c>
    </row>
    <row r="131" spans="1:15">
      <c r="A131" t="str">
        <f>INDEX([1]Calculation!$F:$F,ROW())</f>
        <v>US</v>
      </c>
      <c r="B131" t="str">
        <f>INDEX([1]Calculation!$D:$D,ROW())</f>
        <v>Morning Consult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15259  lv</v>
      </c>
      <c r="E131" s="20">
        <f>INDEX([1]Calculation!$I:$I,ROW())</f>
        <v>43863</v>
      </c>
      <c r="F131" s="12">
        <f>ROUND(INDEX([1]Calculation!AL:AL,ROW()),1)</f>
        <v>0.3</v>
      </c>
      <c r="G131" s="8">
        <f>ROUND(INDEX([1]Calculation!L:L,ROW()),0)</f>
        <v>28</v>
      </c>
      <c r="H131" s="8">
        <f>ROUND(INDEX([1]Calculation!M:M,ROW()),0)</f>
        <v>14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3</v>
      </c>
      <c r="L131" s="8">
        <f>ROUND(INDEX([1]Calculation!Q:Q,ROW()),0)</f>
        <v>24</v>
      </c>
      <c r="M131" s="8">
        <f>ROUND(INDEX([1]Calculation!R:R,ROW()),0)</f>
        <v>3</v>
      </c>
      <c r="N131" s="8">
        <f>ROUND(INDEX([1]Calculation!S:S,ROW()),0)</f>
        <v>14</v>
      </c>
      <c r="O131" s="8">
        <f>ROUND(INDEX([1]Calculation!T:T,ROW()),0)</f>
        <v>4</v>
      </c>
    </row>
    <row r="132" spans="1:15">
      <c r="A132" t="str">
        <f>INDEX([1]Calculation!$F:$F,ROW())</f>
        <v>New Hampshire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500  lv</v>
      </c>
      <c r="E132" s="20">
        <f>INDEX([1]Calculation!$I:$I,ROW())</f>
        <v>43863</v>
      </c>
      <c r="F132" s="12">
        <f>ROUND(INDEX([1]Calculation!AL:AL,ROW()),1)</f>
        <v>0</v>
      </c>
      <c r="G132" s="8">
        <f>ROUND(INDEX([1]Calculation!L:L,ROW()),0)</f>
        <v>14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8</v>
      </c>
      <c r="L132" s="8">
        <f>ROUND(INDEX([1]Calculation!Q:Q,ROW()),0)</f>
        <v>29</v>
      </c>
      <c r="M132" s="8">
        <f>ROUND(INDEX([1]Calculation!R:R,ROW()),0)</f>
        <v>8</v>
      </c>
      <c r="N132" s="8">
        <f>ROUND(INDEX([1]Calculation!S:S,ROW()),0)</f>
        <v>12</v>
      </c>
      <c r="O132" s="8">
        <f>ROUND(INDEX([1]Calculation!T:T,ROW()),0)</f>
        <v>7</v>
      </c>
    </row>
    <row r="133" spans="1:15">
      <c r="A133" t="str">
        <f>INDEX([1]Calculation!$F:$F,ROW())</f>
        <v>Iowa</v>
      </c>
      <c r="B133" t="str">
        <f>INDEX([1]Calculation!$D:$D,ROW())</f>
        <v>Data for Progress</v>
      </c>
      <c r="C133" t="str">
        <f>IF(INDEX([1]Calculation!$G:$G,ROW())=0,"-",INDEX([1]Calculation!$G:$G,ROW()))</f>
        <v>B</v>
      </c>
      <c r="D133" t="str">
        <f>INDEX([1]Calculation!$J:$J,ROW())&amp;"  "&amp;INDEX([1]Calculation!$K:$K,ROW())</f>
        <v>2394  lv</v>
      </c>
      <c r="E133" s="20">
        <f>INDEX([1]Calculation!$I:$I,ROW())</f>
        <v>43863</v>
      </c>
      <c r="F133" s="12">
        <f>ROUND(INDEX([1]Calculation!AL:AL,ROW()),1)</f>
        <v>28.3</v>
      </c>
      <c r="G133" s="8">
        <f>ROUND(INDEX([1]Calculation!L:L,ROW()),0)</f>
        <v>18</v>
      </c>
      <c r="H133" s="8">
        <f>ROUND(INDEX([1]Calculation!M:M,ROW()),0)</f>
        <v>2</v>
      </c>
      <c r="I133" s="8">
        <f>ROUND(INDEX([1]Calculation!N:N,ROW()),0)</f>
        <v>0</v>
      </c>
      <c r="J133" s="8">
        <f>ROUND(INDEX([1]Calculation!O:O,ROW()),0)</f>
        <v>18</v>
      </c>
      <c r="K133" s="8">
        <f>ROUND(INDEX([1]Calculation!P:P,ROW()),0)</f>
        <v>9</v>
      </c>
      <c r="L133" s="8">
        <f>ROUND(INDEX([1]Calculation!Q:Q,ROW()),0)</f>
        <v>22</v>
      </c>
      <c r="M133" s="8">
        <f>ROUND(INDEX([1]Calculation!R:R,ROW()),0)</f>
        <v>4</v>
      </c>
      <c r="N133" s="8">
        <f>ROUND(INDEX([1]Calculation!S:S,ROW()),0)</f>
        <v>19</v>
      </c>
      <c r="O133" s="8">
        <f>ROUND(INDEX([1]Calculation!T:T,ROW()),0)</f>
        <v>6</v>
      </c>
    </row>
    <row r="134" spans="1:15">
      <c r="A134" t="str">
        <f>INDEX([1]Calculation!$F:$F,ROW())</f>
        <v>Iowa</v>
      </c>
      <c r="B134" t="str">
        <f>INDEX([1]Calculation!$D:$D,ROW())</f>
        <v>Emerson College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853  lv</v>
      </c>
      <c r="E134" s="20">
        <f>INDEX([1]Calculation!$I:$I,ROW())</f>
        <v>43863</v>
      </c>
      <c r="F134" s="12">
        <f>ROUND(INDEX([1]Calculation!AL:AL,ROW()),1)</f>
        <v>13.7</v>
      </c>
      <c r="G134" s="8">
        <f>ROUND(INDEX([1]Calculation!L:L,ROW()),0)</f>
        <v>21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15</v>
      </c>
      <c r="K134" s="8">
        <f>ROUND(INDEX([1]Calculation!P:P,ROW()),0)</f>
        <v>11</v>
      </c>
      <c r="L134" s="8">
        <f>ROUND(INDEX([1]Calculation!Q:Q,ROW()),0)</f>
        <v>28</v>
      </c>
      <c r="M134" s="8">
        <f>ROUND(INDEX([1]Calculation!R:R,ROW()),0)</f>
        <v>4</v>
      </c>
      <c r="N134" s="8">
        <f>ROUND(INDEX([1]Calculation!S:S,ROW()),0)</f>
        <v>14</v>
      </c>
      <c r="O134" s="8">
        <f>ROUND(INDEX([1]Calculation!T:T,ROW()),0)</f>
        <v>5</v>
      </c>
    </row>
    <row r="135" spans="1:15">
      <c r="A135" t="str">
        <f>INDEX([1]Calculation!$F:$F,ROW())</f>
        <v>New Hampshire</v>
      </c>
      <c r="B135" t="str">
        <f>INDEX([1]Calculation!$D:$D,ROW())</f>
        <v>RKM Research and Communications Inc.</v>
      </c>
      <c r="C135" t="str">
        <f>IF(INDEX([1]Calculation!$G:$G,ROW())=0,"-",INDEX([1]Calculation!$G:$G,ROW()))</f>
        <v>A/B</v>
      </c>
      <c r="D135" t="str">
        <f>INDEX([1]Calculation!$J:$J,ROW())&amp;"  "&amp;INDEX([1]Calculation!$K:$K,ROW())</f>
        <v>454  lv</v>
      </c>
      <c r="E135" s="20">
        <f>INDEX([1]Calculation!$I:$I,ROW())</f>
        <v>43862</v>
      </c>
      <c r="F135" s="12">
        <f>ROUND(INDEX([1]Calculation!AL:AL,ROW()),1)</f>
        <v>2.2000000000000002</v>
      </c>
      <c r="G135" s="8">
        <f>ROUND(INDEX([1]Calculation!L:L,ROW()),0)</f>
        <v>24</v>
      </c>
      <c r="H135" s="8">
        <f>ROUND(INDEX([1]Calculation!M:M,ROW()),0)</f>
        <v>2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4</v>
      </c>
      <c r="L135" s="8">
        <f>ROUND(INDEX([1]Calculation!Q:Q,ROW()),0)</f>
        <v>31</v>
      </c>
      <c r="M135" s="8">
        <f>ROUND(INDEX([1]Calculation!R:R,ROW()),0)</f>
        <v>0</v>
      </c>
      <c r="N135" s="8">
        <f>ROUND(INDEX([1]Calculation!S:S,ROW()),0)</f>
        <v>17</v>
      </c>
      <c r="O135" s="8">
        <f>ROUND(INDEX([1]Calculation!T:T,ROW()),0)</f>
        <v>1</v>
      </c>
    </row>
    <row r="136" spans="1:15">
      <c r="A136" t="str">
        <f>INDEX([1]Calculation!$F:$F,ROW())</f>
        <v>New Hampshire</v>
      </c>
      <c r="B136" t="str">
        <f>INDEX([1]Calculation!$D:$D,ROW())</f>
        <v>University of Massachusetts Lowell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400  lv</v>
      </c>
      <c r="E136" s="20">
        <f>INDEX([1]Calculation!$I:$I,ROW())</f>
        <v>43861</v>
      </c>
      <c r="F136" s="12">
        <f>ROUND(INDEX([1]Calculation!AL:AL,ROW()),1)</f>
        <v>1.9</v>
      </c>
      <c r="G136" s="8">
        <f>ROUND(INDEX([1]Calculation!L:L,ROW()),0)</f>
        <v>22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6</v>
      </c>
      <c r="L136" s="8">
        <f>ROUND(INDEX([1]Calculation!Q:Q,ROW()),0)</f>
        <v>23</v>
      </c>
      <c r="M136" s="8">
        <f>ROUND(INDEX([1]Calculation!R:R,ROW()),0)</f>
        <v>6</v>
      </c>
      <c r="N136" s="8">
        <f>ROUND(INDEX([1]Calculation!S:S,ROW()),0)</f>
        <v>19</v>
      </c>
      <c r="O136" s="8">
        <f>ROUND(INDEX([1]Calculation!T:T,ROW()),0)</f>
        <v>2</v>
      </c>
    </row>
    <row r="137" spans="1:15">
      <c r="A137" t="str">
        <f>INDEX([1]Calculation!$F:$F,ROW())</f>
        <v>Massachusetts</v>
      </c>
      <c r="B137" t="str">
        <f>INDEX([1]Calculation!$D:$D,ROW())</f>
        <v>Evan Falchuk and Lou DiNatale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334  lv</v>
      </c>
      <c r="E137" s="20">
        <f>INDEX([1]Calculation!$I:$I,ROW())</f>
        <v>43860</v>
      </c>
      <c r="F137" s="12">
        <f>ROUND(INDEX([1]Calculation!AL:AL,ROW()),1)</f>
        <v>0.8</v>
      </c>
      <c r="G137" s="8">
        <f>ROUND(INDEX([1]Calculation!L:L,ROW()),0)</f>
        <v>16</v>
      </c>
      <c r="H137" s="8">
        <f>ROUND(INDEX([1]Calculation!M:M,ROW()),0)</f>
        <v>8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7</v>
      </c>
      <c r="L137" s="8">
        <f>ROUND(INDEX([1]Calculation!Q:Q,ROW()),0)</f>
        <v>12</v>
      </c>
      <c r="M137" s="8">
        <f>ROUND(INDEX([1]Calculation!R:R,ROW()),0)</f>
        <v>4</v>
      </c>
      <c r="N137" s="8">
        <f>ROUND(INDEX([1]Calculation!S:S,ROW()),0)</f>
        <v>23</v>
      </c>
      <c r="O137" s="8">
        <f>ROUND(INDEX([1]Calculation!T:T,ROW()),0)</f>
        <v>3</v>
      </c>
    </row>
    <row r="138" spans="1:15">
      <c r="A138" t="str">
        <f>INDEX([1]Calculation!$F:$F,ROW())</f>
        <v>Iowa</v>
      </c>
      <c r="B138" t="str">
        <f>INDEX([1]Calculation!$D:$D,ROW())</f>
        <v>David Binder Research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300  lv</v>
      </c>
      <c r="E138" s="20">
        <f>INDEX([1]Calculation!$I:$I,ROW())</f>
        <v>43860</v>
      </c>
      <c r="F138" s="12">
        <f>ROUND(INDEX([1]Calculation!AL:AL,ROW()),1)</f>
        <v>0</v>
      </c>
      <c r="G138" s="8">
        <f>ROUND(INDEX([1]Calculation!L:L,ROW()),0)</f>
        <v>46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0</v>
      </c>
      <c r="L138" s="8">
        <f>ROUND(INDEX([1]Calculation!Q:Q,ROW()),0)</f>
        <v>40</v>
      </c>
      <c r="M138" s="8">
        <f>ROUND(INDEX([1]Calculation!R:R,ROW()),0)</f>
        <v>0</v>
      </c>
      <c r="N138" s="8">
        <f>ROUND(INDEX([1]Calculation!S:S,ROW()),0)</f>
        <v>0</v>
      </c>
      <c r="O138" s="8">
        <f>ROUND(INDEX([1]Calculation!T:T,ROW()),0)</f>
        <v>0</v>
      </c>
    </row>
    <row r="139" spans="1:15">
      <c r="A139" t="str">
        <f>INDEX([1]Calculation!$F:$F,ROW())</f>
        <v>Iowa</v>
      </c>
      <c r="B139" t="str">
        <f>INDEX([1]Calculation!$D:$D,ROW())</f>
        <v>David Binder Research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300  lv</v>
      </c>
      <c r="E139" s="20">
        <f>INDEX([1]Calculation!$I:$I,ROW())</f>
        <v>43860</v>
      </c>
      <c r="F139" s="12">
        <f>ROUND(INDEX([1]Calculation!AL:AL,ROW()),1)</f>
        <v>5.9</v>
      </c>
      <c r="G139" s="8">
        <f>ROUND(INDEX([1]Calculation!L:L,ROW()),0)</f>
        <v>15</v>
      </c>
      <c r="H139" s="8">
        <f>ROUND(INDEX([1]Calculation!M:M,ROW()),0)</f>
        <v>1</v>
      </c>
      <c r="I139" s="8">
        <f>ROUND(INDEX([1]Calculation!N:N,ROW()),0)</f>
        <v>0</v>
      </c>
      <c r="J139" s="8">
        <f>ROUND(INDEX([1]Calculation!O:O,ROW()),0)</f>
        <v>19</v>
      </c>
      <c r="K139" s="8">
        <f>ROUND(INDEX([1]Calculation!P:P,ROW()),0)</f>
        <v>11</v>
      </c>
      <c r="L139" s="8">
        <f>ROUND(INDEX([1]Calculation!Q:Q,ROW()),0)</f>
        <v>17</v>
      </c>
      <c r="M139" s="8">
        <f>ROUND(INDEX([1]Calculation!R:R,ROW()),0)</f>
        <v>3</v>
      </c>
      <c r="N139" s="8">
        <f>ROUND(INDEX([1]Calculation!S:S,ROW()),0)</f>
        <v>15</v>
      </c>
      <c r="O139" s="8">
        <f>ROUND(INDEX([1]Calculation!T:T,ROW()),0)</f>
        <v>1</v>
      </c>
    </row>
    <row r="140" spans="1:15">
      <c r="A140" t="str">
        <f>INDEX([1]Calculation!$F:$F,ROW())</f>
        <v>Texas</v>
      </c>
      <c r="B140" t="str">
        <f>INDEX([1]Calculation!$D:$D,ROW())</f>
        <v>University of Texas at Tyler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416  lv</v>
      </c>
      <c r="E140" s="20">
        <f>INDEX([1]Calculation!$I:$I,ROW())</f>
        <v>43860</v>
      </c>
      <c r="F140" s="12">
        <f>ROUND(INDEX([1]Calculation!AL:AL,ROW()),1)</f>
        <v>8.3000000000000007</v>
      </c>
      <c r="G140" s="8">
        <f>ROUND(INDEX([1]Calculation!L:L,ROW()),0)</f>
        <v>34</v>
      </c>
      <c r="H140" s="8">
        <f>ROUND(INDEX([1]Calculation!M:M,ROW()),0)</f>
        <v>16</v>
      </c>
      <c r="I140" s="8">
        <f>ROUND(INDEX([1]Calculation!N:N,ROW()),0)</f>
        <v>0</v>
      </c>
      <c r="J140" s="8">
        <f>ROUND(INDEX([1]Calculation!O:O,ROW()),0)</f>
        <v>4</v>
      </c>
      <c r="K140" s="8">
        <f>ROUND(INDEX([1]Calculation!P:P,ROW()),0)</f>
        <v>3</v>
      </c>
      <c r="L140" s="8">
        <f>ROUND(INDEX([1]Calculation!Q:Q,ROW()),0)</f>
        <v>18</v>
      </c>
      <c r="M140" s="8">
        <f>ROUND(INDEX([1]Calculation!R:R,ROW()),0)</f>
        <v>2</v>
      </c>
      <c r="N140" s="8">
        <f>ROUND(INDEX([1]Calculation!S:S,ROW()),0)</f>
        <v>17</v>
      </c>
      <c r="O140" s="8">
        <f>ROUND(INDEX([1]Calculation!T:T,ROW()),0)</f>
        <v>3</v>
      </c>
    </row>
    <row r="141" spans="1:15">
      <c r="A141" t="str">
        <f>INDEX([1]Calculation!$F:$F,ROW())</f>
        <v>Texas</v>
      </c>
      <c r="B141" t="str">
        <f>INDEX([1]Calculation!$D:$D,ROW())</f>
        <v>University of Texas at Tyler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487  rv</v>
      </c>
      <c r="E141" s="20">
        <f>INDEX([1]Calculation!$I:$I,ROW())</f>
        <v>43860</v>
      </c>
      <c r="F141" s="12">
        <f>ROUND(INDEX([1]Calculation!AL:AL,ROW()),1)</f>
        <v>0</v>
      </c>
      <c r="G141" s="8">
        <f>ROUND(INDEX([1]Calculation!L:L,ROW()),0)</f>
        <v>35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4</v>
      </c>
      <c r="K141" s="8">
        <f>ROUND(INDEX([1]Calculation!P:P,ROW()),0)</f>
        <v>3</v>
      </c>
      <c r="L141" s="8">
        <f>ROUND(INDEX([1]Calculation!Q:Q,ROW()),0)</f>
        <v>18</v>
      </c>
      <c r="M141" s="8">
        <f>ROUND(INDEX([1]Calculation!R:R,ROW()),0)</f>
        <v>2</v>
      </c>
      <c r="N141" s="8">
        <f>ROUND(INDEX([1]Calculation!S:S,ROW()),0)</f>
        <v>16</v>
      </c>
      <c r="O141" s="8">
        <f>ROUND(INDEX([1]Calculation!T:T,ROW()),0)</f>
        <v>3</v>
      </c>
    </row>
    <row r="142" spans="1:15">
      <c r="A142" t="str">
        <f>INDEX([1]Calculation!$F:$F,ROW())</f>
        <v>Iowa</v>
      </c>
      <c r="B142" t="str">
        <f>INDEX([1]Calculation!$D:$D,ROW())</f>
        <v>American Research Group</v>
      </c>
      <c r="C142" t="str">
        <f>IF(INDEX([1]Calculation!$G:$G,ROW())=0,"-",INDEX([1]Calculation!$G:$G,ROW()))</f>
        <v>B</v>
      </c>
      <c r="D142" t="str">
        <f>INDEX([1]Calculation!$J:$J,ROW())&amp;"  "&amp;INDEX([1]Calculation!$K:$K,ROW())</f>
        <v>400  lv</v>
      </c>
      <c r="E142" s="20">
        <f>INDEX([1]Calculation!$I:$I,ROW())</f>
        <v>43860</v>
      </c>
      <c r="F142" s="12">
        <f>ROUND(INDEX([1]Calculation!AL:AL,ROW()),1)</f>
        <v>11.8</v>
      </c>
      <c r="G142" s="8">
        <f>ROUND(INDEX([1]Calculation!L:L,ROW()),0)</f>
        <v>17</v>
      </c>
      <c r="H142" s="8">
        <f>ROUND(INDEX([1]Calculation!M:M,ROW()),0)</f>
        <v>2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16</v>
      </c>
      <c r="L142" s="8">
        <f>ROUND(INDEX([1]Calculation!Q:Q,ROW()),0)</f>
        <v>23</v>
      </c>
      <c r="M142" s="8">
        <f>ROUND(INDEX([1]Calculation!R:R,ROW()),0)</f>
        <v>3</v>
      </c>
      <c r="N142" s="8">
        <f>ROUND(INDEX([1]Calculation!S:S,ROW()),0)</f>
        <v>15</v>
      </c>
      <c r="O142" s="8">
        <f>ROUND(INDEX([1]Calculation!T:T,ROW()),0)</f>
        <v>5</v>
      </c>
    </row>
    <row r="143" spans="1:15">
      <c r="A143" t="str">
        <f>INDEX([1]Calculation!$F:$F,ROW())</f>
        <v>US</v>
      </c>
      <c r="B143" t="str">
        <f>INDEX([1]Calculation!$D:$D,ROW())</f>
        <v>IBD/TIPP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336  rv</v>
      </c>
      <c r="E143" s="20">
        <f>INDEX([1]Calculation!$I:$I,ROW())</f>
        <v>43860</v>
      </c>
      <c r="F143" s="12">
        <f>ROUND(INDEX([1]Calculation!AL:AL,ROW()),1)</f>
        <v>12.7</v>
      </c>
      <c r="G143" s="8">
        <f>ROUND(INDEX([1]Calculation!L:L,ROW()),0)</f>
        <v>26</v>
      </c>
      <c r="H143" s="8">
        <f>ROUND(INDEX([1]Calculation!M:M,ROW()),0)</f>
        <v>8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3</v>
      </c>
      <c r="L143" s="8">
        <f>ROUND(INDEX([1]Calculation!Q:Q,ROW()),0)</f>
        <v>19</v>
      </c>
      <c r="M143" s="8">
        <f>ROUND(INDEX([1]Calculation!R:R,ROW()),0)</f>
        <v>2</v>
      </c>
      <c r="N143" s="8">
        <f>ROUND(INDEX([1]Calculation!S:S,ROW()),0)</f>
        <v>13</v>
      </c>
      <c r="O143" s="8">
        <f>ROUND(INDEX([1]Calculation!T:T,ROW()),0)</f>
        <v>4</v>
      </c>
    </row>
    <row r="144" spans="1:15">
      <c r="A144" t="str">
        <f>INDEX([1]Calculation!$F:$F,ROW())</f>
        <v>US</v>
      </c>
      <c r="B144" t="str">
        <f>INDEX([1]Calculation!$D:$D,ROW())</f>
        <v>Ipsos</v>
      </c>
      <c r="C144" t="str">
        <f>IF(INDEX([1]Calculation!$G:$G,ROW())=0,"-",INDEX([1]Calculation!$G:$G,ROW()))</f>
        <v>B+</v>
      </c>
      <c r="D144" t="str">
        <f>INDEX([1]Calculation!$J:$J,ROW())&amp;"  "&amp;INDEX([1]Calculation!$K:$K,ROW())</f>
        <v>565  rv</v>
      </c>
      <c r="E144" s="20">
        <f>INDEX([1]Calculation!$I:$I,ROW())</f>
        <v>43860</v>
      </c>
      <c r="F144" s="12">
        <f>ROUND(INDEX([1]Calculation!AL:AL,ROW()),1)</f>
        <v>0.2</v>
      </c>
      <c r="G144" s="8">
        <f>ROUND(INDEX([1]Calculation!L:L,ROW()),0)</f>
        <v>23</v>
      </c>
      <c r="H144" s="8">
        <f>ROUND(INDEX([1]Calculation!M:M,ROW()),0)</f>
        <v>12</v>
      </c>
      <c r="I144" s="8">
        <f>ROUND(INDEX([1]Calculation!N:N,ROW()),0)</f>
        <v>0</v>
      </c>
      <c r="J144" s="8">
        <f>ROUND(INDEX([1]Calculation!O:O,ROW()),0)</f>
        <v>4</v>
      </c>
      <c r="K144" s="8">
        <f>ROUND(INDEX([1]Calculation!P:P,ROW()),0)</f>
        <v>2</v>
      </c>
      <c r="L144" s="8">
        <f>ROUND(INDEX([1]Calculation!Q:Q,ROW()),0)</f>
        <v>18</v>
      </c>
      <c r="M144" s="8">
        <f>ROUND(INDEX([1]Calculation!R:R,ROW()),0)</f>
        <v>4</v>
      </c>
      <c r="N144" s="8">
        <f>ROUND(INDEX([1]Calculation!S:S,ROW()),0)</f>
        <v>10</v>
      </c>
      <c r="O144" s="8">
        <f>ROUND(INDEX([1]Calculation!T:T,ROW()),0)</f>
        <v>4</v>
      </c>
    </row>
    <row r="145" spans="1:15">
      <c r="A145" t="str">
        <f>INDEX([1]Calculation!$F:$F,ROW())</f>
        <v>New Hampshire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500  lv</v>
      </c>
      <c r="E145" s="20">
        <f>INDEX([1]Calculation!$I:$I,ROW())</f>
        <v>43859</v>
      </c>
      <c r="F145" s="12">
        <f>ROUND(INDEX([1]Calculation!AL:AL,ROW()),1)</f>
        <v>1.1000000000000001</v>
      </c>
      <c r="G145" s="8">
        <f>ROUND(INDEX([1]Calculation!L:L,ROW()),0)</f>
        <v>20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25</v>
      </c>
      <c r="M145" s="8">
        <f>ROUND(INDEX([1]Calculation!R:R,ROW()),0)</f>
        <v>5</v>
      </c>
      <c r="N145" s="8">
        <f>ROUND(INDEX([1]Calculation!S:S,ROW()),0)</f>
        <v>17</v>
      </c>
      <c r="O145" s="8">
        <f>ROUND(INDEX([1]Calculation!T:T,ROW()),0)</f>
        <v>4</v>
      </c>
    </row>
    <row r="146" spans="1:15">
      <c r="A146" t="str">
        <f>INDEX([1]Calculation!$F:$F,ROW())</f>
        <v>US</v>
      </c>
      <c r="B146" t="str">
        <f>INDEX([1]Calculation!$D:$D,ROW())</f>
        <v>Harris Insights &amp; Analytics</v>
      </c>
      <c r="C146" t="str">
        <f>IF(INDEX([1]Calculation!$G:$G,ROW())=0,"-",INDEX([1]Calculation!$G:$G,ROW()))</f>
        <v>C+</v>
      </c>
      <c r="D146" t="str">
        <f>INDEX([1]Calculation!$J:$J,ROW())&amp;"  "&amp;INDEX([1]Calculation!$K:$K,ROW())</f>
        <v>980  rv</v>
      </c>
      <c r="E146" s="20">
        <f>INDEX([1]Calculation!$I:$I,ROW())</f>
        <v>43859</v>
      </c>
      <c r="F146" s="12">
        <f>ROUND(INDEX([1]Calculation!AL:AL,ROW()),1)</f>
        <v>0.4</v>
      </c>
      <c r="G146" s="8">
        <f>ROUND(INDEX([1]Calculation!L:L,ROW()),0)</f>
        <v>31</v>
      </c>
      <c r="H146" s="8">
        <f>ROUND(INDEX([1]Calculation!M:M,ROW()),0)</f>
        <v>13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3</v>
      </c>
      <c r="L146" s="8">
        <f>ROUND(INDEX([1]Calculation!Q:Q,ROW()),0)</f>
        <v>20</v>
      </c>
      <c r="M146" s="8">
        <f>ROUND(INDEX([1]Calculation!R:R,ROW()),0)</f>
        <v>2</v>
      </c>
      <c r="N146" s="8">
        <f>ROUND(INDEX([1]Calculation!S:S,ROW()),0)</f>
        <v>12</v>
      </c>
      <c r="O146" s="8">
        <f>ROUND(INDEX([1]Calculation!T:T,ROW()),0)</f>
        <v>3</v>
      </c>
    </row>
    <row r="147" spans="1:15">
      <c r="A147" t="str">
        <f>INDEX([1]Calculation!$F:$F,ROW())</f>
        <v>Iowa</v>
      </c>
      <c r="B147" t="str">
        <f>INDEX([1]Calculation!$D:$D,ROW())</f>
        <v>Civiqs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615  lv</v>
      </c>
      <c r="E147" s="20">
        <f>INDEX([1]Calculation!$I:$I,ROW())</f>
        <v>43859</v>
      </c>
      <c r="F147" s="12">
        <f>ROUND(INDEX([1]Calculation!AL:AL,ROW()),1)</f>
        <v>7.1</v>
      </c>
      <c r="G147" s="8">
        <f>ROUND(INDEX([1]Calculation!L:L,ROW()),0)</f>
        <v>15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15</v>
      </c>
      <c r="K147" s="8">
        <f>ROUND(INDEX([1]Calculation!P:P,ROW()),0)</f>
        <v>8</v>
      </c>
      <c r="L147" s="8">
        <f>ROUND(INDEX([1]Calculation!Q:Q,ROW()),0)</f>
        <v>28</v>
      </c>
      <c r="M147" s="8">
        <f>ROUND(INDEX([1]Calculation!R:R,ROW()),0)</f>
        <v>2</v>
      </c>
      <c r="N147" s="8">
        <f>ROUND(INDEX([1]Calculation!S:S,ROW()),0)</f>
        <v>21</v>
      </c>
      <c r="O147" s="8">
        <f>ROUND(INDEX([1]Calculation!T:T,ROW()),0)</f>
        <v>5</v>
      </c>
    </row>
    <row r="148" spans="1:15">
      <c r="A148" t="str">
        <f>INDEX([1]Calculation!$F:$F,ROW())</f>
        <v>South Carolina</v>
      </c>
      <c r="B148" t="str">
        <f>INDEX([1]Calculation!$D:$D,ROW())</f>
        <v>Change Research</v>
      </c>
      <c r="C148" t="str">
        <f>IF(INDEX([1]Calculation!$G:$G,ROW())=0,"-",INDEX([1]Calculation!$G:$G,ROW()))</f>
        <v>C</v>
      </c>
      <c r="D148" t="str">
        <f>INDEX([1]Calculation!$J:$J,ROW())&amp;"  "&amp;INDEX([1]Calculation!$K:$K,ROW())</f>
        <v>651  lv</v>
      </c>
      <c r="E148" s="20">
        <f>INDEX([1]Calculation!$I:$I,ROW())</f>
        <v>43859</v>
      </c>
      <c r="F148" s="12">
        <f>ROUND(INDEX([1]Calculation!AL:AL,ROW()),1)</f>
        <v>0.9</v>
      </c>
      <c r="G148" s="8">
        <f>ROUND(INDEX([1]Calculation!L:L,ROW()),0)</f>
        <v>25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7</v>
      </c>
      <c r="K148" s="8">
        <f>ROUND(INDEX([1]Calculation!P:P,ROW()),0)</f>
        <v>2</v>
      </c>
      <c r="L148" s="8">
        <f>ROUND(INDEX([1]Calculation!Q:Q,ROW()),0)</f>
        <v>20</v>
      </c>
      <c r="M148" s="8">
        <f>ROUND(INDEX([1]Calculation!R:R,ROW()),0)</f>
        <v>18</v>
      </c>
      <c r="N148" s="8">
        <f>ROUND(INDEX([1]Calculation!S:S,ROW()),0)</f>
        <v>11</v>
      </c>
      <c r="O148" s="8">
        <f>ROUND(INDEX([1]Calculation!T:T,ROW()),0)</f>
        <v>3</v>
      </c>
    </row>
    <row r="149" spans="1:15">
      <c r="A149" t="str">
        <f>INDEX([1]Calculation!$F:$F,ROW())</f>
        <v>US</v>
      </c>
      <c r="B149" t="str">
        <f>INDEX([1]Calculation!$D:$D,ROW())</f>
        <v>NBC News/Wall Street Journal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428  lv</v>
      </c>
      <c r="E149" s="20">
        <f>INDEX([1]Calculation!$I:$I,ROW())</f>
        <v>43859</v>
      </c>
      <c r="F149" s="12">
        <f>ROUND(INDEX([1]Calculation!AL:AL,ROW()),1)</f>
        <v>0.3</v>
      </c>
      <c r="G149" s="8">
        <f>ROUND(INDEX([1]Calculation!L:L,ROW()),0)</f>
        <v>26</v>
      </c>
      <c r="H149" s="8">
        <f>ROUND(INDEX([1]Calculation!M:M,ROW()),0)</f>
        <v>9</v>
      </c>
      <c r="I149" s="8">
        <f>ROUND(INDEX([1]Calculation!N:N,ROW()),0)</f>
        <v>0</v>
      </c>
      <c r="J149" s="8">
        <f>ROUND(INDEX([1]Calculation!O:O,ROW()),0)</f>
        <v>7</v>
      </c>
      <c r="K149" s="8">
        <f>ROUND(INDEX([1]Calculation!P:P,ROW()),0)</f>
        <v>5</v>
      </c>
      <c r="L149" s="8">
        <f>ROUND(INDEX([1]Calculation!Q:Q,ROW()),0)</f>
        <v>27</v>
      </c>
      <c r="M149" s="8">
        <f>ROUND(INDEX([1]Calculation!R:R,ROW()),0)</f>
        <v>2</v>
      </c>
      <c r="N149" s="8">
        <f>ROUND(INDEX([1]Calculation!S:S,ROW()),0)</f>
        <v>15</v>
      </c>
      <c r="O149" s="8">
        <f>ROUND(INDEX([1]Calculation!T:T,ROW()),0)</f>
        <v>4</v>
      </c>
    </row>
    <row r="150" spans="1:15">
      <c r="A150" t="str">
        <f>INDEX([1]Calculation!$F:$F,ROW())</f>
        <v>Washington</v>
      </c>
      <c r="B150" t="str">
        <f>INDEX([1]Calculation!$D:$D,ROW())</f>
        <v>SurveyUSA</v>
      </c>
      <c r="C150" t="str">
        <f>IF(INDEX([1]Calculation!$G:$G,ROW())=0,"-",INDEX([1]Calculation!$G:$G,ROW()))</f>
        <v>A</v>
      </c>
      <c r="D150" t="str">
        <f>INDEX([1]Calculation!$J:$J,ROW())&amp;"  "&amp;INDEX([1]Calculation!$K:$K,ROW())</f>
        <v>536  lv</v>
      </c>
      <c r="E150" s="20">
        <f>INDEX([1]Calculation!$I:$I,ROW())</f>
        <v>43858</v>
      </c>
      <c r="F150" s="12">
        <f>ROUND(INDEX([1]Calculation!AL:AL,ROW()),1)</f>
        <v>24.6</v>
      </c>
      <c r="G150" s="8">
        <f>ROUND(INDEX([1]Calculation!L:L,ROW()),0)</f>
        <v>21</v>
      </c>
      <c r="H150" s="8">
        <f>ROUND(INDEX([1]Calculation!M:M,ROW()),0)</f>
        <v>12</v>
      </c>
      <c r="I150" s="8">
        <f>ROUND(INDEX([1]Calculation!N:N,ROW()),0)</f>
        <v>0</v>
      </c>
      <c r="J150" s="8">
        <f>ROUND(INDEX([1]Calculation!O:O,ROW()),0)</f>
        <v>8</v>
      </c>
      <c r="K150" s="8">
        <f>ROUND(INDEX([1]Calculation!P:P,ROW()),0)</f>
        <v>3</v>
      </c>
      <c r="L150" s="8">
        <f>ROUND(INDEX([1]Calculation!Q:Q,ROW()),0)</f>
        <v>26</v>
      </c>
      <c r="M150" s="8">
        <f>ROUND(INDEX([1]Calculation!R:R,ROW()),0)</f>
        <v>2</v>
      </c>
      <c r="N150" s="8">
        <f>ROUND(INDEX([1]Calculation!S:S,ROW()),0)</f>
        <v>16</v>
      </c>
      <c r="O150" s="8">
        <f>ROUND(INDEX([1]Calculation!T:T,ROW()),0)</f>
        <v>4</v>
      </c>
    </row>
    <row r="151" spans="1:15">
      <c r="A151" t="str">
        <f>INDEX([1]Calculation!$F:$F,ROW())</f>
        <v>Iowa</v>
      </c>
      <c r="B151" t="str">
        <f>INDEX([1]Calculation!$D:$D,ROW())</f>
        <v>Park Street Strategies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600  lv</v>
      </c>
      <c r="E151" s="20">
        <f>INDEX([1]Calculation!$I:$I,ROW())</f>
        <v>43858</v>
      </c>
      <c r="F151" s="12">
        <f>ROUND(INDEX([1]Calculation!AL:AL,ROW()),1)</f>
        <v>7.1</v>
      </c>
      <c r="G151" s="8">
        <f>ROUND(INDEX([1]Calculation!L:L,ROW()),0)</f>
        <v>20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17</v>
      </c>
      <c r="K151" s="8">
        <f>ROUND(INDEX([1]Calculation!P:P,ROW()),0)</f>
        <v>12</v>
      </c>
      <c r="L151" s="8">
        <f>ROUND(INDEX([1]Calculation!Q:Q,ROW()),0)</f>
        <v>18</v>
      </c>
      <c r="M151" s="8">
        <f>ROUND(INDEX([1]Calculation!R:R,ROW()),0)</f>
        <v>4</v>
      </c>
      <c r="N151" s="8">
        <f>ROUND(INDEX([1]Calculation!S:S,ROW()),0)</f>
        <v>17</v>
      </c>
      <c r="O151" s="8">
        <f>ROUND(INDEX([1]Calculation!T:T,ROW()),0)</f>
        <v>5</v>
      </c>
    </row>
    <row r="152" spans="1:15">
      <c r="A152" t="str">
        <f>INDEX([1]Calculation!$F:$F,ROW())</f>
        <v>US</v>
      </c>
      <c r="B152" t="str">
        <f>INDEX([1]Calculation!$D:$D,ROW())</f>
        <v>USC Dornsife/LA Times</v>
      </c>
      <c r="C152" t="str">
        <f>IF(INDEX([1]Calculation!$G:$G,ROW())=0,"-",INDEX([1]Calculation!$G:$G,ROW()))</f>
        <v>B/C</v>
      </c>
      <c r="D152" t="str">
        <f>INDEX([1]Calculation!$J:$J,ROW())&amp;"  "&amp;INDEX([1]Calculation!$K:$K,ROW())</f>
        <v>2227  lv</v>
      </c>
      <c r="E152" s="20">
        <f>INDEX([1]Calculation!$I:$I,ROW())</f>
        <v>43858</v>
      </c>
      <c r="F152" s="12">
        <f>ROUND(INDEX([1]Calculation!AL:AL,ROW()),1)</f>
        <v>15.3</v>
      </c>
      <c r="G152" s="8">
        <f>ROUND(INDEX([1]Calculation!L:L,ROW()),0)</f>
        <v>34</v>
      </c>
      <c r="H152" s="8">
        <f>ROUND(INDEX([1]Calculation!M:M,ROW()),0)</f>
        <v>9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3</v>
      </c>
      <c r="L152" s="8">
        <f>ROUND(INDEX([1]Calculation!Q:Q,ROW()),0)</f>
        <v>18</v>
      </c>
      <c r="M152" s="8">
        <f>ROUND(INDEX([1]Calculation!R:R,ROW()),0)</f>
        <v>2</v>
      </c>
      <c r="N152" s="8">
        <f>ROUND(INDEX([1]Calculation!S:S,ROW()),0)</f>
        <v>16</v>
      </c>
      <c r="O152" s="8">
        <f>ROUND(INDEX([1]Calculation!T:T,ROW()),0)</f>
        <v>2</v>
      </c>
    </row>
    <row r="153" spans="1:15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591  lv</v>
      </c>
      <c r="E153" s="20">
        <f>INDEX([1]Calculation!$I:$I,ROW())</f>
        <v>43858</v>
      </c>
      <c r="F153" s="12">
        <f>ROUND(INDEX([1]Calculation!AL:AL,ROW()),1)</f>
        <v>0</v>
      </c>
      <c r="G153" s="8">
        <f>ROUND(INDEX([1]Calculation!L:L,ROW()),0)</f>
        <v>26</v>
      </c>
      <c r="H153" s="8">
        <f>ROUND(INDEX([1]Calculation!M:M,ROW()),0)</f>
        <v>4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4</v>
      </c>
      <c r="L153" s="8">
        <f>ROUND(INDEX([1]Calculation!Q:Q,ROW()),0)</f>
        <v>24</v>
      </c>
      <c r="M153" s="8">
        <f>ROUND(INDEX([1]Calculation!R:R,ROW()),0)</f>
        <v>1</v>
      </c>
      <c r="N153" s="8">
        <f>ROUND(INDEX([1]Calculation!S:S,ROW()),0)</f>
        <v>20</v>
      </c>
      <c r="O153" s="8">
        <f>ROUND(INDEX([1]Calculation!T:T,ROW()),0)</f>
        <v>4</v>
      </c>
    </row>
    <row r="154" spans="1:15">
      <c r="A154" t="str">
        <f>INDEX([1]Calculation!$F:$F,ROW())</f>
        <v>Florida</v>
      </c>
      <c r="B154" t="str">
        <f>INDEX([1]Calculation!$D:$D,ROW())</f>
        <v>St. Pete Polls</v>
      </c>
      <c r="C154" t="str">
        <f>IF(INDEX([1]Calculation!$G:$G,ROW())=0,"-",INDEX([1]Calculation!$G:$G,ROW()))</f>
        <v>C+</v>
      </c>
      <c r="D154" t="str">
        <f>INDEX([1]Calculation!$J:$J,ROW())&amp;"  "&amp;INDEX([1]Calculation!$K:$K,ROW())</f>
        <v>2590  lv</v>
      </c>
      <c r="E154" s="20">
        <f>INDEX([1]Calculation!$I:$I,ROW())</f>
        <v>43858</v>
      </c>
      <c r="F154" s="12">
        <f>ROUND(INDEX([1]Calculation!AL:AL,ROW()),1)</f>
        <v>0.6</v>
      </c>
      <c r="G154" s="8">
        <f>ROUND(INDEX([1]Calculation!L:L,ROW()),0)</f>
        <v>41</v>
      </c>
      <c r="H154" s="8">
        <f>ROUND(INDEX([1]Calculation!M:M,ROW()),0)</f>
        <v>17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5</v>
      </c>
      <c r="L154" s="8">
        <f>ROUND(INDEX([1]Calculation!Q:Q,ROW()),0)</f>
        <v>9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2</v>
      </c>
    </row>
    <row r="155" spans="1:15">
      <c r="A155" t="str">
        <f>INDEX([1]Calculation!$F:$F,ROW())</f>
        <v>US</v>
      </c>
      <c r="B155" t="str">
        <f>INDEX([1]Calculation!$D:$D,ROW())</f>
        <v>YouGov Blue/Data for Progress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1619  lv</v>
      </c>
      <c r="E155" s="20">
        <f>INDEX([1]Calculation!$I:$I,ROW())</f>
        <v>43857</v>
      </c>
      <c r="F155" s="12">
        <f>ROUND(INDEX([1]Calculation!AL:AL,ROW()),1)</f>
        <v>9.5</v>
      </c>
      <c r="G155" s="8">
        <f>ROUND(INDEX([1]Calculation!L:L,ROW()),0)</f>
        <v>30</v>
      </c>
      <c r="H155" s="8">
        <f>ROUND(INDEX([1]Calculation!M:M,ROW()),0)</f>
        <v>5</v>
      </c>
      <c r="I155" s="8">
        <f>ROUND(INDEX([1]Calculation!N:N,ROW()),0)</f>
        <v>0</v>
      </c>
      <c r="J155" s="8">
        <f>ROUND(INDEX([1]Calculation!O:O,ROW()),0)</f>
        <v>8</v>
      </c>
      <c r="K155" s="8">
        <f>ROUND(INDEX([1]Calculation!P:P,ROW()),0)</f>
        <v>4</v>
      </c>
      <c r="L155" s="8">
        <f>ROUND(INDEX([1]Calculation!Q:Q,ROW()),0)</f>
        <v>21</v>
      </c>
      <c r="M155" s="8">
        <f>ROUND(INDEX([1]Calculation!R:R,ROW()),0)</f>
        <v>2</v>
      </c>
      <c r="N155" s="8">
        <f>ROUND(INDEX([1]Calculation!S:S,ROW()),0)</f>
        <v>23</v>
      </c>
      <c r="O155" s="8">
        <f>ROUND(INDEX([1]Calculation!T:T,ROW()),0)</f>
        <v>4</v>
      </c>
    </row>
    <row r="156" spans="1:15">
      <c r="A156" t="str">
        <f>INDEX([1]Calculation!$F:$F,ROW())</f>
        <v>California</v>
      </c>
      <c r="B156" t="str">
        <f>INDEX([1]Calculation!$D:$D,ROW())</f>
        <v>Change Research</v>
      </c>
      <c r="C156" t="str">
        <f>IF(INDEX([1]Calculation!$G:$G,ROW())=0,"-",INDEX([1]Calculation!$G:$G,ROW()))</f>
        <v>C</v>
      </c>
      <c r="D156" t="str">
        <f>INDEX([1]Calculation!$J:$J,ROW())&amp;"  "&amp;INDEX([1]Calculation!$K:$K,ROW())</f>
        <v>1190  lv</v>
      </c>
      <c r="E156" s="20">
        <f>INDEX([1]Calculation!$I:$I,ROW())</f>
        <v>43857</v>
      </c>
      <c r="F156" s="12">
        <f>ROUND(INDEX([1]Calculation!AL:AL,ROW()),1)</f>
        <v>9.1</v>
      </c>
      <c r="G156" s="8">
        <f>ROUND(INDEX([1]Calculation!L:L,ROW()),0)</f>
        <v>15</v>
      </c>
      <c r="H156" s="8">
        <f>ROUND(INDEX([1]Calculation!M:M,ROW()),0)</f>
        <v>4</v>
      </c>
      <c r="I156" s="8">
        <f>ROUND(INDEX([1]Calculation!N:N,ROW()),0)</f>
        <v>0</v>
      </c>
      <c r="J156" s="8">
        <f>ROUND(INDEX([1]Calculation!O:O,ROW()),0)</f>
        <v>8</v>
      </c>
      <c r="K156" s="8">
        <f>ROUND(INDEX([1]Calculation!P:P,ROW()),0)</f>
        <v>3</v>
      </c>
      <c r="L156" s="8">
        <f>ROUND(INDEX([1]Calculation!Q:Q,ROW()),0)</f>
        <v>30</v>
      </c>
      <c r="M156" s="8">
        <f>ROUND(INDEX([1]Calculation!R:R,ROW()),0)</f>
        <v>2</v>
      </c>
      <c r="N156" s="8">
        <f>ROUND(INDEX([1]Calculation!S:S,ROW()),0)</f>
        <v>16</v>
      </c>
      <c r="O156" s="8">
        <f>ROUND(INDEX([1]Calculation!T:T,ROW()),0)</f>
        <v>5</v>
      </c>
    </row>
    <row r="157" spans="1:15">
      <c r="A157" t="str">
        <f>INDEX([1]Calculation!$F:$F,ROW())</f>
        <v>Iowa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544  lv</v>
      </c>
      <c r="E157" s="20">
        <f>INDEX([1]Calculation!$I:$I,ROW())</f>
        <v>43857</v>
      </c>
      <c r="F157" s="12">
        <f>ROUND(INDEX([1]Calculation!AL:AL,ROW()),1)</f>
        <v>0</v>
      </c>
      <c r="G157" s="8">
        <f>ROUND(INDEX([1]Calculation!L:L,ROW()),0)</f>
        <v>29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20</v>
      </c>
      <c r="K157" s="8">
        <f>ROUND(INDEX([1]Calculation!P:P,ROW()),0)</f>
        <v>0</v>
      </c>
      <c r="L157" s="8">
        <f>ROUND(INDEX([1]Calculation!Q:Q,ROW()),0)</f>
        <v>25</v>
      </c>
      <c r="M157" s="8">
        <f>ROUND(INDEX([1]Calculation!R:R,ROW()),0)</f>
        <v>0</v>
      </c>
      <c r="N157" s="8">
        <f>ROUND(INDEX([1]Calculation!S:S,ROW()),0)</f>
        <v>19</v>
      </c>
      <c r="O157" s="8">
        <f>ROUND(INDEX([1]Calculation!T:T,ROW()),0)</f>
        <v>0</v>
      </c>
    </row>
    <row r="158" spans="1:15">
      <c r="A158" t="str">
        <f>INDEX([1]Calculation!$F:$F,ROW())</f>
        <v>Iowa</v>
      </c>
      <c r="B158" t="str">
        <f>INDEX([1]Calculation!$D:$D,ROW())</f>
        <v>Monmouth University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544  lv</v>
      </c>
      <c r="E158" s="20">
        <f>INDEX([1]Calculation!$I:$I,ROW())</f>
        <v>43857</v>
      </c>
      <c r="F158" s="12">
        <f>ROUND(INDEX([1]Calculation!AL:AL,ROW()),1)</f>
        <v>0</v>
      </c>
      <c r="G158" s="8">
        <f>ROUND(INDEX([1]Calculation!L:L,ROW()),0)</f>
        <v>22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17</v>
      </c>
      <c r="K158" s="8">
        <f>ROUND(INDEX([1]Calculation!P:P,ROW()),0)</f>
        <v>12</v>
      </c>
      <c r="L158" s="8">
        <f>ROUND(INDEX([1]Calculation!Q:Q,ROW()),0)</f>
        <v>22</v>
      </c>
      <c r="M158" s="8">
        <f>ROUND(INDEX([1]Calculation!R:R,ROW()),0)</f>
        <v>0</v>
      </c>
      <c r="N158" s="8">
        <f>ROUND(INDEX([1]Calculation!S:S,ROW()),0)</f>
        <v>16</v>
      </c>
      <c r="O158" s="8">
        <f>ROUND(INDEX([1]Calculation!T:T,ROW()),0)</f>
        <v>5</v>
      </c>
    </row>
    <row r="159" spans="1:15">
      <c r="A159" t="str">
        <f>INDEX([1]Calculation!$F:$F,ROW())</f>
        <v>Iowa</v>
      </c>
      <c r="B159" t="str">
        <f>INDEX([1]Calculation!$D:$D,ROW())</f>
        <v>Monmouth University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544  lv</v>
      </c>
      <c r="E159" s="20">
        <f>INDEX([1]Calculation!$I:$I,ROW())</f>
        <v>43857</v>
      </c>
      <c r="F159" s="12">
        <f>ROUND(INDEX([1]Calculation!AL:AL,ROW()),1)</f>
        <v>27.7</v>
      </c>
      <c r="G159" s="8">
        <f>ROUND(INDEX([1]Calculation!L:L,ROW()),0)</f>
        <v>23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16</v>
      </c>
      <c r="K159" s="8">
        <f>ROUND(INDEX([1]Calculation!P:P,ROW()),0)</f>
        <v>10</v>
      </c>
      <c r="L159" s="8">
        <f>ROUND(INDEX([1]Calculation!Q:Q,ROW()),0)</f>
        <v>21</v>
      </c>
      <c r="M159" s="8">
        <f>ROUND(INDEX([1]Calculation!R:R,ROW()),0)</f>
        <v>4</v>
      </c>
      <c r="N159" s="8">
        <f>ROUND(INDEX([1]Calculation!S:S,ROW()),0)</f>
        <v>15</v>
      </c>
      <c r="O159" s="8">
        <f>ROUND(INDEX([1]Calculation!T:T,ROW()),0)</f>
        <v>3</v>
      </c>
    </row>
    <row r="160" spans="1:15">
      <c r="A160" t="str">
        <f>INDEX([1]Calculation!$F:$F,ROW())</f>
        <v>Iowa</v>
      </c>
      <c r="B160" t="str">
        <f>INDEX([1]Calculation!$D:$D,ROW())</f>
        <v>Civiqs</v>
      </c>
      <c r="C160" t="str">
        <f>IF(INDEX([1]Calculation!$G:$G,ROW())=0,"-",INDEX([1]Calculation!$G:$G,ROW()))</f>
        <v>-</v>
      </c>
      <c r="D160" t="str">
        <f>INDEX([1]Calculation!$J:$J,ROW())&amp;"  "&amp;INDEX([1]Calculation!$K:$K,ROW())</f>
        <v>655  lv</v>
      </c>
      <c r="E160" s="20">
        <f>INDEX([1]Calculation!$I:$I,ROW())</f>
        <v>43857</v>
      </c>
      <c r="F160" s="12">
        <f>ROUND(INDEX([1]Calculation!AL:AL,ROW()),1)</f>
        <v>0.9</v>
      </c>
      <c r="G160" s="8">
        <f>ROUND(INDEX([1]Calculation!L:L,ROW()),0)</f>
        <v>15</v>
      </c>
      <c r="H160" s="8">
        <f>ROUND(INDEX([1]Calculation!M:M,ROW()),0)</f>
        <v>1</v>
      </c>
      <c r="I160" s="8">
        <f>ROUND(INDEX([1]Calculation!N:N,ROW()),0)</f>
        <v>0</v>
      </c>
      <c r="J160" s="8">
        <f>ROUND(INDEX([1]Calculation!O:O,ROW()),0)</f>
        <v>17</v>
      </c>
      <c r="K160" s="8">
        <f>ROUND(INDEX([1]Calculation!P:P,ROW()),0)</f>
        <v>11</v>
      </c>
      <c r="L160" s="8">
        <f>ROUND(INDEX([1]Calculation!Q:Q,ROW()),0)</f>
        <v>24</v>
      </c>
      <c r="M160" s="8">
        <f>ROUND(INDEX([1]Calculation!R:R,ROW()),0)</f>
        <v>4</v>
      </c>
      <c r="N160" s="8">
        <f>ROUND(INDEX([1]Calculation!S:S,ROW()),0)</f>
        <v>19</v>
      </c>
      <c r="O160" s="8">
        <f>ROUND(INDEX([1]Calculation!T:T,ROW()),0)</f>
        <v>5</v>
      </c>
    </row>
    <row r="161" spans="1:15">
      <c r="A161" t="str">
        <f>INDEX([1]Calculation!$F:$F,ROW())</f>
        <v>US</v>
      </c>
      <c r="B161" t="str">
        <f>INDEX([1]Calculation!$D:$D,ROW())</f>
        <v>YouGov Blue/Data for Progress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1619  lv</v>
      </c>
      <c r="E161" s="20">
        <f>INDEX([1]Calculation!$I:$I,ROW())</f>
        <v>43857</v>
      </c>
      <c r="F161" s="12">
        <f>ROUND(INDEX([1]Calculation!AL:AL,ROW()),1)</f>
        <v>0</v>
      </c>
      <c r="G161" s="8">
        <f>ROUND(INDEX([1]Calculation!L:L,ROW()),0)</f>
        <v>42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23</v>
      </c>
      <c r="M161" s="8">
        <f>ROUND(INDEX([1]Calculation!R:R,ROW()),0)</f>
        <v>0</v>
      </c>
      <c r="N161" s="8">
        <f>ROUND(INDEX([1]Calculation!S:S,ROW()),0)</f>
        <v>30</v>
      </c>
      <c r="O161" s="8">
        <f>ROUND(INDEX([1]Calculation!T:T,ROW()),0)</f>
        <v>0</v>
      </c>
    </row>
    <row r="162" spans="1:15">
      <c r="A162" t="str">
        <f>INDEX([1]Calculation!$F:$F,ROW())</f>
        <v>US</v>
      </c>
      <c r="B162" t="str">
        <f>INDEX([1]Calculation!$D:$D,ROW())</f>
        <v>YouGov Blue/Data for Progress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1619  lv</v>
      </c>
      <c r="E162" s="20">
        <f>INDEX([1]Calculation!$I:$I,ROW())</f>
        <v>43857</v>
      </c>
      <c r="F162" s="12">
        <f>ROUND(INDEX([1]Calculation!AL:AL,ROW()),1)</f>
        <v>0</v>
      </c>
      <c r="G162" s="8">
        <f>ROUND(INDEX([1]Calculation!L:L,ROW()),0)</f>
        <v>53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0</v>
      </c>
      <c r="L162" s="8">
        <f>ROUND(INDEX([1]Calculation!Q:Q,ROW()),0)</f>
        <v>41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</row>
    <row r="163" spans="1:15">
      <c r="A163" t="str">
        <f>INDEX([1]Calculation!$F:$F,ROW())</f>
        <v>US</v>
      </c>
      <c r="B163" t="str">
        <f>INDEX([1]Calculation!$D:$D,ROW())</f>
        <v>YouGov Blue/Data for Progress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1619  lv</v>
      </c>
      <c r="E163" s="20">
        <f>INDEX([1]Calculation!$I:$I,ROW())</f>
        <v>43857</v>
      </c>
      <c r="F163" s="12">
        <f>ROUND(INDEX([1]Calculation!AL:AL,ROW()),1)</f>
        <v>0</v>
      </c>
      <c r="G163" s="8">
        <f>ROUND(INDEX([1]Calculation!L:L,ROW()),0)</f>
        <v>47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0</v>
      </c>
      <c r="K163" s="8">
        <f>ROUND(INDEX([1]Calculation!P:P,ROW()),0)</f>
        <v>0</v>
      </c>
      <c r="L163" s="8">
        <f>ROUND(INDEX([1]Calculation!Q:Q,ROW()),0)</f>
        <v>0</v>
      </c>
      <c r="M163" s="8">
        <f>ROUND(INDEX([1]Calculation!R:R,ROW()),0)</f>
        <v>0</v>
      </c>
      <c r="N163" s="8">
        <f>ROUND(INDEX([1]Calculation!S:S,ROW()),0)</f>
        <v>45</v>
      </c>
      <c r="O163" s="8">
        <f>ROUND(INDEX([1]Calculation!T:T,ROW()),0)</f>
        <v>0</v>
      </c>
    </row>
    <row r="164" spans="1:15">
      <c r="A164" t="str">
        <f>INDEX([1]Calculation!$F:$F,ROW())</f>
        <v>US</v>
      </c>
      <c r="B164" t="str">
        <f>INDEX([1]Calculation!$D:$D,ROW())</f>
        <v>Quinnipiac University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827  rv</v>
      </c>
      <c r="E164" s="20">
        <f>INDEX([1]Calculation!$I:$I,ROW())</f>
        <v>43857</v>
      </c>
      <c r="F164" s="12">
        <f>ROUND(INDEX([1]Calculation!AL:AL,ROW()),1)</f>
        <v>3.4</v>
      </c>
      <c r="G164" s="8">
        <f>ROUND(INDEX([1]Calculation!L:L,ROW()),0)</f>
        <v>26</v>
      </c>
      <c r="H164" s="8">
        <f>ROUND(INDEX([1]Calculation!M:M,ROW()),0)</f>
        <v>8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7</v>
      </c>
      <c r="L164" s="8">
        <f>ROUND(INDEX([1]Calculation!Q:Q,ROW()),0)</f>
        <v>21</v>
      </c>
      <c r="M164" s="8">
        <f>ROUND(INDEX([1]Calculation!R:R,ROW()),0)</f>
        <v>2</v>
      </c>
      <c r="N164" s="8">
        <f>ROUND(INDEX([1]Calculation!S:S,ROW()),0)</f>
        <v>15</v>
      </c>
      <c r="O164" s="8">
        <f>ROUND(INDEX([1]Calculation!T:T,ROW()),0)</f>
        <v>3</v>
      </c>
    </row>
    <row r="165" spans="1:15">
      <c r="A165" t="str">
        <f>INDEX([1]Calculation!$F:$F,ROW())</f>
        <v>New Hampshire</v>
      </c>
      <c r="B165" t="str">
        <f>INDEX([1]Calculation!$D:$D,ROW())</f>
        <v>American Research Group</v>
      </c>
      <c r="C165" t="str">
        <f>IF(INDEX([1]Calculation!$G:$G,ROW())=0,"-",INDEX([1]Calculation!$G:$G,ROW()))</f>
        <v>B</v>
      </c>
      <c r="D165" t="str">
        <f>INDEX([1]Calculation!$J:$J,ROW())&amp;"  "&amp;INDEX([1]Calculation!$K:$K,ROW())</f>
        <v>600  lv</v>
      </c>
      <c r="E165" s="20">
        <f>INDEX([1]Calculation!$I:$I,ROW())</f>
        <v>43857</v>
      </c>
      <c r="F165" s="12">
        <f>ROUND(INDEX([1]Calculation!AL:AL,ROW()),1)</f>
        <v>1.7</v>
      </c>
      <c r="G165" s="8">
        <f>ROUND(INDEX([1]Calculation!L:L,ROW()),0)</f>
        <v>13</v>
      </c>
      <c r="H165" s="8">
        <f>ROUND(INDEX([1]Calculation!M:M,ROW()),0)</f>
        <v>2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7</v>
      </c>
      <c r="L165" s="8">
        <f>ROUND(INDEX([1]Calculation!Q:Q,ROW()),0)</f>
        <v>28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</row>
    <row r="166" spans="1:15">
      <c r="A166" t="str">
        <f>INDEX([1]Calculation!$F:$F,ROW())</f>
        <v>Pennsylvania</v>
      </c>
      <c r="B166" t="str">
        <f>INDEX([1]Calculation!$D:$D,ROW())</f>
        <v>Franklin &amp; Marshall College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292  rv</v>
      </c>
      <c r="E166" s="20">
        <f>INDEX([1]Calculation!$I:$I,ROW())</f>
        <v>43856</v>
      </c>
      <c r="F166" s="12">
        <f>ROUND(INDEX([1]Calculation!AL:AL,ROW()),1)</f>
        <v>6.2</v>
      </c>
      <c r="G166" s="8">
        <f>ROUND(INDEX([1]Calculation!L:L,ROW()),0)</f>
        <v>22</v>
      </c>
      <c r="H166" s="8">
        <f>ROUND(INDEX([1]Calculation!M:M,ROW()),0)</f>
        <v>7</v>
      </c>
      <c r="I166" s="8">
        <f>ROUND(INDEX([1]Calculation!N:N,ROW()),0)</f>
        <v>0</v>
      </c>
      <c r="J166" s="8">
        <f>ROUND(INDEX([1]Calculation!O:O,ROW()),0)</f>
        <v>6</v>
      </c>
      <c r="K166" s="8">
        <f>ROUND(INDEX([1]Calculation!P:P,ROW()),0)</f>
        <v>5</v>
      </c>
      <c r="L166" s="8">
        <f>ROUND(INDEX([1]Calculation!Q:Q,ROW()),0)</f>
        <v>15</v>
      </c>
      <c r="M166" s="8">
        <f>ROUND(INDEX([1]Calculation!R:R,ROW()),0)</f>
        <v>1</v>
      </c>
      <c r="N166" s="8">
        <f>ROUND(INDEX([1]Calculation!S:S,ROW()),0)</f>
        <v>14</v>
      </c>
      <c r="O166" s="8">
        <f>ROUND(INDEX([1]Calculation!T:T,ROW()),0)</f>
        <v>5</v>
      </c>
    </row>
    <row r="167" spans="1:15">
      <c r="A167" t="str">
        <f>INDEX([1]Calculation!$F:$F,ROW())</f>
        <v>Iowa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704  lv</v>
      </c>
      <c r="E167" s="20">
        <f>INDEX([1]Calculation!$I:$I,ROW())</f>
        <v>43856</v>
      </c>
      <c r="F167" s="12">
        <f>ROUND(INDEX([1]Calculation!AL:AL,ROW()),1)</f>
        <v>0</v>
      </c>
      <c r="G167" s="8">
        <f>ROUND(INDEX([1]Calculation!L:L,ROW()),0)</f>
        <v>22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23</v>
      </c>
      <c r="K167" s="8">
        <f>ROUND(INDEX([1]Calculation!P:P,ROW()),0)</f>
        <v>0</v>
      </c>
      <c r="L167" s="8">
        <f>ROUND(INDEX([1]Calculation!Q:Q,ROW()),0)</f>
        <v>30</v>
      </c>
      <c r="M167" s="8">
        <f>ROUND(INDEX([1]Calculation!R:R,ROW()),0)</f>
        <v>0</v>
      </c>
      <c r="N167" s="8">
        <f>ROUND(INDEX([1]Calculation!S:S,ROW()),0)</f>
        <v>20</v>
      </c>
      <c r="O167" s="8">
        <f>ROUND(INDEX([1]Calculation!T:T,ROW()),0)</f>
        <v>0</v>
      </c>
    </row>
    <row r="168" spans="1:15">
      <c r="A168" t="str">
        <f>INDEX([1]Calculation!$F:$F,ROW())</f>
        <v>Iowa</v>
      </c>
      <c r="B168" t="str">
        <f>INDEX([1]Calculation!$D:$D,ROW())</f>
        <v>Change Research</v>
      </c>
      <c r="C168" t="str">
        <f>IF(INDEX([1]Calculation!$G:$G,ROW())=0,"-",INDEX([1]Calculation!$G:$G,ROW()))</f>
        <v>C</v>
      </c>
      <c r="D168" t="str">
        <f>INDEX([1]Calculation!$J:$J,ROW())&amp;"  "&amp;INDEX([1]Calculation!$K:$K,ROW())</f>
        <v>704  lv</v>
      </c>
      <c r="E168" s="20">
        <f>INDEX([1]Calculation!$I:$I,ROW())</f>
        <v>43856</v>
      </c>
      <c r="F168" s="12">
        <f>ROUND(INDEX([1]Calculation!AL:AL,ROW()),1)</f>
        <v>6.9</v>
      </c>
      <c r="G168" s="8">
        <f>ROUND(INDEX([1]Calculation!L:L,ROW()),0)</f>
        <v>18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19</v>
      </c>
      <c r="K168" s="8">
        <f>ROUND(INDEX([1]Calculation!P:P,ROW()),0)</f>
        <v>10</v>
      </c>
      <c r="L168" s="8">
        <f>ROUND(INDEX([1]Calculation!Q:Q,ROW()),0)</f>
        <v>27</v>
      </c>
      <c r="M168" s="8">
        <f>ROUND(INDEX([1]Calculation!R:R,ROW()),0)</f>
        <v>4</v>
      </c>
      <c r="N168" s="8">
        <f>ROUND(INDEX([1]Calculation!S:S,ROW()),0)</f>
        <v>15</v>
      </c>
      <c r="O168" s="8">
        <f>ROUND(INDEX([1]Calculation!T:T,ROW()),0)</f>
        <v>4</v>
      </c>
    </row>
    <row r="169" spans="1:15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17836  lv</v>
      </c>
      <c r="E169" s="20">
        <f>INDEX([1]Calculation!$I:$I,ROW())</f>
        <v>43856</v>
      </c>
      <c r="F169" s="12">
        <f>ROUND(INDEX([1]Calculation!AL:AL,ROW()),1)</f>
        <v>0.2</v>
      </c>
      <c r="G169" s="8">
        <f>ROUND(INDEX([1]Calculation!L:L,ROW()),0)</f>
        <v>29</v>
      </c>
      <c r="H169" s="8">
        <f>ROUND(INDEX([1]Calculation!M:M,ROW()),0)</f>
        <v>12</v>
      </c>
      <c r="I169" s="8">
        <f>ROUND(INDEX([1]Calculation!N:N,ROW()),0)</f>
        <v>0</v>
      </c>
      <c r="J169" s="8">
        <f>ROUND(INDEX([1]Calculation!O:O,ROW()),0)</f>
        <v>7</v>
      </c>
      <c r="K169" s="8">
        <f>ROUND(INDEX([1]Calculation!P:P,ROW()),0)</f>
        <v>3</v>
      </c>
      <c r="L169" s="8">
        <f>ROUND(INDEX([1]Calculation!Q:Q,ROW()),0)</f>
        <v>23</v>
      </c>
      <c r="M169" s="8">
        <f>ROUND(INDEX([1]Calculation!R:R,ROW()),0)</f>
        <v>3</v>
      </c>
      <c r="N169" s="8">
        <f>ROUND(INDEX([1]Calculation!S:S,ROW()),0)</f>
        <v>14</v>
      </c>
      <c r="O169" s="8">
        <f>ROUND(INDEX([1]Calculation!T:T,ROW()),0)</f>
        <v>5</v>
      </c>
    </row>
    <row r="170" spans="1:15">
      <c r="A170" t="str">
        <f>INDEX([1]Calculation!$F:$F,ROW())</f>
        <v>New Hampshire</v>
      </c>
      <c r="B170" t="str">
        <f>INDEX([1]Calculation!$D:$D,ROW())</f>
        <v>RKM Research and Communications Inc.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407  lv</v>
      </c>
      <c r="E170" s="20">
        <f>INDEX([1]Calculation!$I:$I,ROW())</f>
        <v>43856</v>
      </c>
      <c r="F170" s="12">
        <f>ROUND(INDEX([1]Calculation!AL:AL,ROW()),1)</f>
        <v>0.5</v>
      </c>
      <c r="G170" s="8">
        <f>ROUND(INDEX([1]Calculation!L:L,ROW()),0)</f>
        <v>22</v>
      </c>
      <c r="H170" s="8">
        <f>ROUND(INDEX([1]Calculation!M:M,ROW()),0)</f>
        <v>3</v>
      </c>
      <c r="I170" s="8">
        <f>ROUND(INDEX([1]Calculation!N:N,ROW()),0)</f>
        <v>0</v>
      </c>
      <c r="J170" s="8">
        <f>ROUND(INDEX([1]Calculation!O:O,ROW()),0)</f>
        <v>10</v>
      </c>
      <c r="K170" s="8">
        <f>ROUND(INDEX([1]Calculation!P:P,ROW()),0)</f>
        <v>5</v>
      </c>
      <c r="L170" s="8">
        <f>ROUND(INDEX([1]Calculation!Q:Q,ROW()),0)</f>
        <v>29</v>
      </c>
      <c r="M170" s="8">
        <f>ROUND(INDEX([1]Calculation!R:R,ROW()),0)</f>
        <v>0</v>
      </c>
      <c r="N170" s="8">
        <f>ROUND(INDEX([1]Calculation!S:S,ROW()),0)</f>
        <v>16</v>
      </c>
      <c r="O170" s="8">
        <f>ROUND(INDEX([1]Calculation!T:T,ROW()),0)</f>
        <v>1</v>
      </c>
    </row>
    <row r="171" spans="1:15">
      <c r="A171" t="str">
        <f>INDEX([1]Calculation!$F:$F,ROW())</f>
        <v>Iowa</v>
      </c>
      <c r="B171" t="str">
        <f>INDEX([1]Calculation!$D:$D,ROW())</f>
        <v>Emerson College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450  lv</v>
      </c>
      <c r="E171" s="20">
        <f>INDEX([1]Calculation!$I:$I,ROW())</f>
        <v>43856</v>
      </c>
      <c r="F171" s="12">
        <f>ROUND(INDEX([1]Calculation!AL:AL,ROW()),1)</f>
        <v>1.1000000000000001</v>
      </c>
      <c r="G171" s="8">
        <f>ROUND(INDEX([1]Calculation!L:L,ROW()),0)</f>
        <v>21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10</v>
      </c>
      <c r="K171" s="8">
        <f>ROUND(INDEX([1]Calculation!P:P,ROW()),0)</f>
        <v>13</v>
      </c>
      <c r="L171" s="8">
        <f>ROUND(INDEX([1]Calculation!Q:Q,ROW()),0)</f>
        <v>30</v>
      </c>
      <c r="M171" s="8">
        <f>ROUND(INDEX([1]Calculation!R:R,ROW()),0)</f>
        <v>5</v>
      </c>
      <c r="N171" s="8">
        <f>ROUND(INDEX([1]Calculation!S:S,ROW()),0)</f>
        <v>11</v>
      </c>
      <c r="O171" s="8">
        <f>ROUND(INDEX([1]Calculation!T:T,ROW()),0)</f>
        <v>5</v>
      </c>
    </row>
    <row r="172" spans="1:15">
      <c r="A172" t="str">
        <f>INDEX([1]Calculation!$F:$F,ROW())</f>
        <v>Iowa</v>
      </c>
      <c r="B172" t="str">
        <f>INDEX([1]Calculation!$D:$D,ROW())</f>
        <v>Suffolk University</v>
      </c>
      <c r="C172" t="str">
        <f>IF(INDEX([1]Calculation!$G:$G,ROW())=0,"-",INDEX([1]Calculation!$G:$G,ROW()))</f>
        <v>A-</v>
      </c>
      <c r="D172" t="str">
        <f>INDEX([1]Calculation!$J:$J,ROW())&amp;"  "&amp;INDEX([1]Calculation!$K:$K,ROW())</f>
        <v>500  lv</v>
      </c>
      <c r="E172" s="20">
        <f>INDEX([1]Calculation!$I:$I,ROW())</f>
        <v>43856</v>
      </c>
      <c r="F172" s="12">
        <f>ROUND(INDEX([1]Calculation!AL:AL,ROW()),1)</f>
        <v>17.3</v>
      </c>
      <c r="G172" s="8">
        <f>ROUND(INDEX([1]Calculation!L:L,ROW()),0)</f>
        <v>25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18</v>
      </c>
      <c r="K172" s="8">
        <f>ROUND(INDEX([1]Calculation!P:P,ROW()),0)</f>
        <v>6</v>
      </c>
      <c r="L172" s="8">
        <f>ROUND(INDEX([1]Calculation!Q:Q,ROW()),0)</f>
        <v>19</v>
      </c>
      <c r="M172" s="8">
        <f>ROUND(INDEX([1]Calculation!R:R,ROW()),0)</f>
        <v>2</v>
      </c>
      <c r="N172" s="8">
        <f>ROUND(INDEX([1]Calculation!S:S,ROW()),0)</f>
        <v>13</v>
      </c>
      <c r="O172" s="8">
        <f>ROUND(INDEX([1]Calculation!T:T,ROW()),0)</f>
        <v>3</v>
      </c>
    </row>
    <row r="173" spans="1:15">
      <c r="A173" t="str">
        <f>INDEX([1]Calculation!$F:$F,ROW())</f>
        <v>Florida</v>
      </c>
      <c r="B173" t="str">
        <f>INDEX([1]Calculation!$D:$D,ROW())</f>
        <v>Tel Opinion Research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600  lv</v>
      </c>
      <c r="E173" s="20">
        <f>INDEX([1]Calculation!$I:$I,ROW())</f>
        <v>43853</v>
      </c>
      <c r="F173" s="12">
        <f>ROUND(INDEX([1]Calculation!AL:AL,ROW()),1)</f>
        <v>0</v>
      </c>
      <c r="G173" s="8">
        <f>ROUND(INDEX([1]Calculation!L:L,ROW()),0)</f>
        <v>41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0</v>
      </c>
      <c r="K173" s="8">
        <f>ROUND(INDEX([1]Calculation!P:P,ROW()),0)</f>
        <v>0</v>
      </c>
      <c r="L173" s="8">
        <f>ROUND(INDEX([1]Calculation!Q:Q,ROW()),0)</f>
        <v>21</v>
      </c>
      <c r="M173" s="8">
        <f>ROUND(INDEX([1]Calculation!R:R,ROW()),0)</f>
        <v>0</v>
      </c>
      <c r="N173" s="8">
        <f>ROUND(INDEX([1]Calculation!S:S,ROW()),0)</f>
        <v>18</v>
      </c>
      <c r="O173" s="8">
        <f>ROUND(INDEX([1]Calculation!T:T,ROW()),0)</f>
        <v>0</v>
      </c>
    </row>
    <row r="174" spans="1:15">
      <c r="A174" t="str">
        <f>INDEX([1]Calculation!$F:$F,ROW())</f>
        <v>Florida</v>
      </c>
      <c r="B174" t="str">
        <f>INDEX([1]Calculation!$D:$D,ROW())</f>
        <v>Tel Opinion Research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600  lv</v>
      </c>
      <c r="E174" s="20">
        <f>INDEX([1]Calculation!$I:$I,ROW())</f>
        <v>43853</v>
      </c>
      <c r="F174" s="12">
        <f>ROUND(INDEX([1]Calculation!AL:AL,ROW()),1)</f>
        <v>1.1000000000000001</v>
      </c>
      <c r="G174" s="8">
        <f>ROUND(INDEX([1]Calculation!L:L,ROW()),0)</f>
        <v>29</v>
      </c>
      <c r="H174" s="8">
        <f>ROUND(INDEX([1]Calculation!M:M,ROW()),0)</f>
        <v>4</v>
      </c>
      <c r="I174" s="8">
        <f>ROUND(INDEX([1]Calculation!N:N,ROW()),0)</f>
        <v>0</v>
      </c>
      <c r="J174" s="8">
        <f>ROUND(INDEX([1]Calculation!O:O,ROW()),0)</f>
        <v>4</v>
      </c>
      <c r="K174" s="8">
        <f>ROUND(INDEX([1]Calculation!P:P,ROW()),0)</f>
        <v>4</v>
      </c>
      <c r="L174" s="8">
        <f>ROUND(INDEX([1]Calculation!Q:Q,ROW()),0)</f>
        <v>17</v>
      </c>
      <c r="M174" s="8">
        <f>ROUND(INDEX([1]Calculation!R:R,ROW()),0)</f>
        <v>2</v>
      </c>
      <c r="N174" s="8">
        <f>ROUND(INDEX([1]Calculation!S:S,ROW()),0)</f>
        <v>12</v>
      </c>
      <c r="O174" s="8">
        <f>ROUND(INDEX([1]Calculation!T:T,ROW()),0)</f>
        <v>2</v>
      </c>
    </row>
    <row r="175" spans="1:15">
      <c r="A175" t="str">
        <f>INDEX([1]Calculation!$F:$F,ROW())</f>
        <v>Iowa</v>
      </c>
      <c r="B175" t="str">
        <f>INDEX([1]Calculation!$D:$D,ROW())</f>
        <v>Morningside College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253  lv</v>
      </c>
      <c r="E175" s="20">
        <f>INDEX([1]Calculation!$I:$I,ROW())</f>
        <v>43853</v>
      </c>
      <c r="F175" s="12">
        <f>ROUND(INDEX([1]Calculation!AL:AL,ROW()),1)</f>
        <v>4.5999999999999996</v>
      </c>
      <c r="G175" s="8">
        <f>ROUND(INDEX([1]Calculation!L:L,ROW()),0)</f>
        <v>19</v>
      </c>
      <c r="H175" s="8">
        <f>ROUND(INDEX([1]Calculation!M:M,ROW()),0)</f>
        <v>1</v>
      </c>
      <c r="I175" s="8">
        <f>ROUND(INDEX([1]Calculation!N:N,ROW()),0)</f>
        <v>0</v>
      </c>
      <c r="J175" s="8">
        <f>ROUND(INDEX([1]Calculation!O:O,ROW()),0)</f>
        <v>18</v>
      </c>
      <c r="K175" s="8">
        <f>ROUND(INDEX([1]Calculation!P:P,ROW()),0)</f>
        <v>12</v>
      </c>
      <c r="L175" s="8">
        <f>ROUND(INDEX([1]Calculation!Q:Q,ROW()),0)</f>
        <v>15</v>
      </c>
      <c r="M175" s="8">
        <f>ROUND(INDEX([1]Calculation!R:R,ROW()),0)</f>
        <v>6</v>
      </c>
      <c r="N175" s="8">
        <f>ROUND(INDEX([1]Calculation!S:S,ROW()),0)</f>
        <v>15</v>
      </c>
      <c r="O175" s="8">
        <f>ROUND(INDEX([1]Calculation!T:T,ROW()),0)</f>
        <v>4</v>
      </c>
    </row>
    <row r="176" spans="1:15">
      <c r="A176" t="str">
        <f>INDEX([1]Calculation!$F:$F,ROW())</f>
        <v>US</v>
      </c>
      <c r="B176" t="str">
        <f>INDEX([1]Calculation!$D:$D,ROW())</f>
        <v>Echelon Insights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474  lv</v>
      </c>
      <c r="E176" s="20">
        <f>INDEX([1]Calculation!$I:$I,ROW())</f>
        <v>43853</v>
      </c>
      <c r="F176" s="12">
        <f>ROUND(INDEX([1]Calculation!AL:AL,ROW()),1)</f>
        <v>0</v>
      </c>
      <c r="G176" s="8">
        <f>ROUND(INDEX([1]Calculation!L:L,ROW()),0)</f>
        <v>56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32</v>
      </c>
      <c r="K176" s="8">
        <f>ROUND(INDEX([1]Calculation!P:P,ROW()),0)</f>
        <v>0</v>
      </c>
      <c r="L176" s="8">
        <f>ROUND(INDEX([1]Calculation!Q:Q,ROW()),0)</f>
        <v>0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</row>
    <row r="177" spans="1:15">
      <c r="A177" t="str">
        <f>INDEX([1]Calculation!$F:$F,ROW())</f>
        <v>US</v>
      </c>
      <c r="B177" t="str">
        <f>INDEX([1]Calculation!$D:$D,ROW())</f>
        <v>Echelon Insights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474  lv</v>
      </c>
      <c r="E177" s="20">
        <f>INDEX([1]Calculation!$I:$I,ROW())</f>
        <v>43853</v>
      </c>
      <c r="F177" s="12">
        <f>ROUND(INDEX([1]Calculation!AL:AL,ROW()),1)</f>
        <v>0</v>
      </c>
      <c r="G177" s="8">
        <f>ROUND(INDEX([1]Calculation!L:L,ROW()),0)</f>
        <v>54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0</v>
      </c>
      <c r="L177" s="8">
        <f>ROUND(INDEX([1]Calculation!Q:Q,ROW()),0)</f>
        <v>38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</row>
    <row r="178" spans="1:15">
      <c r="A178" t="str">
        <f>INDEX([1]Calculation!$F:$F,ROW())</f>
        <v>US</v>
      </c>
      <c r="B178" t="str">
        <f>INDEX([1]Calculation!$D:$D,ROW())</f>
        <v>Echelon Insights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474  lv</v>
      </c>
      <c r="E178" s="20">
        <f>INDEX([1]Calculation!$I:$I,ROW())</f>
        <v>43853</v>
      </c>
      <c r="F178" s="12">
        <f>ROUND(INDEX([1]Calculation!AL:AL,ROW()),1)</f>
        <v>0</v>
      </c>
      <c r="G178" s="8">
        <f>ROUND(INDEX([1]Calculation!L:L,ROW()),0)</f>
        <v>48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0</v>
      </c>
      <c r="K178" s="8">
        <f>ROUND(INDEX([1]Calculation!P:P,ROW()),0)</f>
        <v>0</v>
      </c>
      <c r="L178" s="8">
        <f>ROUND(INDEX([1]Calculation!Q:Q,ROW()),0)</f>
        <v>0</v>
      </c>
      <c r="M178" s="8">
        <f>ROUND(INDEX([1]Calculation!R:R,ROW()),0)</f>
        <v>0</v>
      </c>
      <c r="N178" s="8">
        <f>ROUND(INDEX([1]Calculation!S:S,ROW()),0)</f>
        <v>43</v>
      </c>
      <c r="O178" s="8">
        <f>ROUND(INDEX([1]Calculation!T:T,ROW()),0)</f>
        <v>0</v>
      </c>
    </row>
    <row r="179" spans="1:15">
      <c r="A179" t="str">
        <f>INDEX([1]Calculation!$F:$F,ROW())</f>
        <v>US</v>
      </c>
      <c r="B179" t="str">
        <f>INDEX([1]Calculation!$D:$D,ROW())</f>
        <v>Echelon Insights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474  lv</v>
      </c>
      <c r="E179" s="20">
        <f>INDEX([1]Calculation!$I:$I,ROW())</f>
        <v>43853</v>
      </c>
      <c r="F179" s="12">
        <f>ROUND(INDEX([1]Calculation!AL:AL,ROW()),1)</f>
        <v>6</v>
      </c>
      <c r="G179" s="8">
        <f>ROUND(INDEX([1]Calculation!L:L,ROW()),0)</f>
        <v>26</v>
      </c>
      <c r="H179" s="8">
        <f>ROUND(INDEX([1]Calculation!M:M,ROW()),0)</f>
        <v>13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3</v>
      </c>
      <c r="L179" s="8">
        <f>ROUND(INDEX([1]Calculation!Q:Q,ROW()),0)</f>
        <v>23</v>
      </c>
      <c r="M179" s="8">
        <f>ROUND(INDEX([1]Calculation!R:R,ROW()),0)</f>
        <v>2</v>
      </c>
      <c r="N179" s="8">
        <f>ROUND(INDEX([1]Calculation!S:S,ROW()),0)</f>
        <v>10</v>
      </c>
      <c r="O179" s="8">
        <f>ROUND(INDEX([1]Calculation!T:T,ROW()),0)</f>
        <v>3</v>
      </c>
    </row>
    <row r="180" spans="1:15">
      <c r="A180" t="str">
        <f>INDEX([1]Calculation!$F:$F,ROW())</f>
        <v>Iowa</v>
      </c>
      <c r="B180" t="str">
        <f>INDEX([1]Calculation!$D:$D,ROW())</f>
        <v>YouGov</v>
      </c>
      <c r="C180" t="str">
        <f>IF(INDEX([1]Calculation!$G:$G,ROW())=0,"-",INDEX([1]Calculation!$G:$G,ROW()))</f>
        <v>B-</v>
      </c>
      <c r="D180" t="str">
        <f>INDEX([1]Calculation!$J:$J,ROW())&amp;"  "&amp;INDEX([1]Calculation!$K:$K,ROW())</f>
        <v>1356  lv</v>
      </c>
      <c r="E180" s="20">
        <f>INDEX([1]Calculation!$I:$I,ROW())</f>
        <v>43853</v>
      </c>
      <c r="F180" s="12">
        <f>ROUND(INDEX([1]Calculation!AL:AL,ROW()),1)</f>
        <v>12.9</v>
      </c>
      <c r="G180" s="8">
        <f>ROUND(INDEX([1]Calculation!L:L,ROW()),0)</f>
        <v>25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7</v>
      </c>
      <c r="L180" s="8">
        <f>ROUND(INDEX([1]Calculation!Q:Q,ROW()),0)</f>
        <v>26</v>
      </c>
      <c r="M180" s="8">
        <f>ROUND(INDEX([1]Calculation!R:R,ROW()),0)</f>
        <v>1</v>
      </c>
      <c r="N180" s="8">
        <f>ROUND(INDEX([1]Calculation!S:S,ROW()),0)</f>
        <v>15</v>
      </c>
      <c r="O180" s="8">
        <f>ROUND(INDEX([1]Calculation!T:T,ROW()),0)</f>
        <v>1</v>
      </c>
    </row>
    <row r="181" spans="1:15">
      <c r="A181" t="str">
        <f>INDEX([1]Calculation!$F:$F,ROW())</f>
        <v>New Hampshire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1077  rv</v>
      </c>
      <c r="E181" s="20">
        <f>INDEX([1]Calculation!$I:$I,ROW())</f>
        <v>43853</v>
      </c>
      <c r="F181" s="12">
        <f>ROUND(INDEX([1]Calculation!AL:AL,ROW()),1)</f>
        <v>0</v>
      </c>
      <c r="G181" s="8">
        <f>ROUND(INDEX([1]Calculation!L:L,ROW()),0)</f>
        <v>14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17</v>
      </c>
      <c r="K181" s="8">
        <f>ROUND(INDEX([1]Calculation!P:P,ROW()),0)</f>
        <v>10</v>
      </c>
      <c r="L181" s="8">
        <f>ROUND(INDEX([1]Calculation!Q:Q,ROW()),0)</f>
        <v>22</v>
      </c>
      <c r="M181" s="8">
        <f>ROUND(INDEX([1]Calculation!R:R,ROW()),0)</f>
        <v>3</v>
      </c>
      <c r="N181" s="8">
        <f>ROUND(INDEX([1]Calculation!S:S,ROW()),0)</f>
        <v>12</v>
      </c>
      <c r="O181" s="8">
        <f>ROUND(INDEX([1]Calculation!T:T,ROW()),0)</f>
        <v>5</v>
      </c>
    </row>
    <row r="182" spans="1:15">
      <c r="A182" t="str">
        <f>INDEX([1]Calculation!$F:$F,ROW())</f>
        <v>New Hampshire</v>
      </c>
      <c r="B182" t="str">
        <f>INDEX([1]Calculation!$D:$D,ROW())</f>
        <v>Marist College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697  lv</v>
      </c>
      <c r="E182" s="20">
        <f>INDEX([1]Calculation!$I:$I,ROW())</f>
        <v>43853</v>
      </c>
      <c r="F182" s="12">
        <f>ROUND(INDEX([1]Calculation!AL:AL,ROW()),1)</f>
        <v>1.1000000000000001</v>
      </c>
      <c r="G182" s="8">
        <f>ROUND(INDEX([1]Calculation!L:L,ROW()),0)</f>
        <v>15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17</v>
      </c>
      <c r="K182" s="8">
        <f>ROUND(INDEX([1]Calculation!P:P,ROW()),0)</f>
        <v>10</v>
      </c>
      <c r="L182" s="8">
        <f>ROUND(INDEX([1]Calculation!Q:Q,ROW()),0)</f>
        <v>22</v>
      </c>
      <c r="M182" s="8">
        <f>ROUND(INDEX([1]Calculation!R:R,ROW()),0)</f>
        <v>3</v>
      </c>
      <c r="N182" s="8">
        <f>ROUND(INDEX([1]Calculation!S:S,ROW()),0)</f>
        <v>13</v>
      </c>
      <c r="O182" s="8">
        <f>ROUND(INDEX([1]Calculation!T:T,ROW()),0)</f>
        <v>5</v>
      </c>
    </row>
    <row r="183" spans="1:15">
      <c r="A183" t="str">
        <f>INDEX([1]Calculation!$F:$F,ROW())</f>
        <v>New Hampshire</v>
      </c>
      <c r="B183" t="str">
        <f>INDEX([1]Calculation!$D:$D,ROW())</f>
        <v>University of New Hampshire</v>
      </c>
      <c r="C183" t="str">
        <f>IF(INDEX([1]Calculation!$G:$G,ROW())=0,"-",INDEX([1]Calculation!$G:$G,ROW()))</f>
        <v>B</v>
      </c>
      <c r="D183" t="str">
        <f>INDEX([1]Calculation!$J:$J,ROW())&amp;"  "&amp;INDEX([1]Calculation!$K:$K,ROW())</f>
        <v>516  lv</v>
      </c>
      <c r="E183" s="20">
        <f>INDEX([1]Calculation!$I:$I,ROW())</f>
        <v>43853</v>
      </c>
      <c r="F183" s="12">
        <f>ROUND(INDEX([1]Calculation!AL:AL,ROW()),1)</f>
        <v>0.2</v>
      </c>
      <c r="G183" s="8">
        <f>ROUND(INDEX([1]Calculation!L:L,ROW()),0)</f>
        <v>16</v>
      </c>
      <c r="H183" s="8">
        <f>ROUND(INDEX([1]Calculation!M:M,ROW()),0)</f>
        <v>1</v>
      </c>
      <c r="I183" s="8">
        <f>ROUND(INDEX([1]Calculation!N:N,ROW()),0)</f>
        <v>0</v>
      </c>
      <c r="J183" s="8">
        <f>ROUND(INDEX([1]Calculation!O:O,ROW()),0)</f>
        <v>15</v>
      </c>
      <c r="K183" s="8">
        <f>ROUND(INDEX([1]Calculation!P:P,ROW()),0)</f>
        <v>6</v>
      </c>
      <c r="L183" s="8">
        <f>ROUND(INDEX([1]Calculation!Q:Q,ROW()),0)</f>
        <v>25</v>
      </c>
      <c r="M183" s="8">
        <f>ROUND(INDEX([1]Calculation!R:R,ROW()),0)</f>
        <v>2</v>
      </c>
      <c r="N183" s="8">
        <f>ROUND(INDEX([1]Calculation!S:S,ROW()),0)</f>
        <v>12</v>
      </c>
      <c r="O183" s="8">
        <f>ROUND(INDEX([1]Calculation!T:T,ROW()),0)</f>
        <v>5</v>
      </c>
    </row>
    <row r="184" spans="1:15">
      <c r="A184" t="str">
        <f>INDEX([1]Calculation!$F:$F,ROW())</f>
        <v>US</v>
      </c>
      <c r="B184" t="str">
        <f>INDEX([1]Calculation!$D:$D,ROW())</f>
        <v>ABC News/Washington Post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276  lv</v>
      </c>
      <c r="E184" s="20">
        <f>INDEX([1]Calculation!$I:$I,ROW())</f>
        <v>43853</v>
      </c>
      <c r="F184" s="12">
        <f>ROUND(INDEX([1]Calculation!AL:AL,ROW()),1)</f>
        <v>0.3</v>
      </c>
      <c r="G184" s="8">
        <f>ROUND(INDEX([1]Calculation!L:L,ROW()),0)</f>
        <v>34</v>
      </c>
      <c r="H184" s="8">
        <f>ROUND(INDEX([1]Calculation!M:M,ROW()),0)</f>
        <v>7</v>
      </c>
      <c r="I184" s="8">
        <f>ROUND(INDEX([1]Calculation!N:N,ROW()),0)</f>
        <v>0</v>
      </c>
      <c r="J184" s="8">
        <f>ROUND(INDEX([1]Calculation!O:O,ROW()),0)</f>
        <v>4</v>
      </c>
      <c r="K184" s="8">
        <f>ROUND(INDEX([1]Calculation!P:P,ROW()),0)</f>
        <v>4</v>
      </c>
      <c r="L184" s="8">
        <f>ROUND(INDEX([1]Calculation!Q:Q,ROW()),0)</f>
        <v>22</v>
      </c>
      <c r="M184" s="8">
        <f>ROUND(INDEX([1]Calculation!R:R,ROW()),0)</f>
        <v>1</v>
      </c>
      <c r="N184" s="8">
        <f>ROUND(INDEX([1]Calculation!S:S,ROW()),0)</f>
        <v>14</v>
      </c>
      <c r="O184" s="8">
        <f>ROUND(INDEX([1]Calculation!T:T,ROW()),0)</f>
        <v>6</v>
      </c>
    </row>
    <row r="185" spans="1:15">
      <c r="A185" t="str">
        <f>INDEX([1]Calculation!$F:$F,ROW())</f>
        <v>US</v>
      </c>
      <c r="B185" t="str">
        <f>INDEX([1]Calculation!$D:$D,ROW())</f>
        <v>ABC News/Washington Post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349  rv</v>
      </c>
      <c r="E185" s="20">
        <f>INDEX([1]Calculation!$I:$I,ROW())</f>
        <v>43853</v>
      </c>
      <c r="F185" s="12">
        <f>ROUND(INDEX([1]Calculation!AL:AL,ROW()),1)</f>
        <v>0</v>
      </c>
      <c r="G185" s="8">
        <f>ROUND(INDEX([1]Calculation!L:L,ROW()),0)</f>
        <v>32</v>
      </c>
      <c r="H185" s="8">
        <f>ROUND(INDEX([1]Calculation!M:M,ROW()),0)</f>
        <v>8</v>
      </c>
      <c r="I185" s="8">
        <f>ROUND(INDEX([1]Calculation!N:N,ROW()),0)</f>
        <v>0</v>
      </c>
      <c r="J185" s="8">
        <f>ROUND(INDEX([1]Calculation!O:O,ROW()),0)</f>
        <v>5</v>
      </c>
      <c r="K185" s="8">
        <f>ROUND(INDEX([1]Calculation!P:P,ROW()),0)</f>
        <v>3</v>
      </c>
      <c r="L185" s="8">
        <f>ROUND(INDEX([1]Calculation!Q:Q,ROW()),0)</f>
        <v>23</v>
      </c>
      <c r="M185" s="8">
        <f>ROUND(INDEX([1]Calculation!R:R,ROW()),0)</f>
        <v>0</v>
      </c>
      <c r="N185" s="8">
        <f>ROUND(INDEX([1]Calculation!S:S,ROW()),0)</f>
        <v>12</v>
      </c>
      <c r="O185" s="8">
        <f>ROUND(INDEX([1]Calculation!T:T,ROW()),0)</f>
        <v>7</v>
      </c>
    </row>
    <row r="186" spans="1:15">
      <c r="A186" t="str">
        <f>INDEX([1]Calculation!$F:$F,ROW())</f>
        <v>US</v>
      </c>
      <c r="B186" t="str">
        <f>INDEX([1]Calculation!$D:$D,ROW())</f>
        <v>ABC News/Washington Post</v>
      </c>
      <c r="C186" t="str">
        <f>IF(INDEX([1]Calculation!$G:$G,ROW())=0,"-",INDEX([1]Calculation!$G:$G,ROW()))</f>
        <v>A+</v>
      </c>
      <c r="D186" t="str">
        <f>INDEX([1]Calculation!$J:$J,ROW())&amp;"  "&amp;INDEX([1]Calculation!$K:$K,ROW())</f>
        <v>388  a</v>
      </c>
      <c r="E186" s="20">
        <f>INDEX([1]Calculation!$I:$I,ROW())</f>
        <v>43853</v>
      </c>
      <c r="F186" s="12">
        <f>ROUND(INDEX([1]Calculation!AL:AL,ROW()),1)</f>
        <v>0</v>
      </c>
      <c r="G186" s="8">
        <f>ROUND(INDEX([1]Calculation!L:L,ROW()),0)</f>
        <v>28</v>
      </c>
      <c r="H186" s="8">
        <f>ROUND(INDEX([1]Calculation!M:M,ROW()),0)</f>
        <v>8</v>
      </c>
      <c r="I186" s="8">
        <f>ROUND(INDEX([1]Calculation!N:N,ROW()),0)</f>
        <v>0</v>
      </c>
      <c r="J186" s="8">
        <f>ROUND(INDEX([1]Calculation!O:O,ROW()),0)</f>
        <v>5</v>
      </c>
      <c r="K186" s="8">
        <f>ROUND(INDEX([1]Calculation!P:P,ROW()),0)</f>
        <v>3</v>
      </c>
      <c r="L186" s="8">
        <f>ROUND(INDEX([1]Calculation!Q:Q,ROW()),0)</f>
        <v>24</v>
      </c>
      <c r="M186" s="8">
        <f>ROUND(INDEX([1]Calculation!R:R,ROW()),0)</f>
        <v>0</v>
      </c>
      <c r="N186" s="8">
        <f>ROUND(INDEX([1]Calculation!S:S,ROW()),0)</f>
        <v>11</v>
      </c>
      <c r="O186" s="8">
        <f>ROUND(INDEX([1]Calculation!T:T,ROW()),0)</f>
        <v>7</v>
      </c>
    </row>
    <row r="187" spans="1:15">
      <c r="A187" t="str">
        <f>INDEX([1]Calculation!$F:$F,ROW())</f>
        <v>Missouri</v>
      </c>
      <c r="B187" t="str">
        <f>INDEX([1]Calculation!$D:$D,ROW())</f>
        <v>Remington Research Group</v>
      </c>
      <c r="C187" t="str">
        <f>IF(INDEX([1]Calculation!$G:$G,ROW())=0,"-",INDEX([1]Calculation!$G:$G,ROW()))</f>
        <v>C-</v>
      </c>
      <c r="D187" t="str">
        <f>INDEX([1]Calculation!$J:$J,ROW())&amp;"  "&amp;INDEX([1]Calculation!$K:$K,ROW())</f>
        <v>1460  lv</v>
      </c>
      <c r="E187" s="20">
        <f>INDEX([1]Calculation!$I:$I,ROW())</f>
        <v>43853</v>
      </c>
      <c r="F187" s="12">
        <f>ROUND(INDEX([1]Calculation!AL:AL,ROW()),1)</f>
        <v>7.2</v>
      </c>
      <c r="G187" s="8">
        <f>ROUND(INDEX([1]Calculation!L:L,ROW()),0)</f>
        <v>39</v>
      </c>
      <c r="H187" s="8">
        <f>ROUND(INDEX([1]Calculation!M:M,ROW()),0)</f>
        <v>14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8</v>
      </c>
      <c r="L187" s="8">
        <f>ROUND(INDEX([1]Calculation!Q:Q,ROW()),0)</f>
        <v>7</v>
      </c>
      <c r="M187" s="8">
        <f>ROUND(INDEX([1]Calculation!R:R,ROW()),0)</f>
        <v>1</v>
      </c>
      <c r="N187" s="8">
        <f>ROUND(INDEX([1]Calculation!S:S,ROW()),0)</f>
        <v>9</v>
      </c>
      <c r="O187" s="8">
        <f>ROUND(INDEX([1]Calculation!T:T,ROW()),0)</f>
        <v>2</v>
      </c>
    </row>
    <row r="188" spans="1:15">
      <c r="A188" t="str">
        <f>INDEX([1]Calculation!$F:$F,ROW())</f>
        <v>Iowa</v>
      </c>
      <c r="B188" t="str">
        <f>INDEX([1]Calculation!$D:$D,ROW())</f>
        <v>Siena College/New York Times Upshot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584  lv</v>
      </c>
      <c r="E188" s="20">
        <f>INDEX([1]Calculation!$I:$I,ROW())</f>
        <v>43853</v>
      </c>
      <c r="F188" s="12">
        <f>ROUND(INDEX([1]Calculation!AL:AL,ROW()),1)</f>
        <v>0</v>
      </c>
      <c r="G188" s="8">
        <f>ROUND(INDEX([1]Calculation!L:L,ROW()),0)</f>
        <v>23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23</v>
      </c>
      <c r="K188" s="8">
        <f>ROUND(INDEX([1]Calculation!P:P,ROW()),0)</f>
        <v>0</v>
      </c>
      <c r="L188" s="8">
        <f>ROUND(INDEX([1]Calculation!Q:Q,ROW()),0)</f>
        <v>30</v>
      </c>
      <c r="M188" s="8">
        <f>ROUND(INDEX([1]Calculation!R:R,ROW()),0)</f>
        <v>0</v>
      </c>
      <c r="N188" s="8">
        <f>ROUND(INDEX([1]Calculation!S:S,ROW()),0)</f>
        <v>19</v>
      </c>
      <c r="O188" s="8">
        <f>ROUND(INDEX([1]Calculation!T:T,ROW()),0)</f>
        <v>0</v>
      </c>
    </row>
    <row r="189" spans="1:15">
      <c r="A189" t="str">
        <f>INDEX([1]Calculation!$F:$F,ROW())</f>
        <v>Iowa</v>
      </c>
      <c r="B189" t="str">
        <f>INDEX([1]Calculation!$D:$D,ROW())</f>
        <v>Siena College/New York Times Upshot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584  lv</v>
      </c>
      <c r="E189" s="20">
        <f>INDEX([1]Calculation!$I:$I,ROW())</f>
        <v>43853</v>
      </c>
      <c r="F189" s="12">
        <f>ROUND(INDEX([1]Calculation!AL:AL,ROW()),1)</f>
        <v>28.3</v>
      </c>
      <c r="G189" s="8">
        <f>ROUND(INDEX([1]Calculation!L:L,ROW()),0)</f>
        <v>17</v>
      </c>
      <c r="H189" s="8">
        <f>ROUND(INDEX([1]Calculation!M:M,ROW()),0)</f>
        <v>1</v>
      </c>
      <c r="I189" s="8">
        <f>ROUND(INDEX([1]Calculation!N:N,ROW()),0)</f>
        <v>0</v>
      </c>
      <c r="J189" s="8">
        <f>ROUND(INDEX([1]Calculation!O:O,ROW()),0)</f>
        <v>18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3</v>
      </c>
      <c r="N189" s="8">
        <f>ROUND(INDEX([1]Calculation!S:S,ROW()),0)</f>
        <v>15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Emerson College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497  lv</v>
      </c>
      <c r="E190" s="20">
        <f>INDEX([1]Calculation!$I:$I,ROW())</f>
        <v>43853</v>
      </c>
      <c r="F190" s="12">
        <f>ROUND(INDEX([1]Calculation!AL:AL,ROW()),1)</f>
        <v>1.2</v>
      </c>
      <c r="G190" s="8">
        <f>ROUND(INDEX([1]Calculation!L:L,ROW()),0)</f>
        <v>30</v>
      </c>
      <c r="H190" s="8">
        <f>ROUND(INDEX([1]Calculation!M:M,ROW()),0)</f>
        <v>7</v>
      </c>
      <c r="I190" s="8">
        <f>ROUND(INDEX([1]Calculation!N:N,ROW()),0)</f>
        <v>0</v>
      </c>
      <c r="J190" s="8">
        <f>ROUND(INDEX([1]Calculation!O:O,ROW()),0)</f>
        <v>6</v>
      </c>
      <c r="K190" s="8">
        <f>ROUND(INDEX([1]Calculation!P:P,ROW()),0)</f>
        <v>4</v>
      </c>
      <c r="L190" s="8">
        <f>ROUND(INDEX([1]Calculation!Q:Q,ROW()),0)</f>
        <v>27</v>
      </c>
      <c r="M190" s="8">
        <f>ROUND(INDEX([1]Calculation!R:R,ROW()),0)</f>
        <v>1</v>
      </c>
      <c r="N190" s="8">
        <f>ROUND(INDEX([1]Calculation!S:S,ROW()),0)</f>
        <v>13</v>
      </c>
      <c r="O190" s="8">
        <f>ROUND(INDEX([1]Calculation!T:T,ROW()),0)</f>
        <v>8</v>
      </c>
    </row>
    <row r="191" spans="1:15">
      <c r="A191" t="str">
        <f>INDEX([1]Calculation!$F:$F,ROW())</f>
        <v>US</v>
      </c>
      <c r="B191" t="str">
        <f>INDEX([1]Calculation!$D:$D,ROW())</f>
        <v>Ipsos</v>
      </c>
      <c r="C191" t="str">
        <f>IF(INDEX([1]Calculation!$G:$G,ROW())=0,"-",INDEX([1]Calculation!$G:$G,ROW()))</f>
        <v>B+</v>
      </c>
      <c r="D191" t="str">
        <f>INDEX([1]Calculation!$J:$J,ROW())&amp;"  "&amp;INDEX([1]Calculation!$K:$K,ROW())</f>
        <v>545  rv</v>
      </c>
      <c r="E191" s="20">
        <f>INDEX([1]Calculation!$I:$I,ROW())</f>
        <v>43853</v>
      </c>
      <c r="F191" s="12">
        <f>ROUND(INDEX([1]Calculation!AL:AL,ROW()),1)</f>
        <v>0.1</v>
      </c>
      <c r="G191" s="8">
        <f>ROUND(INDEX([1]Calculation!L:L,ROW()),0)</f>
        <v>24</v>
      </c>
      <c r="H191" s="8">
        <f>ROUND(INDEX([1]Calculation!M:M,ROW()),0)</f>
        <v>10</v>
      </c>
      <c r="I191" s="8">
        <f>ROUND(INDEX([1]Calculation!N:N,ROW()),0)</f>
        <v>0</v>
      </c>
      <c r="J191" s="8">
        <f>ROUND(INDEX([1]Calculation!O:O,ROW()),0)</f>
        <v>7</v>
      </c>
      <c r="K191" s="8">
        <f>ROUND(INDEX([1]Calculation!P:P,ROW()),0)</f>
        <v>3</v>
      </c>
      <c r="L191" s="8">
        <f>ROUND(INDEX([1]Calculation!Q:Q,ROW()),0)</f>
        <v>20</v>
      </c>
      <c r="M191" s="8">
        <f>ROUND(INDEX([1]Calculation!R:R,ROW()),0)</f>
        <v>2</v>
      </c>
      <c r="N191" s="8">
        <f>ROUND(INDEX([1]Calculation!S:S,ROW()),0)</f>
        <v>12</v>
      </c>
      <c r="O191" s="8">
        <f>ROUND(INDEX([1]Calculation!T:T,ROW()),0)</f>
        <v>3</v>
      </c>
    </row>
    <row r="192" spans="1:15">
      <c r="A192" t="str">
        <f>INDEX([1]Calculation!$F:$F,ROW())</f>
        <v>US</v>
      </c>
      <c r="B192" t="str">
        <f>INDEX([1]Calculation!$D:$D,ROW())</f>
        <v>Harris Insights &amp; Analytics</v>
      </c>
      <c r="C192" t="str">
        <f>IF(INDEX([1]Calculation!$G:$G,ROW())=0,"-",INDEX([1]Calculation!$G:$G,ROW()))</f>
        <v>C+</v>
      </c>
      <c r="D192" t="str">
        <f>INDEX([1]Calculation!$J:$J,ROW())&amp;"  "&amp;INDEX([1]Calculation!$K:$K,ROW())</f>
        <v>878  rv</v>
      </c>
      <c r="E192" s="20">
        <f>INDEX([1]Calculation!$I:$I,ROW())</f>
        <v>43852</v>
      </c>
      <c r="F192" s="12">
        <f>ROUND(INDEX([1]Calculation!AL:AL,ROW()),1)</f>
        <v>0.1</v>
      </c>
      <c r="G192" s="8">
        <f>ROUND(INDEX([1]Calculation!L:L,ROW()),0)</f>
        <v>29</v>
      </c>
      <c r="H192" s="8">
        <f>ROUND(INDEX([1]Calculation!M:M,ROW()),0)</f>
        <v>11</v>
      </c>
      <c r="I192" s="8">
        <f>ROUND(INDEX([1]Calculation!N:N,ROW()),0)</f>
        <v>0</v>
      </c>
      <c r="J192" s="8">
        <f>ROUND(INDEX([1]Calculation!O:O,ROW()),0)</f>
        <v>5</v>
      </c>
      <c r="K192" s="8">
        <f>ROUND(INDEX([1]Calculation!P:P,ROW()),0)</f>
        <v>2</v>
      </c>
      <c r="L192" s="8">
        <f>ROUND(INDEX([1]Calculation!Q:Q,ROW()),0)</f>
        <v>17</v>
      </c>
      <c r="M192" s="8">
        <f>ROUND(INDEX([1]Calculation!R:R,ROW()),0)</f>
        <v>4</v>
      </c>
      <c r="N192" s="8">
        <f>ROUND(INDEX([1]Calculation!S:S,ROW()),0)</f>
        <v>9</v>
      </c>
      <c r="O192" s="8">
        <f>ROUND(INDEX([1]Calculation!T:T,ROW()),0)</f>
        <v>4</v>
      </c>
    </row>
    <row r="193" spans="1:15">
      <c r="A193" t="str">
        <f>INDEX([1]Calculation!$F:$F,ROW())</f>
        <v>Utah</v>
      </c>
      <c r="B193" t="str">
        <f>INDEX([1]Calculation!$D:$D,ROW())</f>
        <v>Suffolk University</v>
      </c>
      <c r="C193" t="str">
        <f>IF(INDEX([1]Calculation!$G:$G,ROW())=0,"-",INDEX([1]Calculation!$G:$G,ROW()))</f>
        <v>A-</v>
      </c>
      <c r="D193" t="str">
        <f>INDEX([1]Calculation!$J:$J,ROW())&amp;"  "&amp;INDEX([1]Calculation!$K:$K,ROW())</f>
        <v>132  lv</v>
      </c>
      <c r="E193" s="20">
        <f>INDEX([1]Calculation!$I:$I,ROW())</f>
        <v>43852</v>
      </c>
      <c r="F193" s="12">
        <f>ROUND(INDEX([1]Calculation!AL:AL,ROW()),1)</f>
        <v>8.3000000000000007</v>
      </c>
      <c r="G193" s="8">
        <f>ROUND(INDEX([1]Calculation!L:L,ROW()),0)</f>
        <v>12</v>
      </c>
      <c r="H193" s="8">
        <f>ROUND(INDEX([1]Calculation!M:M,ROW()),0)</f>
        <v>10</v>
      </c>
      <c r="I193" s="8">
        <f>ROUND(INDEX([1]Calculation!N:N,ROW()),0)</f>
        <v>0</v>
      </c>
      <c r="J193" s="8">
        <f>ROUND(INDEX([1]Calculation!O:O,ROW()),0)</f>
        <v>5</v>
      </c>
      <c r="K193" s="8">
        <f>ROUND(INDEX([1]Calculation!P:P,ROW()),0)</f>
        <v>3</v>
      </c>
      <c r="L193" s="8">
        <f>ROUND(INDEX([1]Calculation!Q:Q,ROW()),0)</f>
        <v>27</v>
      </c>
      <c r="M193" s="8">
        <f>ROUND(INDEX([1]Calculation!R:R,ROW()),0)</f>
        <v>1</v>
      </c>
      <c r="N193" s="8">
        <f>ROUND(INDEX([1]Calculation!S:S,ROW()),0)</f>
        <v>14</v>
      </c>
      <c r="O193" s="8">
        <f>ROUND(INDEX([1]Calculation!T:T,ROW()),0)</f>
        <v>5</v>
      </c>
    </row>
    <row r="194" spans="1:15">
      <c r="A194" t="str">
        <f>INDEX([1]Calculation!$F:$F,ROW())</f>
        <v>US</v>
      </c>
      <c r="B194" t="str">
        <f>INDEX([1]Calculation!$D:$D,ROW())</f>
        <v>Fox News/Beacon Research/Shaw &amp; Co. Research</v>
      </c>
      <c r="C194" t="str">
        <f>IF(INDEX([1]Calculation!$G:$G,ROW())=0,"-",INDEX([1]Calculation!$G:$G,ROW()))</f>
        <v>A-</v>
      </c>
      <c r="D194" t="str">
        <f>INDEX([1]Calculation!$J:$J,ROW())&amp;"  "&amp;INDEX([1]Calculation!$K:$K,ROW())</f>
        <v>495  lv</v>
      </c>
      <c r="E194" s="20">
        <f>INDEX([1]Calculation!$I:$I,ROW())</f>
        <v>43852</v>
      </c>
      <c r="F194" s="12">
        <f>ROUND(INDEX([1]Calculation!AL:AL,ROW()),1)</f>
        <v>16.7</v>
      </c>
      <c r="G194" s="8">
        <f>ROUND(INDEX([1]Calculation!L:L,ROW()),0)</f>
        <v>26</v>
      </c>
      <c r="H194" s="8">
        <f>ROUND(INDEX([1]Calculation!M:M,ROW()),0)</f>
        <v>10</v>
      </c>
      <c r="I194" s="8">
        <f>ROUND(INDEX([1]Calculation!N:N,ROW()),0)</f>
        <v>0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23</v>
      </c>
      <c r="M194" s="8">
        <f>ROUND(INDEX([1]Calculation!R:R,ROW()),0)</f>
        <v>3</v>
      </c>
      <c r="N194" s="8">
        <f>ROUND(INDEX([1]Calculation!S:S,ROW()),0)</f>
        <v>14</v>
      </c>
      <c r="O194" s="8">
        <f>ROUND(INDEX([1]Calculation!T:T,ROW()),0)</f>
        <v>5</v>
      </c>
    </row>
    <row r="195" spans="1:15">
      <c r="A195" t="str">
        <f>INDEX([1]Calculation!$F:$F,ROW())</f>
        <v>Iowa</v>
      </c>
      <c r="B195" t="str">
        <f>INDEX([1]Calculation!$D:$D,ROW())</f>
        <v>Civiqs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590  lv</v>
      </c>
      <c r="E195" s="20">
        <f>INDEX([1]Calculation!$I:$I,ROW())</f>
        <v>43851</v>
      </c>
      <c r="F195" s="12">
        <f>ROUND(INDEX([1]Calculation!AL:AL,ROW()),1)</f>
        <v>0.2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19</v>
      </c>
      <c r="K195" s="8">
        <f>ROUND(INDEX([1]Calculation!P:P,ROW()),0)</f>
        <v>6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19</v>
      </c>
      <c r="O195" s="8">
        <f>ROUND(INDEX([1]Calculation!T:T,ROW()),0)</f>
        <v>5</v>
      </c>
    </row>
    <row r="196" spans="1:15">
      <c r="A196" t="str">
        <f>INDEX([1]Calculation!$F:$F,ROW())</f>
        <v>Texas</v>
      </c>
      <c r="B196" t="str">
        <f>INDEX([1]Calculation!$D:$D,ROW())</f>
        <v>Data for Progress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684  lv</v>
      </c>
      <c r="E196" s="20">
        <f>INDEX([1]Calculation!$I:$I,ROW())</f>
        <v>43851</v>
      </c>
      <c r="F196" s="12">
        <f>ROUND(INDEX([1]Calculation!AL:AL,ROW()),1)</f>
        <v>12.3</v>
      </c>
      <c r="G196" s="8">
        <f>ROUND(INDEX([1]Calculation!L:L,ROW()),0)</f>
        <v>26</v>
      </c>
      <c r="H196" s="8">
        <f>ROUND(INDEX([1]Calculation!M:M,ROW()),0)</f>
        <v>7</v>
      </c>
      <c r="I196" s="8">
        <f>ROUND(INDEX([1]Calculation!N:N,ROW()),0)</f>
        <v>0</v>
      </c>
      <c r="J196" s="8">
        <f>ROUND(INDEX([1]Calculation!O:O,ROW()),0)</f>
        <v>10</v>
      </c>
      <c r="K196" s="8">
        <f>ROUND(INDEX([1]Calculation!P:P,ROW()),0)</f>
        <v>4</v>
      </c>
      <c r="L196" s="8">
        <f>ROUND(INDEX([1]Calculation!Q:Q,ROW()),0)</f>
        <v>20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3</v>
      </c>
    </row>
    <row r="197" spans="1:15">
      <c r="A197" t="str">
        <f>INDEX([1]Calculation!$F:$F,ROW())</f>
        <v>California</v>
      </c>
      <c r="B197" t="str">
        <f>INDEX([1]Calculation!$D:$D,ROW())</f>
        <v>University of California, Berkeley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2895  lv</v>
      </c>
      <c r="E197" s="20">
        <f>INDEX([1]Calculation!$I:$I,ROW())</f>
        <v>43851</v>
      </c>
      <c r="F197" s="12">
        <f>ROUND(INDEX([1]Calculation!AL:AL,ROW()),1)</f>
        <v>16.7</v>
      </c>
      <c r="G197" s="8">
        <f>ROUND(INDEX([1]Calculation!L:L,ROW()),0)</f>
        <v>15</v>
      </c>
      <c r="H197" s="8">
        <f>ROUND(INDEX([1]Calculation!M:M,ROW()),0)</f>
        <v>6</v>
      </c>
      <c r="I197" s="8">
        <f>ROUND(INDEX([1]Calculation!N:N,ROW()),0)</f>
        <v>1</v>
      </c>
      <c r="J197" s="8">
        <f>ROUND(INDEX([1]Calculation!O:O,ROW()),0)</f>
        <v>7</v>
      </c>
      <c r="K197" s="8">
        <f>ROUND(INDEX([1]Calculation!P:P,ROW()),0)</f>
        <v>5</v>
      </c>
      <c r="L197" s="8">
        <f>ROUND(INDEX([1]Calculation!Q:Q,ROW()),0)</f>
        <v>26</v>
      </c>
      <c r="M197" s="8">
        <f>ROUND(INDEX([1]Calculation!R:R,ROW()),0)</f>
        <v>2</v>
      </c>
      <c r="N197" s="8">
        <f>ROUND(INDEX([1]Calculation!S:S,ROW()),0)</f>
        <v>20</v>
      </c>
      <c r="O197" s="8">
        <f>ROUND(INDEX([1]Calculation!T:T,ROW()),0)</f>
        <v>4</v>
      </c>
    </row>
    <row r="198" spans="1:15">
      <c r="A198" t="str">
        <f>INDEX([1]Calculation!$F:$F,ROW())</f>
        <v>New Hampshire</v>
      </c>
      <c r="B198" t="str">
        <f>INDEX([1]Calculation!$D:$D,ROW())</f>
        <v>MassINC Polling Group</v>
      </c>
      <c r="C198" t="str">
        <f>IF(INDEX([1]Calculation!$G:$G,ROW())=0,"-",INDEX([1]Calculation!$G:$G,ROW()))</f>
        <v>A/B</v>
      </c>
      <c r="D198" t="str">
        <f>INDEX([1]Calculation!$J:$J,ROW())&amp;"  "&amp;INDEX([1]Calculation!$K:$K,ROW())</f>
        <v>426  lv</v>
      </c>
      <c r="E198" s="20">
        <f>INDEX([1]Calculation!$I:$I,ROW())</f>
        <v>43851</v>
      </c>
      <c r="F198" s="12">
        <f>ROUND(INDEX([1]Calculation!AL:AL,ROW()),1)</f>
        <v>13.6</v>
      </c>
      <c r="G198" s="8">
        <f>ROUND(INDEX([1]Calculation!L:L,ROW()),0)</f>
        <v>14</v>
      </c>
      <c r="H198" s="8">
        <f>ROUND(INDEX([1]Calculation!M:M,ROW()),0)</f>
        <v>1</v>
      </c>
      <c r="I198" s="8">
        <f>ROUND(INDEX([1]Calculation!N:N,ROW()),0)</f>
        <v>0</v>
      </c>
      <c r="J198" s="8">
        <f>ROUND(INDEX([1]Calculation!O:O,ROW()),0)</f>
        <v>17</v>
      </c>
      <c r="K198" s="8">
        <f>ROUND(INDEX([1]Calculation!P:P,ROW()),0)</f>
        <v>6</v>
      </c>
      <c r="L198" s="8">
        <f>ROUND(INDEX([1]Calculation!Q:Q,ROW()),0)</f>
        <v>29</v>
      </c>
      <c r="M198" s="8">
        <f>ROUND(INDEX([1]Calculation!R:R,ROW()),0)</f>
        <v>2</v>
      </c>
      <c r="N198" s="8">
        <f>ROUND(INDEX([1]Calculation!S:S,ROW()),0)</f>
        <v>13</v>
      </c>
      <c r="O198" s="8">
        <f>ROUND(INDEX([1]Calculation!T:T,ROW()),0)</f>
        <v>5</v>
      </c>
    </row>
    <row r="199" spans="1:15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470  lv</v>
      </c>
      <c r="E199" s="20">
        <f>INDEX([1]Calculation!$I:$I,ROW())</f>
        <v>43851</v>
      </c>
      <c r="F199" s="12">
        <f>ROUND(INDEX([1]Calculation!AL:AL,ROW()),1)</f>
        <v>0</v>
      </c>
      <c r="G199" s="8">
        <f>ROUND(INDEX([1]Calculation!L:L,ROW()),0)</f>
        <v>28</v>
      </c>
      <c r="H199" s="8">
        <f>ROUND(INDEX([1]Calculation!M:M,ROW()),0)</f>
        <v>6</v>
      </c>
      <c r="I199" s="8">
        <f>ROUND(INDEX([1]Calculation!N:N,ROW()),0)</f>
        <v>0</v>
      </c>
      <c r="J199" s="8">
        <f>ROUND(INDEX([1]Calculation!O:O,ROW()),0)</f>
        <v>8</v>
      </c>
      <c r="K199" s="8">
        <f>ROUND(INDEX([1]Calculation!P:P,ROW()),0)</f>
        <v>4</v>
      </c>
      <c r="L199" s="8">
        <f>ROUND(INDEX([1]Calculation!Q:Q,ROW()),0)</f>
        <v>18</v>
      </c>
      <c r="M199" s="8">
        <f>ROUND(INDEX([1]Calculation!R:R,ROW()),0)</f>
        <v>2</v>
      </c>
      <c r="N199" s="8">
        <f>ROUND(INDEX([1]Calculation!S:S,ROW()),0)</f>
        <v>21</v>
      </c>
      <c r="O199" s="8">
        <f>ROUND(INDEX([1]Calculation!T:T,ROW()),0)</f>
        <v>3</v>
      </c>
    </row>
    <row r="200" spans="1:15">
      <c r="A200" t="str">
        <f>INDEX([1]Calculation!$F:$F,ROW())</f>
        <v>US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372  rv</v>
      </c>
      <c r="E200" s="20">
        <f>INDEX([1]Calculation!$I:$I,ROW())</f>
        <v>43850</v>
      </c>
      <c r="F200" s="12">
        <f>ROUND(INDEX([1]Calculation!AL:AL,ROW()),1)</f>
        <v>2.2999999999999998</v>
      </c>
      <c r="G200" s="8">
        <f>ROUND(INDEX([1]Calculation!L:L,ROW()),0)</f>
        <v>30</v>
      </c>
      <c r="H200" s="8">
        <f>ROUND(INDEX([1]Calculation!M:M,ROW()),0)</f>
        <v>9</v>
      </c>
      <c r="I200" s="8">
        <f>ROUND(INDEX([1]Calculation!N:N,ROW()),0)</f>
        <v>0</v>
      </c>
      <c r="J200" s="8">
        <f>ROUND(INDEX([1]Calculation!O:O,ROW()),0)</f>
        <v>6</v>
      </c>
      <c r="K200" s="8">
        <f>ROUND(INDEX([1]Calculation!P:P,ROW()),0)</f>
        <v>5</v>
      </c>
      <c r="L200" s="8">
        <f>ROUND(INDEX([1]Calculation!Q:Q,ROW()),0)</f>
        <v>23</v>
      </c>
      <c r="M200" s="8">
        <f>ROUND(INDEX([1]Calculation!R:R,ROW()),0)</f>
        <v>1</v>
      </c>
      <c r="N200" s="8">
        <f>ROUND(INDEX([1]Calculation!S:S,ROW()),0)</f>
        <v>14</v>
      </c>
      <c r="O200" s="8">
        <f>ROUND(INDEX([1]Calculation!T:T,ROW()),0)</f>
        <v>3</v>
      </c>
    </row>
    <row r="201" spans="1:15">
      <c r="A201" t="str">
        <f>INDEX([1]Calculation!$F:$F,ROW())</f>
        <v>Wisconsin</v>
      </c>
      <c r="B201" t="str">
        <f>INDEX([1]Calculation!$D:$D,ROW())</f>
        <v>Baldwin Wallace University/Oakland University/Ohio Northern University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464  rv</v>
      </c>
      <c r="E201" s="20">
        <f>INDEX([1]Calculation!$I:$I,ROW())</f>
        <v>43850</v>
      </c>
      <c r="F201" s="12">
        <f>ROUND(INDEX([1]Calculation!AL:AL,ROW()),1)</f>
        <v>4.7</v>
      </c>
      <c r="G201" s="8">
        <f>ROUND(INDEX([1]Calculation!L:L,ROW()),0)</f>
        <v>22</v>
      </c>
      <c r="H201" s="8">
        <f>ROUND(INDEX([1]Calculation!M:M,ROW()),0)</f>
        <v>8</v>
      </c>
      <c r="I201" s="8">
        <f>ROUND(INDEX([1]Calculation!N:N,ROW()),0)</f>
        <v>0</v>
      </c>
      <c r="J201" s="8">
        <f>ROUND(INDEX([1]Calculation!O:O,ROW()),0)</f>
        <v>8</v>
      </c>
      <c r="K201" s="8">
        <f>ROUND(INDEX([1]Calculation!P:P,ROW()),0)</f>
        <v>3</v>
      </c>
      <c r="L201" s="8">
        <f>ROUND(INDEX([1]Calculation!Q:Q,ROW()),0)</f>
        <v>28</v>
      </c>
      <c r="M201" s="8">
        <f>ROUND(INDEX([1]Calculation!R:R,ROW()),0)</f>
        <v>0</v>
      </c>
      <c r="N201" s="8">
        <f>ROUND(INDEX([1]Calculation!S:S,ROW()),0)</f>
        <v>15</v>
      </c>
      <c r="O201" s="8">
        <f>ROUND(INDEX([1]Calculation!T:T,ROW()),0)</f>
        <v>2</v>
      </c>
    </row>
    <row r="202" spans="1:15">
      <c r="A202" t="str">
        <f>INDEX([1]Calculation!$F:$F,ROW())</f>
        <v>Michigan</v>
      </c>
      <c r="B202" t="str">
        <f>INDEX([1]Calculation!$D:$D,ROW())</f>
        <v>Baldwin Wallace University/Oakland University/Ohio Northern University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477  rv</v>
      </c>
      <c r="E202" s="20">
        <f>INDEX([1]Calculation!$I:$I,ROW())</f>
        <v>43850</v>
      </c>
      <c r="F202" s="12">
        <f>ROUND(INDEX([1]Calculation!AL:AL,ROW()),1)</f>
        <v>4.7</v>
      </c>
      <c r="G202" s="8">
        <f>ROUND(INDEX([1]Calculation!L:L,ROW()),0)</f>
        <v>27</v>
      </c>
      <c r="H202" s="8">
        <f>ROUND(INDEX([1]Calculation!M:M,ROW()),0)</f>
        <v>9</v>
      </c>
      <c r="I202" s="8">
        <f>ROUND(INDEX([1]Calculation!N:N,ROW()),0)</f>
        <v>0</v>
      </c>
      <c r="J202" s="8">
        <f>ROUND(INDEX([1]Calculation!O:O,ROW()),0)</f>
        <v>6</v>
      </c>
      <c r="K202" s="8">
        <f>ROUND(INDEX([1]Calculation!P:P,ROW()),0)</f>
        <v>2</v>
      </c>
      <c r="L202" s="8">
        <f>ROUND(INDEX([1]Calculation!Q:Q,ROW()),0)</f>
        <v>22</v>
      </c>
      <c r="M202" s="8">
        <f>ROUND(INDEX([1]Calculation!R:R,ROW()),0)</f>
        <v>2</v>
      </c>
      <c r="N202" s="8">
        <f>ROUND(INDEX([1]Calculation!S:S,ROW()),0)</f>
        <v>14</v>
      </c>
      <c r="O202" s="8">
        <f>ROUND(INDEX([1]Calculation!T:T,ROW()),0)</f>
        <v>4</v>
      </c>
    </row>
    <row r="203" spans="1:15">
      <c r="A203" t="str">
        <f>INDEX([1]Calculation!$F:$F,ROW())</f>
        <v>Pennsylvania</v>
      </c>
      <c r="B203" t="str">
        <f>INDEX([1]Calculation!$D:$D,ROW())</f>
        <v>Baldwin Wallace University/Oakland University/Ohio Northern University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502  rv</v>
      </c>
      <c r="E203" s="20">
        <f>INDEX([1]Calculation!$I:$I,ROW())</f>
        <v>43850</v>
      </c>
      <c r="F203" s="12">
        <f>ROUND(INDEX([1]Calculation!AL:AL,ROW()),1)</f>
        <v>4.8</v>
      </c>
      <c r="G203" s="8">
        <f>ROUND(INDEX([1]Calculation!L:L,ROW()),0)</f>
        <v>31</v>
      </c>
      <c r="H203" s="8">
        <f>ROUND(INDEX([1]Calculation!M:M,ROW()),0)</f>
        <v>9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21</v>
      </c>
      <c r="M203" s="8">
        <f>ROUND(INDEX([1]Calculation!R:R,ROW()),0)</f>
        <v>1</v>
      </c>
      <c r="N203" s="8">
        <f>ROUND(INDEX([1]Calculation!S:S,ROW()),0)</f>
        <v>12</v>
      </c>
      <c r="O203" s="8">
        <f>ROUND(INDEX([1]Calculation!T:T,ROW()),0)</f>
        <v>3</v>
      </c>
    </row>
    <row r="204" spans="1:15">
      <c r="A204" t="str">
        <f>INDEX([1]Calculation!$F:$F,ROW())</f>
        <v>Ohio</v>
      </c>
      <c r="B204" t="str">
        <f>INDEX([1]Calculation!$D:$D,ROW())</f>
        <v>Baldwin Wallace University/Oakland University/Ohio Northern University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428  rv</v>
      </c>
      <c r="E204" s="20">
        <f>INDEX([1]Calculation!$I:$I,ROW())</f>
        <v>43850</v>
      </c>
      <c r="F204" s="12">
        <f>ROUND(INDEX([1]Calculation!AL:AL,ROW()),1)</f>
        <v>4.5</v>
      </c>
      <c r="G204" s="8">
        <f>ROUND(INDEX([1]Calculation!L:L,ROW()),0)</f>
        <v>32</v>
      </c>
      <c r="H204" s="8">
        <f>ROUND(INDEX([1]Calculation!M:M,ROW()),0)</f>
        <v>10</v>
      </c>
      <c r="I204" s="8">
        <f>ROUND(INDEX([1]Calculation!N:N,ROW()),0)</f>
        <v>0</v>
      </c>
      <c r="J204" s="8">
        <f>ROUND(INDEX([1]Calculation!O:O,ROW()),0)</f>
        <v>6</v>
      </c>
      <c r="K204" s="8">
        <f>ROUND(INDEX([1]Calculation!P:P,ROW()),0)</f>
        <v>2</v>
      </c>
      <c r="L204" s="8">
        <f>ROUND(INDEX([1]Calculation!Q:Q,ROW()),0)</f>
        <v>21</v>
      </c>
      <c r="M204" s="8">
        <f>ROUND(INDEX([1]Calculation!R:R,ROW()),0)</f>
        <v>2</v>
      </c>
      <c r="N204" s="8">
        <f>ROUND(INDEX([1]Calculation!S:S,ROW()),0)</f>
        <v>11</v>
      </c>
      <c r="O204" s="8">
        <f>ROUND(INDEX([1]Calculation!T:T,ROW()),0)</f>
        <v>2</v>
      </c>
    </row>
    <row r="205" spans="1:15">
      <c r="A205" t="str">
        <f>INDEX([1]Calculation!$F:$F,ROW())</f>
        <v>US</v>
      </c>
      <c r="B205" t="str">
        <f>INDEX([1]Calculation!$D:$D,ROW())</f>
        <v>Pew Research Center</v>
      </c>
      <c r="C205" t="str">
        <f>IF(INDEX([1]Calculation!$G:$G,ROW())=0,"-",INDEX([1]Calculation!$G:$G,ROW()))</f>
        <v>B/C</v>
      </c>
      <c r="D205" t="str">
        <f>INDEX([1]Calculation!$J:$J,ROW())&amp;"  "&amp;INDEX([1]Calculation!$K:$K,ROW())</f>
        <v>5861  rv</v>
      </c>
      <c r="E205" s="20">
        <f>INDEX([1]Calculation!$I:$I,ROW())</f>
        <v>43849</v>
      </c>
      <c r="F205" s="12">
        <f>ROUND(INDEX([1]Calculation!AL:AL,ROW()),1)</f>
        <v>18.5</v>
      </c>
      <c r="G205" s="8">
        <f>ROUND(INDEX([1]Calculation!L:L,ROW()),0)</f>
        <v>26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7</v>
      </c>
      <c r="K205" s="8">
        <f>ROUND(INDEX([1]Calculation!P:P,ROW()),0)</f>
        <v>2</v>
      </c>
      <c r="L205" s="8">
        <f>ROUND(INDEX([1]Calculation!Q:Q,ROW()),0)</f>
        <v>21</v>
      </c>
      <c r="M205" s="8">
        <f>ROUND(INDEX([1]Calculation!R:R,ROW()),0)</f>
        <v>1</v>
      </c>
      <c r="N205" s="8">
        <f>ROUND(INDEX([1]Calculation!S:S,ROW()),0)</f>
        <v>16</v>
      </c>
      <c r="O205" s="8">
        <f>ROUND(INDEX([1]Calculation!T:T,ROW()),0)</f>
        <v>3</v>
      </c>
    </row>
    <row r="206" spans="1:15">
      <c r="A206" t="str">
        <f>INDEX([1]Calculation!$F:$F,ROW())</f>
        <v>Texas</v>
      </c>
      <c r="B206" t="str">
        <f>INDEX([1]Calculation!$D:$D,ROW())</f>
        <v>Texas Lyceum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401  lv</v>
      </c>
      <c r="E206" s="20">
        <f>INDEX([1]Calculation!$I:$I,ROW())</f>
        <v>43849</v>
      </c>
      <c r="F206" s="12">
        <f>ROUND(INDEX([1]Calculation!AL:AL,ROW()),1)</f>
        <v>5.2</v>
      </c>
      <c r="G206" s="8">
        <f>ROUND(INDEX([1]Calculation!L:L,ROW()),0)</f>
        <v>28</v>
      </c>
      <c r="H206" s="8">
        <f>ROUND(INDEX([1]Calculation!M:M,ROW()),0)</f>
        <v>9</v>
      </c>
      <c r="I206" s="8">
        <f>ROUND(INDEX([1]Calculation!N:N,ROW()),0)</f>
        <v>1</v>
      </c>
      <c r="J206" s="8">
        <f>ROUND(INDEX([1]Calculation!O:O,ROW()),0)</f>
        <v>6</v>
      </c>
      <c r="K206" s="8">
        <f>ROUND(INDEX([1]Calculation!P:P,ROW()),0)</f>
        <v>4</v>
      </c>
      <c r="L206" s="8">
        <f>ROUND(INDEX([1]Calculation!Q:Q,ROW()),0)</f>
        <v>26</v>
      </c>
      <c r="M206" s="8">
        <f>ROUND(INDEX([1]Calculation!R:R,ROW()),0)</f>
        <v>2</v>
      </c>
      <c r="N206" s="8">
        <f>ROUND(INDEX([1]Calculation!S:S,ROW()),0)</f>
        <v>13</v>
      </c>
      <c r="O206" s="8">
        <f>ROUND(INDEX([1]Calculation!T:T,ROW()),0)</f>
        <v>0</v>
      </c>
    </row>
    <row r="207" spans="1:15">
      <c r="A207" t="str">
        <f>INDEX([1]Calculation!$F:$F,ROW())</f>
        <v>New York</v>
      </c>
      <c r="B207" t="str">
        <f>INDEX([1]Calculation!$D:$D,ROW())</f>
        <v>Civis Analytics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845  lv</v>
      </c>
      <c r="E207" s="20">
        <f>INDEX([1]Calculation!$I:$I,ROW())</f>
        <v>43849</v>
      </c>
      <c r="F207" s="12">
        <f>ROUND(INDEX([1]Calculation!AL:AL,ROW()),1)</f>
        <v>6.6</v>
      </c>
      <c r="G207" s="8">
        <f>ROUND(INDEX([1]Calculation!L:L,ROW()),0)</f>
        <v>30</v>
      </c>
      <c r="H207" s="8">
        <f>ROUND(INDEX([1]Calculation!M:M,ROW()),0)</f>
        <v>17</v>
      </c>
      <c r="I207" s="8">
        <f>ROUND(INDEX([1]Calculation!N:N,ROW()),0)</f>
        <v>0</v>
      </c>
      <c r="J207" s="8">
        <f>ROUND(INDEX([1]Calculation!O:O,ROW()),0)</f>
        <v>7</v>
      </c>
      <c r="K207" s="8">
        <f>ROUND(INDEX([1]Calculation!P:P,ROW()),0)</f>
        <v>2</v>
      </c>
      <c r="L207" s="8">
        <f>ROUND(INDEX([1]Calculation!Q:Q,ROW()),0)</f>
        <v>17</v>
      </c>
      <c r="M207" s="8">
        <f>ROUND(INDEX([1]Calculation!R:R,ROW()),0)</f>
        <v>4</v>
      </c>
      <c r="N207" s="8">
        <f>ROUND(INDEX([1]Calculation!S:S,ROW()),0)</f>
        <v>14</v>
      </c>
      <c r="O207" s="8">
        <f>ROUND(INDEX([1]Calculation!T:T,ROW()),0)</f>
        <v>4</v>
      </c>
    </row>
    <row r="208" spans="1:15">
      <c r="A208" t="str">
        <f>INDEX([1]Calculation!$F:$F,ROW())</f>
        <v>US</v>
      </c>
      <c r="B208" t="str">
        <f>INDEX([1]Calculation!$D:$D,ROW())</f>
        <v>SSRS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500  rv</v>
      </c>
      <c r="E208" s="20">
        <f>INDEX([1]Calculation!$I:$I,ROW())</f>
        <v>43849</v>
      </c>
      <c r="F208" s="12">
        <f>ROUND(INDEX([1]Calculation!AL:AL,ROW()),1)</f>
        <v>13</v>
      </c>
      <c r="G208" s="8">
        <f>ROUND(INDEX([1]Calculation!L:L,ROW()),0)</f>
        <v>24</v>
      </c>
      <c r="H208" s="8">
        <f>ROUND(INDEX([1]Calculation!M:M,ROW()),0)</f>
        <v>5</v>
      </c>
      <c r="I208" s="8">
        <f>ROUND(INDEX([1]Calculation!N:N,ROW()),0)</f>
        <v>0</v>
      </c>
      <c r="J208" s="8">
        <f>ROUND(INDEX([1]Calculation!O:O,ROW()),0)</f>
        <v>11</v>
      </c>
      <c r="K208" s="8">
        <f>ROUND(INDEX([1]Calculation!P:P,ROW()),0)</f>
        <v>4</v>
      </c>
      <c r="L208" s="8">
        <f>ROUND(INDEX([1]Calculation!Q:Q,ROW()),0)</f>
        <v>27</v>
      </c>
      <c r="M208" s="8">
        <f>ROUND(INDEX([1]Calculation!R:R,ROW()),0)</f>
        <v>2</v>
      </c>
      <c r="N208" s="8">
        <f>ROUND(INDEX([1]Calculation!S:S,ROW()),0)</f>
        <v>14</v>
      </c>
      <c r="O208" s="8">
        <f>ROUND(INDEX([1]Calculation!T:T,ROW()),0)</f>
        <v>4</v>
      </c>
    </row>
    <row r="209" spans="1:15">
      <c r="A209" t="str">
        <f>INDEX([1]Calculation!$F:$F,ROW())</f>
        <v>US</v>
      </c>
      <c r="B209" t="str">
        <f>INDEX([1]Calculation!$D:$D,ROW())</f>
        <v>Morning Consult</v>
      </c>
      <c r="C209" t="str">
        <f>IF(INDEX([1]Calculation!$G:$G,ROW())=0,"-",INDEX([1]Calculation!$G:$G,ROW()))</f>
        <v>B/C</v>
      </c>
      <c r="D209" t="str">
        <f>INDEX([1]Calculation!$J:$J,ROW())&amp;"  "&amp;INDEX([1]Calculation!$K:$K,ROW())</f>
        <v>12402  lv</v>
      </c>
      <c r="E209" s="20">
        <f>INDEX([1]Calculation!$I:$I,ROW())</f>
        <v>43849</v>
      </c>
      <c r="F209" s="12">
        <f>ROUND(INDEX([1]Calculation!AL:AL,ROW()),1)</f>
        <v>0.1</v>
      </c>
      <c r="G209" s="8">
        <f>ROUND(INDEX([1]Calculation!L:L,ROW()),0)</f>
        <v>29</v>
      </c>
      <c r="H209" s="8">
        <f>ROUND(INDEX([1]Calculation!M:M,ROW()),0)</f>
        <v>10</v>
      </c>
      <c r="I209" s="8">
        <f>ROUND(INDEX([1]Calculation!N:N,ROW()),0)</f>
        <v>0</v>
      </c>
      <c r="J209" s="8">
        <f>ROUND(INDEX([1]Calculation!O:O,ROW()),0)</f>
        <v>8</v>
      </c>
      <c r="K209" s="8">
        <f>ROUND(INDEX([1]Calculation!P:P,ROW()),0)</f>
        <v>3</v>
      </c>
      <c r="L209" s="8">
        <f>ROUND(INDEX([1]Calculation!Q:Q,ROW()),0)</f>
        <v>24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4</v>
      </c>
    </row>
    <row r="210" spans="1:15">
      <c r="A210" t="str">
        <f>INDEX([1]Calculation!$F:$F,ROW())</f>
        <v>New Hampshire</v>
      </c>
      <c r="B210" t="str">
        <f>INDEX([1]Calculation!$D:$D,ROW())</f>
        <v>Suffolk University</v>
      </c>
      <c r="C210" t="str">
        <f>IF(INDEX([1]Calculation!$G:$G,ROW())=0,"-",INDEX([1]Calculation!$G:$G,ROW()))</f>
        <v>A-</v>
      </c>
      <c r="D210" t="str">
        <f>INDEX([1]Calculation!$J:$J,ROW())&amp;"  "&amp;INDEX([1]Calculation!$K:$K,ROW())</f>
        <v>500  lv</v>
      </c>
      <c r="E210" s="20">
        <f>INDEX([1]Calculation!$I:$I,ROW())</f>
        <v>43849</v>
      </c>
      <c r="F210" s="12">
        <f>ROUND(INDEX([1]Calculation!AL:AL,ROW()),1)</f>
        <v>0</v>
      </c>
      <c r="G210" s="8">
        <f>ROUND(INDEX([1]Calculation!L:L,ROW()),0)</f>
        <v>15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12</v>
      </c>
      <c r="K210" s="8">
        <f>ROUND(INDEX([1]Calculation!P:P,ROW()),0)</f>
        <v>5</v>
      </c>
      <c r="L210" s="8">
        <f>ROUND(INDEX([1]Calculation!Q:Q,ROW()),0)</f>
        <v>16</v>
      </c>
      <c r="M210" s="8">
        <f>ROUND(INDEX([1]Calculation!R:R,ROW()),0)</f>
        <v>3</v>
      </c>
      <c r="N210" s="8">
        <f>ROUND(INDEX([1]Calculation!S:S,ROW()),0)</f>
        <v>10</v>
      </c>
      <c r="O210" s="8">
        <f>ROUND(INDEX([1]Calculation!T:T,ROW()),0)</f>
        <v>6</v>
      </c>
    </row>
    <row r="211" spans="1:15">
      <c r="A211" t="str">
        <f>INDEX([1]Calculation!$F:$F,ROW())</f>
        <v>New Jersey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388  lv</v>
      </c>
      <c r="E211" s="20">
        <f>INDEX([1]Calculation!$I:$I,ROW())</f>
        <v>43849</v>
      </c>
      <c r="F211" s="12">
        <f>ROUND(INDEX([1]Calculation!AL:AL,ROW()),1)</f>
        <v>7.7</v>
      </c>
      <c r="G211" s="8">
        <f>ROUND(INDEX([1]Calculation!L:L,ROW()),0)</f>
        <v>28</v>
      </c>
      <c r="H211" s="8">
        <f>ROUND(INDEX([1]Calculation!M:M,ROW()),0)</f>
        <v>9</v>
      </c>
      <c r="I211" s="8">
        <f>ROUND(INDEX([1]Calculation!N:N,ROW()),0)</f>
        <v>0</v>
      </c>
      <c r="J211" s="8">
        <f>ROUND(INDEX([1]Calculation!O:O,ROW()),0)</f>
        <v>6</v>
      </c>
      <c r="K211" s="8">
        <f>ROUND(INDEX([1]Calculation!P:P,ROW()),0)</f>
        <v>4</v>
      </c>
      <c r="L211" s="8">
        <f>ROUND(INDEX([1]Calculation!Q:Q,ROW()),0)</f>
        <v>25</v>
      </c>
      <c r="M211" s="8">
        <f>ROUND(INDEX([1]Calculation!R:R,ROW()),0)</f>
        <v>0</v>
      </c>
      <c r="N211" s="8">
        <f>ROUND(INDEX([1]Calculation!S:S,ROW()),0)</f>
        <v>15</v>
      </c>
      <c r="O211" s="8">
        <f>ROUND(INDEX([1]Calculation!T:T,ROW()),0)</f>
        <v>6</v>
      </c>
    </row>
    <row r="212" spans="1:15">
      <c r="A212" t="str">
        <f>INDEX([1]Calculation!$F:$F,ROW())</f>
        <v>Iowa</v>
      </c>
      <c r="B212" t="str">
        <f>INDEX([1]Calculation!$D:$D,ROW())</f>
        <v>David Binder Research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500  lv</v>
      </c>
      <c r="E212" s="20">
        <f>INDEX([1]Calculation!$I:$I,ROW())</f>
        <v>43848</v>
      </c>
      <c r="F212" s="12">
        <f>ROUND(INDEX([1]Calculation!AL:AL,ROW()),1)</f>
        <v>0.2</v>
      </c>
      <c r="G212" s="8">
        <f>ROUND(INDEX([1]Calculation!L:L,ROW()),0)</f>
        <v>24</v>
      </c>
      <c r="H212" s="8">
        <f>ROUND(INDEX([1]Calculation!M:M,ROW()),0)</f>
        <v>1</v>
      </c>
      <c r="I212" s="8">
        <f>ROUND(INDEX([1]Calculation!N:N,ROW()),0)</f>
        <v>0</v>
      </c>
      <c r="J212" s="8">
        <f>ROUND(INDEX([1]Calculation!O:O,ROW()),0)</f>
        <v>16</v>
      </c>
      <c r="K212" s="8">
        <f>ROUND(INDEX([1]Calculation!P:P,ROW()),0)</f>
        <v>11</v>
      </c>
      <c r="L212" s="8">
        <f>ROUND(INDEX([1]Calculation!Q:Q,ROW()),0)</f>
        <v>14</v>
      </c>
      <c r="M212" s="8">
        <f>ROUND(INDEX([1]Calculation!R:R,ROW()),0)</f>
        <v>4</v>
      </c>
      <c r="N212" s="8">
        <f>ROUND(INDEX([1]Calculation!S:S,ROW()),0)</f>
        <v>18</v>
      </c>
      <c r="O212" s="8">
        <f>ROUND(INDEX([1]Calculation!T:T,ROW()),0)</f>
        <v>3</v>
      </c>
    </row>
    <row r="213" spans="1:15">
      <c r="A213" t="str">
        <f>INDEX([1]Calculation!$F:$F,ROW())</f>
        <v>Iowa</v>
      </c>
      <c r="B213" t="str">
        <f>INDEX([1]Calculation!$D:$D,ROW())</f>
        <v>Neighborhood Research and Media</v>
      </c>
      <c r="C213" t="str">
        <f>IF(INDEX([1]Calculation!$G:$G,ROW())=0,"-",INDEX([1]Calculation!$G:$G,ROW()))</f>
        <v>B/C</v>
      </c>
      <c r="D213" t="str">
        <f>INDEX([1]Calculation!$J:$J,ROW())&amp;"  "&amp;INDEX([1]Calculation!$K:$K,ROW())</f>
        <v>300  lv</v>
      </c>
      <c r="E213" s="20">
        <f>INDEX([1]Calculation!$I:$I,ROW())</f>
        <v>43847</v>
      </c>
      <c r="F213" s="12">
        <f>ROUND(INDEX([1]Calculation!AL:AL,ROW()),1)</f>
        <v>5.7</v>
      </c>
      <c r="G213" s="8">
        <f>ROUND(INDEX([1]Calculation!L:L,ROW()),0)</f>
        <v>23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17</v>
      </c>
      <c r="K213" s="8">
        <f>ROUND(INDEX([1]Calculation!P:P,ROW()),0)</f>
        <v>11</v>
      </c>
      <c r="L213" s="8">
        <f>ROUND(INDEX([1]Calculation!Q:Q,ROW()),0)</f>
        <v>10</v>
      </c>
      <c r="M213" s="8">
        <f>ROUND(INDEX([1]Calculation!R:R,ROW()),0)</f>
        <v>2</v>
      </c>
      <c r="N213" s="8">
        <f>ROUND(INDEX([1]Calculation!S:S,ROW()),0)</f>
        <v>15</v>
      </c>
      <c r="O213" s="8">
        <f>ROUND(INDEX([1]Calculation!T:T,ROW()),0)</f>
        <v>2</v>
      </c>
    </row>
    <row r="214" spans="1:15">
      <c r="A214" t="str">
        <f>INDEX([1]Calculation!$F:$F,ROW())</f>
        <v>US</v>
      </c>
      <c r="B214" t="str">
        <f>INDEX([1]Calculation!$D:$D,ROW())</f>
        <v>Zogby Interactive/JZ Analytics</v>
      </c>
      <c r="C214" t="str">
        <f>IF(INDEX([1]Calculation!$G:$G,ROW())=0,"-",INDEX([1]Calculation!$G:$G,ROW()))</f>
        <v>C</v>
      </c>
      <c r="D214" t="str">
        <f>INDEX([1]Calculation!$J:$J,ROW())&amp;"  "&amp;INDEX([1]Calculation!$K:$K,ROW())</f>
        <v>438  lv</v>
      </c>
      <c r="E214" s="20">
        <f>INDEX([1]Calculation!$I:$I,ROW())</f>
        <v>43846</v>
      </c>
      <c r="F214" s="12">
        <f>ROUND(INDEX([1]Calculation!AL:AL,ROW()),1)</f>
        <v>0.6</v>
      </c>
      <c r="G214" s="8">
        <f>ROUND(INDEX([1]Calculation!L:L,ROW()),0)</f>
        <v>24</v>
      </c>
      <c r="H214" s="8">
        <f>ROUND(INDEX([1]Calculation!M:M,ROW()),0)</f>
        <v>11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24</v>
      </c>
      <c r="M214" s="8">
        <f>ROUND(INDEX([1]Calculation!R:R,ROW()),0)</f>
        <v>3</v>
      </c>
      <c r="N214" s="8">
        <f>ROUND(INDEX([1]Calculation!S:S,ROW()),0)</f>
        <v>11</v>
      </c>
      <c r="O214" s="8">
        <f>ROUND(INDEX([1]Calculation!T:T,ROW()),0)</f>
        <v>6</v>
      </c>
    </row>
    <row r="215" spans="1:15">
      <c r="A215" t="str">
        <f>INDEX([1]Calculation!$F:$F,ROW())</f>
        <v>US</v>
      </c>
      <c r="B215" t="str">
        <f>INDEX([1]Calculation!$D:$D,ROW())</f>
        <v>Ipsos</v>
      </c>
      <c r="C215" t="str">
        <f>IF(INDEX([1]Calculation!$G:$G,ROW())=0,"-",INDEX([1]Calculation!$G:$G,ROW()))</f>
        <v>B+</v>
      </c>
      <c r="D215" t="str">
        <f>INDEX([1]Calculation!$J:$J,ROW())&amp;"  "&amp;INDEX([1]Calculation!$K:$K,ROW())</f>
        <v>681  a</v>
      </c>
      <c r="E215" s="20">
        <f>INDEX([1]Calculation!$I:$I,ROW())</f>
        <v>43846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9</v>
      </c>
      <c r="I215" s="8">
        <f>ROUND(INDEX([1]Calculation!N:N,ROW()),0)</f>
        <v>0</v>
      </c>
      <c r="J215" s="8">
        <f>ROUND(INDEX([1]Calculation!O:O,ROW()),0)</f>
        <v>6</v>
      </c>
      <c r="K215" s="8">
        <f>ROUND(INDEX([1]Calculation!P:P,ROW()),0)</f>
        <v>1</v>
      </c>
      <c r="L215" s="8">
        <f>ROUND(INDEX([1]Calculation!Q:Q,ROW()),0)</f>
        <v>19</v>
      </c>
      <c r="M215" s="8">
        <f>ROUND(INDEX([1]Calculation!R:R,ROW()),0)</f>
        <v>1</v>
      </c>
      <c r="N215" s="8">
        <f>ROUND(INDEX([1]Calculation!S:S,ROW()),0)</f>
        <v>10</v>
      </c>
      <c r="O215" s="8">
        <f>ROUND(INDEX([1]Calculation!T:T,ROW()),0)</f>
        <v>3</v>
      </c>
    </row>
    <row r="216" spans="1:15">
      <c r="A216" t="str">
        <f>INDEX([1]Calculation!$F:$F,ROW())</f>
        <v>California</v>
      </c>
      <c r="B216" t="str">
        <f>INDEX([1]Calculation!$D:$D,ROW())</f>
        <v>SurveyUSA</v>
      </c>
      <c r="C216" t="str">
        <f>IF(INDEX([1]Calculation!$G:$G,ROW())=0,"-",INDEX([1]Calculation!$G:$G,ROW()))</f>
        <v>A</v>
      </c>
      <c r="D216" t="str">
        <f>INDEX([1]Calculation!$J:$J,ROW())&amp;"  "&amp;INDEX([1]Calculation!$K:$K,ROW())</f>
        <v>565  lv</v>
      </c>
      <c r="E216" s="20">
        <f>INDEX([1]Calculation!$I:$I,ROW())</f>
        <v>43846</v>
      </c>
      <c r="F216" s="12">
        <f>ROUND(INDEX([1]Calculation!AL:AL,ROW()),1)</f>
        <v>2.5</v>
      </c>
      <c r="G216" s="8">
        <f>ROUND(INDEX([1]Calculation!L:L,ROW()),0)</f>
        <v>30</v>
      </c>
      <c r="H216" s="8">
        <f>ROUND(INDEX([1]Calculation!M:M,ROW()),0)</f>
        <v>6</v>
      </c>
      <c r="I216" s="8">
        <f>ROUND(INDEX([1]Calculation!N:N,ROW()),0)</f>
        <v>0</v>
      </c>
      <c r="J216" s="8">
        <f>ROUND(INDEX([1]Calculation!O:O,ROW()),0)</f>
        <v>8</v>
      </c>
      <c r="K216" s="8">
        <f>ROUND(INDEX([1]Calculation!P:P,ROW()),0)</f>
        <v>2</v>
      </c>
      <c r="L216" s="8">
        <f>ROUND(INDEX([1]Calculation!Q:Q,ROW()),0)</f>
        <v>20</v>
      </c>
      <c r="M216" s="8">
        <f>ROUND(INDEX([1]Calculation!R:R,ROW()),0)</f>
        <v>4</v>
      </c>
      <c r="N216" s="8">
        <f>ROUND(INDEX([1]Calculation!S:S,ROW()),0)</f>
        <v>20</v>
      </c>
      <c r="O216" s="8">
        <f>ROUND(INDEX([1]Calculation!T:T,ROW()),0)</f>
        <v>4</v>
      </c>
    </row>
    <row r="217" spans="1:15">
      <c r="A217" t="str">
        <f>INDEX([1]Calculation!$F:$F,ROW())</f>
        <v>US</v>
      </c>
      <c r="B217" t="str">
        <f>INDEX([1]Calculation!$D:$D,ROW())</f>
        <v>SurveyUSA</v>
      </c>
      <c r="C217" t="str">
        <f>IF(INDEX([1]Calculation!$G:$G,ROW())=0,"-",INDEX([1]Calculation!$G:$G,ROW()))</f>
        <v>A</v>
      </c>
      <c r="D217" t="str">
        <f>INDEX([1]Calculation!$J:$J,ROW())&amp;"  "&amp;INDEX([1]Calculation!$K:$K,ROW())</f>
        <v>1086  lv</v>
      </c>
      <c r="E217" s="20">
        <f>INDEX([1]Calculation!$I:$I,ROW())</f>
        <v>43846</v>
      </c>
      <c r="F217" s="12">
        <f>ROUND(INDEX([1]Calculation!AL:AL,ROW()),1)</f>
        <v>3.6</v>
      </c>
      <c r="G217" s="8">
        <f>ROUND(INDEX([1]Calculation!L:L,ROW()),0)</f>
        <v>32</v>
      </c>
      <c r="H217" s="8">
        <f>ROUND(INDEX([1]Calculation!M:M,ROW()),0)</f>
        <v>9</v>
      </c>
      <c r="I217" s="8">
        <f>ROUND(INDEX([1]Calculation!N:N,ROW()),0)</f>
        <v>0</v>
      </c>
      <c r="J217" s="8">
        <f>ROUND(INDEX([1]Calculation!O:O,ROW()),0)</f>
        <v>9</v>
      </c>
      <c r="K217" s="8">
        <f>ROUND(INDEX([1]Calculation!P:P,ROW()),0)</f>
        <v>2</v>
      </c>
      <c r="L217" s="8">
        <f>ROUND(INDEX([1]Calculation!Q:Q,ROW()),0)</f>
        <v>21</v>
      </c>
      <c r="M217" s="8">
        <f>ROUND(INDEX([1]Calculation!R:R,ROW()),0)</f>
        <v>3</v>
      </c>
      <c r="N217" s="8">
        <f>ROUND(INDEX([1]Calculation!S:S,ROW()),0)</f>
        <v>14</v>
      </c>
      <c r="O217" s="8">
        <f>ROUND(INDEX([1]Calculation!T:T,ROW()),0)</f>
        <v>4</v>
      </c>
    </row>
    <row r="218" spans="1:15">
      <c r="A218" t="str">
        <f>INDEX([1]Calculation!$F:$F,ROW())</f>
        <v>New Hampshire</v>
      </c>
      <c r="B218" t="str">
        <f>INDEX([1]Calculation!$D:$D,ROW())</f>
        <v>Emerson College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657  lv</v>
      </c>
      <c r="E218" s="20">
        <f>INDEX([1]Calculation!$I:$I,ROW())</f>
        <v>43846</v>
      </c>
      <c r="F218" s="12">
        <f>ROUND(INDEX([1]Calculation!AL:AL,ROW()),1)</f>
        <v>0</v>
      </c>
      <c r="G218" s="8">
        <f>ROUND(INDEX([1]Calculation!L:L,ROW()),0)</f>
        <v>14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18</v>
      </c>
      <c r="K218" s="8">
        <f>ROUND(INDEX([1]Calculation!P:P,ROW()),0)</f>
        <v>10</v>
      </c>
      <c r="L218" s="8">
        <f>ROUND(INDEX([1]Calculation!Q:Q,ROW()),0)</f>
        <v>23</v>
      </c>
      <c r="M218" s="8">
        <f>ROUND(INDEX([1]Calculation!R:R,ROW()),0)</f>
        <v>4</v>
      </c>
      <c r="N218" s="8">
        <f>ROUND(INDEX([1]Calculation!S:S,ROW()),0)</f>
        <v>14</v>
      </c>
      <c r="O218" s="8">
        <f>ROUND(INDEX([1]Calculation!T:T,ROW()),0)</f>
        <v>6</v>
      </c>
    </row>
    <row r="219" spans="1:15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552  rv</v>
      </c>
      <c r="E219" s="20">
        <f>INDEX([1]Calculation!$I:$I,ROW())</f>
        <v>43846</v>
      </c>
      <c r="F219" s="12">
        <f>ROUND(INDEX([1]Calculation!AL:AL,ROW()),1)</f>
        <v>0.1</v>
      </c>
      <c r="G219" s="8">
        <f>ROUND(INDEX([1]Calculation!L:L,ROW()),0)</f>
        <v>19</v>
      </c>
      <c r="H219" s="8">
        <f>ROUND(INDEX([1]Calculation!M:M,ROW()),0)</f>
        <v>9</v>
      </c>
      <c r="I219" s="8">
        <f>ROUND(INDEX([1]Calculation!N:N,ROW()),0)</f>
        <v>0</v>
      </c>
      <c r="J219" s="8">
        <f>ROUND(INDEX([1]Calculation!O:O,ROW()),0)</f>
        <v>6</v>
      </c>
      <c r="K219" s="8">
        <f>ROUND(INDEX([1]Calculation!P:P,ROW()),0)</f>
        <v>2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12</v>
      </c>
      <c r="O219" s="8">
        <f>ROUND(INDEX([1]Calculation!T:T,ROW()),0)</f>
        <v>4</v>
      </c>
    </row>
    <row r="220" spans="1:15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521  lv</v>
      </c>
      <c r="E220" s="20">
        <f>INDEX([1]Calculation!$I:$I,ROW())</f>
        <v>43844</v>
      </c>
      <c r="F220" s="12">
        <f>ROUND(INDEX([1]Calculation!AL:AL,ROW()),1)</f>
        <v>0</v>
      </c>
      <c r="G220" s="8">
        <f>ROUND(INDEX([1]Calculation!L:L,ROW()),0)</f>
        <v>27</v>
      </c>
      <c r="H220" s="8">
        <f>ROUND(INDEX([1]Calculation!M:M,ROW()),0)</f>
        <v>5</v>
      </c>
      <c r="I220" s="8">
        <f>ROUND(INDEX([1]Calculation!N:N,ROW()),0)</f>
        <v>2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20</v>
      </c>
      <c r="M220" s="8">
        <f>ROUND(INDEX([1]Calculation!R:R,ROW()),0)</f>
        <v>1</v>
      </c>
      <c r="N220" s="8">
        <f>ROUND(INDEX([1]Calculation!S:S,ROW()),0)</f>
        <v>19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Harris Insights &amp; Analytics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451  rv</v>
      </c>
      <c r="E221" s="20">
        <f>INDEX([1]Calculation!$I:$I,ROW())</f>
        <v>43844</v>
      </c>
      <c r="F221" s="12">
        <f>ROUND(INDEX([1]Calculation!AL:AL,ROW()),1)</f>
        <v>0</v>
      </c>
      <c r="G221" s="8">
        <f>ROUND(INDEX([1]Calculation!L:L,ROW()),0)</f>
        <v>29</v>
      </c>
      <c r="H221" s="8">
        <f>ROUND(INDEX([1]Calculation!M:M,ROW()),0)</f>
        <v>7</v>
      </c>
      <c r="I221" s="8">
        <f>ROUND(INDEX([1]Calculation!N:N,ROW()),0)</f>
        <v>0</v>
      </c>
      <c r="J221" s="8">
        <f>ROUND(INDEX([1]Calculation!O:O,ROW()),0)</f>
        <v>4</v>
      </c>
      <c r="K221" s="8">
        <f>ROUND(INDEX([1]Calculation!P:P,ROW()),0)</f>
        <v>3</v>
      </c>
      <c r="L221" s="8">
        <f>ROUND(INDEX([1]Calculation!Q:Q,ROW()),0)</f>
        <v>19</v>
      </c>
      <c r="M221" s="8">
        <f>ROUND(INDEX([1]Calculation!R:R,ROW()),0)</f>
        <v>3</v>
      </c>
      <c r="N221" s="8">
        <f>ROUND(INDEX([1]Calculation!S:S,ROW()),0)</f>
        <v>11</v>
      </c>
      <c r="O221" s="8">
        <f>ROUND(INDEX([1]Calculation!T:T,ROW()),0)</f>
        <v>2</v>
      </c>
    </row>
    <row r="222" spans="1:15">
      <c r="A222" t="str">
        <f>INDEX([1]Calculation!$F:$F,ROW())</f>
        <v>South Carolina</v>
      </c>
      <c r="B222" t="str">
        <f>INDEX([1]Calculation!$D:$D,ROW())</f>
        <v>GQR Research (GQRR)</v>
      </c>
      <c r="C222" t="str">
        <f>IF(INDEX([1]Calculation!$G:$G,ROW())=0,"-",INDEX([1]Calculation!$G:$G,ROW()))</f>
        <v>C+</v>
      </c>
      <c r="D222" t="str">
        <f>INDEX([1]Calculation!$J:$J,ROW())&amp;"  "&amp;INDEX([1]Calculation!$K:$K,ROW())</f>
        <v>600  lv</v>
      </c>
      <c r="E222" s="20">
        <f>INDEX([1]Calculation!$I:$I,ROW())</f>
        <v>43843</v>
      </c>
      <c r="F222" s="12">
        <f>ROUND(INDEX([1]Calculation!AL:AL,ROW()),1)</f>
        <v>5.6</v>
      </c>
      <c r="G222" s="8">
        <f>ROUND(INDEX([1]Calculation!L:L,ROW()),0)</f>
        <v>44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5</v>
      </c>
      <c r="K222" s="8">
        <f>ROUND(INDEX([1]Calculation!P:P,ROW()),0)</f>
        <v>0</v>
      </c>
      <c r="L222" s="8">
        <f>ROUND(INDEX([1]Calculation!Q:Q,ROW()),0)</f>
        <v>15</v>
      </c>
      <c r="M222" s="8">
        <f>ROUND(INDEX([1]Calculation!R:R,ROW()),0)</f>
        <v>12</v>
      </c>
      <c r="N222" s="8">
        <f>ROUND(INDEX([1]Calculation!S:S,ROW()),0)</f>
        <v>10</v>
      </c>
      <c r="O222" s="8">
        <f>ROUND(INDEX([1]Calculation!T:T,ROW()),0)</f>
        <v>0</v>
      </c>
    </row>
    <row r="223" spans="1:15">
      <c r="A223" t="str">
        <f>INDEX([1]Calculation!$F:$F,ROW())</f>
        <v>Wisconsin</v>
      </c>
      <c r="B223" t="str">
        <f>INDEX([1]Calculation!$D:$D,ROW())</f>
        <v>Marquette University Law School</v>
      </c>
      <c r="C223" t="str">
        <f>IF(INDEX([1]Calculation!$G:$G,ROW())=0,"-",INDEX([1]Calculation!$G:$G,ROW()))</f>
        <v>A/B</v>
      </c>
      <c r="D223" t="str">
        <f>INDEX([1]Calculation!$J:$J,ROW())&amp;"  "&amp;INDEX([1]Calculation!$K:$K,ROW())</f>
        <v>358  lv</v>
      </c>
      <c r="E223" s="20">
        <f>INDEX([1]Calculation!$I:$I,ROW())</f>
        <v>43842</v>
      </c>
      <c r="F223" s="12">
        <f>ROUND(INDEX([1]Calculation!AL:AL,ROW()),1)</f>
        <v>11.1</v>
      </c>
      <c r="G223" s="8">
        <f>ROUND(INDEX([1]Calculation!L:L,ROW()),0)</f>
        <v>23</v>
      </c>
      <c r="H223" s="8">
        <f>ROUND(INDEX([1]Calculation!M:M,ROW()),0)</f>
        <v>6</v>
      </c>
      <c r="I223" s="8">
        <f>ROUND(INDEX([1]Calculation!N:N,ROW()),0)</f>
        <v>1</v>
      </c>
      <c r="J223" s="8">
        <f>ROUND(INDEX([1]Calculation!O:O,ROW()),0)</f>
        <v>15</v>
      </c>
      <c r="K223" s="8">
        <f>ROUND(INDEX([1]Calculation!P:P,ROW()),0)</f>
        <v>4</v>
      </c>
      <c r="L223" s="8">
        <f>ROUND(INDEX([1]Calculation!Q:Q,ROW()),0)</f>
        <v>19</v>
      </c>
      <c r="M223" s="8">
        <f>ROUND(INDEX([1]Calculation!R:R,ROW()),0)</f>
        <v>1</v>
      </c>
      <c r="N223" s="8">
        <f>ROUND(INDEX([1]Calculation!S:S,ROW()),0)</f>
        <v>14</v>
      </c>
      <c r="O223" s="8">
        <f>ROUND(INDEX([1]Calculation!T:T,ROW()),0)</f>
        <v>6</v>
      </c>
    </row>
    <row r="224" spans="1:15">
      <c r="A224" t="str">
        <f>INDEX([1]Calculation!$F:$F,ROW())</f>
        <v>Florida</v>
      </c>
      <c r="B224" t="str">
        <f>INDEX([1]Calculation!$D:$D,ROW())</f>
        <v>Florida Atlantic University</v>
      </c>
      <c r="C224" t="str">
        <f>IF(INDEX([1]Calculation!$G:$G,ROW())=0,"-",INDEX([1]Calculation!$G:$G,ROW()))</f>
        <v>B/C</v>
      </c>
      <c r="D224" t="str">
        <f>INDEX([1]Calculation!$J:$J,ROW())&amp;"  "&amp;INDEX([1]Calculation!$K:$K,ROW())</f>
        <v>494  lv</v>
      </c>
      <c r="E224" s="20">
        <f>INDEX([1]Calculation!$I:$I,ROW())</f>
        <v>43842</v>
      </c>
      <c r="F224" s="12">
        <f>ROUND(INDEX([1]Calculation!AL:AL,ROW()),1)</f>
        <v>7.1</v>
      </c>
      <c r="G224" s="8">
        <f>ROUND(INDEX([1]Calculation!L:L,ROW()),0)</f>
        <v>42</v>
      </c>
      <c r="H224" s="8">
        <f>ROUND(INDEX([1]Calculation!M:M,ROW()),0)</f>
        <v>7</v>
      </c>
      <c r="I224" s="8">
        <f>ROUND(INDEX([1]Calculation!N:N,ROW()),0)</f>
        <v>3</v>
      </c>
      <c r="J224" s="8">
        <f>ROUND(INDEX([1]Calculation!O:O,ROW()),0)</f>
        <v>3</v>
      </c>
      <c r="K224" s="8">
        <f>ROUND(INDEX([1]Calculation!P:P,ROW()),0)</f>
        <v>6</v>
      </c>
      <c r="L224" s="8">
        <f>ROUND(INDEX([1]Calculation!Q:Q,ROW()),0)</f>
        <v>16</v>
      </c>
      <c r="M224" s="8">
        <f>ROUND(INDEX([1]Calculation!R:R,ROW()),0)</f>
        <v>2</v>
      </c>
      <c r="N224" s="8">
        <f>ROUND(INDEX([1]Calculation!S:S,ROW()),0)</f>
        <v>10</v>
      </c>
      <c r="O224" s="8">
        <f>ROUND(INDEX([1]Calculation!T:T,ROW()),0)</f>
        <v>5</v>
      </c>
    </row>
    <row r="225" spans="1:15">
      <c r="A225" t="str">
        <f>INDEX([1]Calculation!$F:$F,ROW())</f>
        <v>North Carolina</v>
      </c>
      <c r="B225" t="str">
        <f>INDEX([1]Calculation!$D:$D,ROW())</f>
        <v>Public Policy Polling</v>
      </c>
      <c r="C225" t="str">
        <f>IF(INDEX([1]Calculation!$G:$G,ROW())=0,"-",INDEX([1]Calculation!$G:$G,ROW()))</f>
        <v>B</v>
      </c>
      <c r="D225" t="str">
        <f>INDEX([1]Calculation!$J:$J,ROW())&amp;"  "&amp;INDEX([1]Calculation!$K:$K,ROW())</f>
        <v>509  lv</v>
      </c>
      <c r="E225" s="20">
        <f>INDEX([1]Calculation!$I:$I,ROW())</f>
        <v>43842</v>
      </c>
      <c r="F225" s="12">
        <f>ROUND(INDEX([1]Calculation!AL:AL,ROW()),1)</f>
        <v>1.2</v>
      </c>
      <c r="G225" s="8">
        <f>ROUND(INDEX([1]Calculation!L:L,ROW()),0)</f>
        <v>31</v>
      </c>
      <c r="H225" s="8">
        <f>ROUND(INDEX([1]Calculation!M:M,ROW()),0)</f>
        <v>8</v>
      </c>
      <c r="I225" s="8">
        <f>ROUND(INDEX([1]Calculation!N:N,ROW()),0)</f>
        <v>1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18</v>
      </c>
      <c r="M225" s="8">
        <f>ROUND(INDEX([1]Calculation!R:R,ROW()),0)</f>
        <v>3</v>
      </c>
      <c r="N225" s="8">
        <f>ROUND(INDEX([1]Calculation!S:S,ROW()),0)</f>
        <v>15</v>
      </c>
      <c r="O225" s="8">
        <f>ROUND(INDEX([1]Calculation!T:T,ROW()),0)</f>
        <v>5</v>
      </c>
    </row>
    <row r="226" spans="1:15">
      <c r="A226" t="str">
        <f>INDEX([1]Calculation!$F:$F,ROW())</f>
        <v>US</v>
      </c>
      <c r="B226" t="str">
        <f>INDEX([1]Calculation!$D:$D,ROW())</f>
        <v>Morning Consult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17096  lv</v>
      </c>
      <c r="E226" s="20">
        <f>INDEX([1]Calculation!$I:$I,ROW())</f>
        <v>43842</v>
      </c>
      <c r="F226" s="12">
        <f>ROUND(INDEX([1]Calculation!AL:AL,ROW()),1)</f>
        <v>0.1</v>
      </c>
      <c r="G226" s="8">
        <f>ROUND(INDEX([1]Calculation!L:L,ROW()),0)</f>
        <v>29</v>
      </c>
      <c r="H226" s="8">
        <f>ROUND(INDEX([1]Calculation!M:M,ROW()),0)</f>
        <v>8</v>
      </c>
      <c r="I226" s="8">
        <f>ROUND(INDEX([1]Calculation!N:N,ROW()),0)</f>
        <v>2</v>
      </c>
      <c r="J226" s="8">
        <f>ROUND(INDEX([1]Calculation!O:O,ROW()),0)</f>
        <v>8</v>
      </c>
      <c r="K226" s="8">
        <f>ROUND(INDEX([1]Calculation!P:P,ROW()),0)</f>
        <v>3</v>
      </c>
      <c r="L226" s="8">
        <f>ROUND(INDEX([1]Calculation!Q:Q,ROW()),0)</f>
        <v>23</v>
      </c>
      <c r="M226" s="8">
        <f>ROUND(INDEX([1]Calculation!R:R,ROW()),0)</f>
        <v>4</v>
      </c>
      <c r="N226" s="8">
        <f>ROUND(INDEX([1]Calculation!S:S,ROW()),0)</f>
        <v>14</v>
      </c>
      <c r="O226" s="8">
        <f>ROUND(INDEX([1]Calculation!T:T,ROW()),0)</f>
        <v>5</v>
      </c>
    </row>
    <row r="227" spans="1:15">
      <c r="A227" t="str">
        <f>INDEX([1]Calculation!$F:$F,ROW())</f>
        <v>California</v>
      </c>
      <c r="B227" t="str">
        <f>INDEX([1]Calculation!$D:$D,ROW())</f>
        <v>Public Policy Institute of California</v>
      </c>
      <c r="C227" t="str">
        <f>IF(INDEX([1]Calculation!$G:$G,ROW())=0,"-",INDEX([1]Calculation!$G:$G,ROW()))</f>
        <v>A/B</v>
      </c>
      <c r="D227" t="str">
        <f>INDEX([1]Calculation!$J:$J,ROW())&amp;"  "&amp;INDEX([1]Calculation!$K:$K,ROW())</f>
        <v>530  lv</v>
      </c>
      <c r="E227" s="20">
        <f>INDEX([1]Calculation!$I:$I,ROW())</f>
        <v>43842</v>
      </c>
      <c r="F227" s="12">
        <f>ROUND(INDEX([1]Calculation!AL:AL,ROW()),1)</f>
        <v>1.5</v>
      </c>
      <c r="G227" s="8">
        <f>ROUND(INDEX([1]Calculation!L:L,ROW()),0)</f>
        <v>24</v>
      </c>
      <c r="H227" s="8">
        <f>ROUND(INDEX([1]Calculation!M:M,ROW()),0)</f>
        <v>1</v>
      </c>
      <c r="I227" s="8">
        <f>ROUND(INDEX([1]Calculation!N:N,ROW()),0)</f>
        <v>0</v>
      </c>
      <c r="J227" s="8">
        <f>ROUND(INDEX([1]Calculation!O:O,ROW()),0)</f>
        <v>6</v>
      </c>
      <c r="K227" s="8">
        <f>ROUND(INDEX([1]Calculation!P:P,ROW()),0)</f>
        <v>4</v>
      </c>
      <c r="L227" s="8">
        <f>ROUND(INDEX([1]Calculation!Q:Q,ROW()),0)</f>
        <v>27</v>
      </c>
      <c r="M227" s="8">
        <f>ROUND(INDEX([1]Calculation!R:R,ROW()),0)</f>
        <v>0</v>
      </c>
      <c r="N227" s="8">
        <f>ROUND(INDEX([1]Calculation!S:S,ROW()),0)</f>
        <v>23</v>
      </c>
      <c r="O227" s="8">
        <f>ROUND(INDEX([1]Calculation!T:T,ROW()),0)</f>
        <v>3</v>
      </c>
    </row>
    <row r="228" spans="1:15">
      <c r="A228" t="str">
        <f>INDEX([1]Calculation!$F:$F,ROW())</f>
        <v>New Hampshire</v>
      </c>
      <c r="B228" t="str">
        <f>INDEX([1]Calculation!$D:$D,ROW())</f>
        <v>RKM Research and Communications Inc.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434  lv</v>
      </c>
      <c r="E228" s="20">
        <f>INDEX([1]Calculation!$I:$I,ROW())</f>
        <v>43842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4</v>
      </c>
      <c r="I228" s="8">
        <f>ROUND(INDEX([1]Calculation!N:N,ROW()),0)</f>
        <v>1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22</v>
      </c>
      <c r="M228" s="8">
        <f>ROUND(INDEX([1]Calculation!R:R,ROW()),0)</f>
        <v>2</v>
      </c>
      <c r="N228" s="8">
        <f>ROUND(INDEX([1]Calculation!S:S,ROW()),0)</f>
        <v>18</v>
      </c>
      <c r="O228" s="8">
        <f>ROUND(INDEX([1]Calculation!T:T,ROW()),0)</f>
        <v>2</v>
      </c>
    </row>
    <row r="229" spans="1:15">
      <c r="A229" t="str">
        <f>INDEX([1]Calculation!$F:$F,ROW())</f>
        <v>US</v>
      </c>
      <c r="B229" t="str">
        <f>INDEX([1]Calculation!$D:$D,ROW())</f>
        <v>Quinnipiac University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651  rv</v>
      </c>
      <c r="E229" s="20">
        <f>INDEX([1]Calculation!$I:$I,ROW())</f>
        <v>43842</v>
      </c>
      <c r="F229" s="12">
        <f>ROUND(INDEX([1]Calculation!AL:AL,ROW()),1)</f>
        <v>0.7</v>
      </c>
      <c r="G229" s="8">
        <f>ROUND(INDEX([1]Calculation!L:L,ROW()),0)</f>
        <v>25</v>
      </c>
      <c r="H229" s="8">
        <f>ROUND(INDEX([1]Calculation!M:M,ROW()),0)</f>
        <v>6</v>
      </c>
      <c r="I229" s="8">
        <f>ROUND(INDEX([1]Calculation!N:N,ROW()),0)</f>
        <v>1</v>
      </c>
      <c r="J229" s="8">
        <f>ROUND(INDEX([1]Calculation!O:O,ROW()),0)</f>
        <v>8</v>
      </c>
      <c r="K229" s="8">
        <f>ROUND(INDEX([1]Calculation!P:P,ROW()),0)</f>
        <v>4</v>
      </c>
      <c r="L229" s="8">
        <f>ROUND(INDEX([1]Calculation!Q:Q,ROW()),0)</f>
        <v>19</v>
      </c>
      <c r="M229" s="8">
        <f>ROUND(INDEX([1]Calculation!R:R,ROW()),0)</f>
        <v>1</v>
      </c>
      <c r="N229" s="8">
        <f>ROUND(INDEX([1]Calculation!S:S,ROW()),0)</f>
        <v>16</v>
      </c>
      <c r="O229" s="8">
        <f>ROUND(INDEX([1]Calculation!T:T,ROW()),0)</f>
        <v>5</v>
      </c>
    </row>
    <row r="230" spans="1:15">
      <c r="A230" t="str">
        <f>INDEX([1]Calculation!$F:$F,ROW())</f>
        <v>Iowa</v>
      </c>
      <c r="B230" t="str">
        <f>INDEX([1]Calculation!$D:$D,ROW())</f>
        <v>Monmouth University</v>
      </c>
      <c r="C230" t="str">
        <f>IF(INDEX([1]Calculation!$G:$G,ROW())=0,"-",INDEX([1]Calculation!$G:$G,ROW()))</f>
        <v>A+</v>
      </c>
      <c r="D230" t="str">
        <f>INDEX([1]Calculation!$J:$J,ROW())&amp;"  "&amp;INDEX([1]Calculation!$K:$K,ROW())</f>
        <v>405  lv</v>
      </c>
      <c r="E230" s="20">
        <f>INDEX([1]Calculation!$I:$I,ROW())</f>
        <v>43842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25</v>
      </c>
      <c r="K230" s="8">
        <f>ROUND(INDEX([1]Calculation!P:P,ROW()),0)</f>
        <v>0</v>
      </c>
      <c r="L230" s="8">
        <f>ROUND(INDEX([1]Calculation!Q:Q,ROW()),0)</f>
        <v>24</v>
      </c>
      <c r="M230" s="8">
        <f>ROUND(INDEX([1]Calculation!R:R,ROW()),0)</f>
        <v>0</v>
      </c>
      <c r="N230" s="8">
        <f>ROUND(INDEX([1]Calculation!S:S,ROW()),0)</f>
        <v>16</v>
      </c>
      <c r="O230" s="8">
        <f>ROUND(INDEX([1]Calculation!T:T,ROW()),0)</f>
        <v>0</v>
      </c>
    </row>
    <row r="231" spans="1:15">
      <c r="A231" t="str">
        <f>INDEX([1]Calculation!$F:$F,ROW())</f>
        <v>Iowa</v>
      </c>
      <c r="B231" t="str">
        <f>INDEX([1]Calculation!$D:$D,ROW())</f>
        <v>Monmouth University</v>
      </c>
      <c r="C231" t="str">
        <f>IF(INDEX([1]Calculation!$G:$G,ROW())=0,"-",INDEX([1]Calculation!$G:$G,ROW()))</f>
        <v>A+</v>
      </c>
      <c r="D231" t="str">
        <f>INDEX([1]Calculation!$J:$J,ROW())&amp;"  "&amp;INDEX([1]Calculation!$K:$K,ROW())</f>
        <v>405  lv</v>
      </c>
      <c r="E231" s="20">
        <f>INDEX([1]Calculation!$I:$I,ROW())</f>
        <v>43842</v>
      </c>
      <c r="F231" s="12">
        <f>ROUND(INDEX([1]Calculation!AL:AL,ROW()),1)</f>
        <v>0.3</v>
      </c>
      <c r="G231" s="8">
        <f>ROUND(INDEX([1]Calculation!L:L,ROW()),0)</f>
        <v>24</v>
      </c>
      <c r="H231" s="8">
        <f>ROUND(INDEX([1]Calculation!M:M,ROW()),0)</f>
        <v>0</v>
      </c>
      <c r="I231" s="8">
        <f>ROUND(INDEX([1]Calculation!N:N,ROW()),0)</f>
        <v>4</v>
      </c>
      <c r="J231" s="8">
        <f>ROUND(INDEX([1]Calculation!O:O,ROW()),0)</f>
        <v>17</v>
      </c>
      <c r="K231" s="8">
        <f>ROUND(INDEX([1]Calculation!P:P,ROW()),0)</f>
        <v>8</v>
      </c>
      <c r="L231" s="8">
        <f>ROUND(INDEX([1]Calculation!Q:Q,ROW()),0)</f>
        <v>18</v>
      </c>
      <c r="M231" s="8">
        <f>ROUND(INDEX([1]Calculation!R:R,ROW()),0)</f>
        <v>4</v>
      </c>
      <c r="N231" s="8">
        <f>ROUND(INDEX([1]Calculation!S:S,ROW()),0)</f>
        <v>15</v>
      </c>
      <c r="O231" s="8">
        <f>ROUND(INDEX([1]Calculation!T:T,ROW()),0)</f>
        <v>3</v>
      </c>
    </row>
    <row r="232" spans="1:15">
      <c r="A232" t="str">
        <f>INDEX([1]Calculation!$F:$F,ROW())</f>
        <v>Nevada</v>
      </c>
      <c r="B232" t="str">
        <f>INDEX([1]Calculation!$D:$D,ROW())</f>
        <v>Suffolk University</v>
      </c>
      <c r="C232" t="str">
        <f>IF(INDEX([1]Calculation!$G:$G,ROW())=0,"-",INDEX([1]Calculation!$G:$G,ROW()))</f>
        <v>A-</v>
      </c>
      <c r="D232" t="str">
        <f>INDEX([1]Calculation!$J:$J,ROW())&amp;"  "&amp;INDEX([1]Calculation!$K:$K,ROW())</f>
        <v>500  lv</v>
      </c>
      <c r="E232" s="20">
        <f>INDEX([1]Calculation!$I:$I,ROW())</f>
        <v>43841</v>
      </c>
      <c r="F232" s="12">
        <f>ROUND(INDEX([1]Calculation!AL:AL,ROW()),1)</f>
        <v>13.9</v>
      </c>
      <c r="G232" s="8">
        <f>ROUND(INDEX([1]Calculation!L:L,ROW()),0)</f>
        <v>19</v>
      </c>
      <c r="H232" s="8">
        <f>ROUND(INDEX([1]Calculation!M:M,ROW()),0)</f>
        <v>0</v>
      </c>
      <c r="I232" s="8">
        <f>ROUND(INDEX([1]Calculation!N:N,ROW()),0)</f>
        <v>2</v>
      </c>
      <c r="J232" s="8">
        <f>ROUND(INDEX([1]Calculation!O:O,ROW()),0)</f>
        <v>8</v>
      </c>
      <c r="K232" s="8">
        <f>ROUND(INDEX([1]Calculation!P:P,ROW()),0)</f>
        <v>4</v>
      </c>
      <c r="L232" s="8">
        <f>ROUND(INDEX([1]Calculation!Q:Q,ROW()),0)</f>
        <v>18</v>
      </c>
      <c r="M232" s="8">
        <f>ROUND(INDEX([1]Calculation!R:R,ROW()),0)</f>
        <v>8</v>
      </c>
      <c r="N232" s="8">
        <f>ROUND(INDEX([1]Calculation!S:S,ROW()),0)</f>
        <v>11</v>
      </c>
      <c r="O232" s="8">
        <f>ROUND(INDEX([1]Calculation!T:T,ROW()),0)</f>
        <v>4</v>
      </c>
    </row>
    <row r="233" spans="1:15">
      <c r="A233" t="str">
        <f>INDEX([1]Calculation!$F:$F,ROW())</f>
        <v>US</v>
      </c>
      <c r="B233" t="str">
        <f>INDEX([1]Calculation!$D:$D,ROW())</f>
        <v>IBD/TIPP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333  rv</v>
      </c>
      <c r="E233" s="20">
        <f>INDEX([1]Calculation!$I:$I,ROW())</f>
        <v>43841</v>
      </c>
      <c r="F233" s="12">
        <f>ROUND(INDEX([1]Calculation!AL:AL,ROW()),1)</f>
        <v>1.2</v>
      </c>
      <c r="G233" s="8">
        <f>ROUND(INDEX([1]Calculation!L:L,ROW()),0)</f>
        <v>26</v>
      </c>
      <c r="H233" s="8">
        <f>ROUND(INDEX([1]Calculation!M:M,ROW()),0)</f>
        <v>7</v>
      </c>
      <c r="I233" s="8">
        <f>ROUND(INDEX([1]Calculation!N:N,ROW()),0)</f>
        <v>0</v>
      </c>
      <c r="J233" s="8">
        <f>ROUND(INDEX([1]Calculation!O:O,ROW()),0)</f>
        <v>9</v>
      </c>
      <c r="K233" s="8">
        <f>ROUND(INDEX([1]Calculation!P:P,ROW()),0)</f>
        <v>3</v>
      </c>
      <c r="L233" s="8">
        <f>ROUND(INDEX([1]Calculation!Q:Q,ROW()),0)</f>
        <v>15</v>
      </c>
      <c r="M233" s="8">
        <f>ROUND(INDEX([1]Calculation!R:R,ROW()),0)</f>
        <v>2</v>
      </c>
      <c r="N233" s="8">
        <f>ROUND(INDEX([1]Calculation!S:S,ROW()),0)</f>
        <v>20</v>
      </c>
      <c r="O233" s="8">
        <f>ROUND(INDEX([1]Calculation!T:T,ROW()),0)</f>
        <v>3</v>
      </c>
    </row>
    <row r="234" spans="1:15">
      <c r="A234" t="str">
        <f>INDEX([1]Calculation!$F:$F,ROW())</f>
        <v>California</v>
      </c>
      <c r="B234" t="str">
        <f>INDEX([1]Calculation!$D:$D,ROW())</f>
        <v>Tulchin Research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1121  lv</v>
      </c>
      <c r="E234" s="20">
        <f>INDEX([1]Calculation!$I:$I,ROW())</f>
        <v>43840</v>
      </c>
      <c r="F234" s="12">
        <f>ROUND(INDEX([1]Calculation!AL:AL,ROW()),1)</f>
        <v>9.4</v>
      </c>
      <c r="G234" s="8">
        <f>ROUND(INDEX([1]Calculation!L:L,ROW()),0)</f>
        <v>25</v>
      </c>
      <c r="H234" s="8">
        <f>ROUND(INDEX([1]Calculation!M:M,ROW()),0)</f>
        <v>7</v>
      </c>
      <c r="I234" s="8">
        <f>ROUND(INDEX([1]Calculation!N:N,ROW()),0)</f>
        <v>1</v>
      </c>
      <c r="J234" s="8">
        <f>ROUND(INDEX([1]Calculation!O:O,ROW()),0)</f>
        <v>8</v>
      </c>
      <c r="K234" s="8">
        <f>ROUND(INDEX([1]Calculation!P:P,ROW()),0)</f>
        <v>2</v>
      </c>
      <c r="L234" s="8">
        <f>ROUND(INDEX([1]Calculation!Q:Q,ROW()),0)</f>
        <v>29</v>
      </c>
      <c r="M234" s="8">
        <f>ROUND(INDEX([1]Calculation!R:R,ROW()),0)</f>
        <v>3</v>
      </c>
      <c r="N234" s="8">
        <f>ROUND(INDEX([1]Calculation!S:S,ROW()),0)</f>
        <v>12</v>
      </c>
      <c r="O234" s="8">
        <f>ROUND(INDEX([1]Calculation!T:T,ROW()),0)</f>
        <v>5</v>
      </c>
    </row>
    <row r="235" spans="1:15">
      <c r="A235" t="str">
        <f>INDEX([1]Calculation!$F:$F,ROW())</f>
        <v>US</v>
      </c>
      <c r="B235" t="str">
        <f>INDEX([1]Calculation!$D:$D,ROW())</f>
        <v>Ipsos</v>
      </c>
      <c r="C235" t="str">
        <f>IF(INDEX([1]Calculation!$G:$G,ROW())=0,"-",INDEX([1]Calculation!$G:$G,ROW()))</f>
        <v>B+</v>
      </c>
      <c r="D235" t="str">
        <f>INDEX([1]Calculation!$J:$J,ROW())&amp;"  "&amp;INDEX([1]Calculation!$K:$K,ROW())</f>
        <v>436  rv</v>
      </c>
      <c r="E235" s="20">
        <f>INDEX([1]Calculation!$I:$I,ROW())</f>
        <v>43839</v>
      </c>
      <c r="F235" s="12">
        <f>ROUND(INDEX([1]Calculation!AL:AL,ROW()),1)</f>
        <v>0</v>
      </c>
      <c r="G235" s="8">
        <f>ROUND(INDEX([1]Calculation!L:L,ROW()),0)</f>
        <v>23</v>
      </c>
      <c r="H235" s="8">
        <f>ROUND(INDEX([1]Calculation!M:M,ROW()),0)</f>
        <v>8</v>
      </c>
      <c r="I235" s="8">
        <f>ROUND(INDEX([1]Calculation!N:N,ROW()),0)</f>
        <v>2</v>
      </c>
      <c r="J235" s="8">
        <f>ROUND(INDEX([1]Calculation!O:O,ROW()),0)</f>
        <v>7</v>
      </c>
      <c r="K235" s="8">
        <f>ROUND(INDEX([1]Calculation!P:P,ROW()),0)</f>
        <v>1</v>
      </c>
      <c r="L235" s="8">
        <f>ROUND(INDEX([1]Calculation!Q:Q,ROW()),0)</f>
        <v>20</v>
      </c>
      <c r="M235" s="8">
        <f>ROUND(INDEX([1]Calculation!R:R,ROW()),0)</f>
        <v>3</v>
      </c>
      <c r="N235" s="8">
        <f>ROUND(INDEX([1]Calculation!S:S,ROW()),0)</f>
        <v>15</v>
      </c>
      <c r="O235" s="8">
        <f>ROUND(INDEX([1]Calculation!T:T,ROW()),0)</f>
        <v>3</v>
      </c>
    </row>
    <row r="236" spans="1:15">
      <c r="A236" t="str">
        <f>INDEX([1]Calculation!$F:$F,ROW())</f>
        <v>US</v>
      </c>
      <c r="B236" t="str">
        <f>INDEX([1]Calculation!$D:$D,ROW())</f>
        <v>Ipsos</v>
      </c>
      <c r="C236" t="str">
        <f>IF(INDEX([1]Calculation!$G:$G,ROW())=0,"-",INDEX([1]Calculation!$G:$G,ROW()))</f>
        <v>B+</v>
      </c>
      <c r="D236" t="str">
        <f>INDEX([1]Calculation!$J:$J,ROW())&amp;"  "&amp;INDEX([1]Calculation!$K:$K,ROW())</f>
        <v>707  a</v>
      </c>
      <c r="E236" s="20">
        <f>INDEX([1]Calculation!$I:$I,ROW())</f>
        <v>43839</v>
      </c>
      <c r="F236" s="12">
        <f>ROUND(INDEX([1]Calculation!AL:AL,ROW()),1)</f>
        <v>0</v>
      </c>
      <c r="G236" s="8">
        <f>ROUND(INDEX([1]Calculation!L:L,ROW()),0)</f>
        <v>15</v>
      </c>
      <c r="H236" s="8">
        <f>ROUND(INDEX([1]Calculation!M:M,ROW()),0)</f>
        <v>6</v>
      </c>
      <c r="I236" s="8">
        <f>ROUND(INDEX([1]Calculation!N:N,ROW()),0)</f>
        <v>2</v>
      </c>
      <c r="J236" s="8">
        <f>ROUND(INDEX([1]Calculation!O:O,ROW()),0)</f>
        <v>5</v>
      </c>
      <c r="K236" s="8">
        <f>ROUND(INDEX([1]Calculation!P:P,ROW()),0)</f>
        <v>1</v>
      </c>
      <c r="L236" s="8">
        <f>ROUND(INDEX([1]Calculation!Q:Q,ROW()),0)</f>
        <v>17</v>
      </c>
      <c r="M236" s="8">
        <f>ROUND(INDEX([1]Calculation!R:R,ROW()),0)</f>
        <v>3</v>
      </c>
      <c r="N236" s="8">
        <f>ROUND(INDEX([1]Calculation!S:S,ROW()),0)</f>
        <v>10</v>
      </c>
      <c r="O236" s="8">
        <f>ROUND(INDEX([1]Calculation!T:T,ROW()),0)</f>
        <v>3</v>
      </c>
    </row>
    <row r="237" spans="1:15">
      <c r="A237" t="str">
        <f>INDEX([1]Calculation!$F:$F,ROW())</f>
        <v>California</v>
      </c>
      <c r="B237" t="str">
        <f>INDEX([1]Calculation!$D:$D,ROW())</f>
        <v>Capitol Weekly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1053  lv</v>
      </c>
      <c r="E237" s="20">
        <f>INDEX([1]Calculation!$I:$I,ROW())</f>
        <v>43839</v>
      </c>
      <c r="F237" s="12">
        <f>ROUND(INDEX([1]Calculation!AL:AL,ROW()),1)</f>
        <v>0.8</v>
      </c>
      <c r="G237" s="8">
        <f>ROUND(INDEX([1]Calculation!L:L,ROW()),0)</f>
        <v>20</v>
      </c>
      <c r="H237" s="8">
        <f>ROUND(INDEX([1]Calculation!M:M,ROW()),0)</f>
        <v>6</v>
      </c>
      <c r="I237" s="8">
        <f>ROUND(INDEX([1]Calculation!N:N,ROW()),0)</f>
        <v>1</v>
      </c>
      <c r="J237" s="8">
        <f>ROUND(INDEX([1]Calculation!O:O,ROW()),0)</f>
        <v>11</v>
      </c>
      <c r="K237" s="8">
        <f>ROUND(INDEX([1]Calculation!P:P,ROW()),0)</f>
        <v>5</v>
      </c>
      <c r="L237" s="8">
        <f>ROUND(INDEX([1]Calculation!Q:Q,ROW()),0)</f>
        <v>24</v>
      </c>
      <c r="M237" s="8">
        <f>ROUND(INDEX([1]Calculation!R:R,ROW()),0)</f>
        <v>2</v>
      </c>
      <c r="N237" s="8">
        <f>ROUND(INDEX([1]Calculation!S:S,ROW()),0)</f>
        <v>21</v>
      </c>
      <c r="O237" s="8">
        <f>ROUND(INDEX([1]Calculation!T:T,ROW()),0)</f>
        <v>7</v>
      </c>
    </row>
    <row r="238" spans="1:15">
      <c r="A238" t="str">
        <f>INDEX([1]Calculation!$F:$F,ROW())</f>
        <v>Nevada</v>
      </c>
      <c r="B238" t="str">
        <f>INDEX([1]Calculation!$D:$D,ROW())</f>
        <v>Myers Research/Strategic Services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600  lv</v>
      </c>
      <c r="E238" s="20">
        <f>INDEX([1]Calculation!$I:$I,ROW())</f>
        <v>43838</v>
      </c>
      <c r="F238" s="12">
        <f>ROUND(INDEX([1]Calculation!AL:AL,ROW()),1)</f>
        <v>5</v>
      </c>
      <c r="G238" s="8">
        <f>ROUND(INDEX([1]Calculation!L:L,ROW()),0)</f>
        <v>28</v>
      </c>
      <c r="H238" s="8">
        <f>ROUND(INDEX([1]Calculation!M:M,ROW()),0)</f>
        <v>0</v>
      </c>
      <c r="I238" s="8">
        <f>ROUND(INDEX([1]Calculation!N:N,ROW()),0)</f>
        <v>2</v>
      </c>
      <c r="J238" s="8">
        <f>ROUND(INDEX([1]Calculation!O:O,ROW()),0)</f>
        <v>6</v>
      </c>
      <c r="K238" s="8">
        <f>ROUND(INDEX([1]Calculation!P:P,ROW()),0)</f>
        <v>4</v>
      </c>
      <c r="L238" s="8">
        <f>ROUND(INDEX([1]Calculation!Q:Q,ROW()),0)</f>
        <v>29</v>
      </c>
      <c r="M238" s="8">
        <f>ROUND(INDEX([1]Calculation!R:R,ROW()),0)</f>
        <v>8</v>
      </c>
      <c r="N238" s="8">
        <f>ROUND(INDEX([1]Calculation!S:S,ROW()),0)</f>
        <v>14</v>
      </c>
      <c r="O238" s="8">
        <f>ROUND(INDEX([1]Calculation!T:T,ROW()),0)</f>
        <v>5</v>
      </c>
    </row>
    <row r="239" spans="1:15">
      <c r="A239" t="str">
        <f>INDEX([1]Calculation!$F:$F,ROW())</f>
        <v>Iowa</v>
      </c>
      <c r="B239" t="str">
        <f>INDEX([1]Calculation!$D:$D,ROW())</f>
        <v>Selzer &amp; Co.</v>
      </c>
      <c r="C239" t="str">
        <f>IF(INDEX([1]Calculation!$G:$G,ROW())=0,"-",INDEX([1]Calculation!$G:$G,ROW()))</f>
        <v>A+</v>
      </c>
      <c r="D239" t="str">
        <f>INDEX([1]Calculation!$J:$J,ROW())&amp;"  "&amp;INDEX([1]Calculation!$K:$K,ROW())</f>
        <v>701  lv</v>
      </c>
      <c r="E239" s="20">
        <f>INDEX([1]Calculation!$I:$I,ROW())</f>
        <v>43838</v>
      </c>
      <c r="F239" s="12">
        <f>ROUND(INDEX([1]Calculation!AL:AL,ROW()),1)</f>
        <v>25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3</v>
      </c>
      <c r="J239" s="8">
        <f>ROUND(INDEX([1]Calculation!O:O,ROW()),0)</f>
        <v>16</v>
      </c>
      <c r="K239" s="8">
        <f>ROUND(INDEX([1]Calculation!P:P,ROW()),0)</f>
        <v>6</v>
      </c>
      <c r="L239" s="8">
        <f>ROUND(INDEX([1]Calculation!Q:Q,ROW()),0)</f>
        <v>20</v>
      </c>
      <c r="M239" s="8">
        <f>ROUND(INDEX([1]Calculation!R:R,ROW()),0)</f>
        <v>2</v>
      </c>
      <c r="N239" s="8">
        <f>ROUND(INDEX([1]Calculation!S:S,ROW()),0)</f>
        <v>17</v>
      </c>
      <c r="O239" s="8">
        <f>ROUND(INDEX([1]Calculation!T:T,ROW()),0)</f>
        <v>5</v>
      </c>
    </row>
    <row r="240" spans="1:15">
      <c r="A240" t="str">
        <f>INDEX([1]Calculation!$F:$F,ROW())</f>
        <v>Wisconsin</v>
      </c>
      <c r="B240" t="str">
        <f>INDEX([1]Calculation!$D:$D,ROW())</f>
        <v>Fox News/Beacon Research/Shaw &amp; Co. Research</v>
      </c>
      <c r="C240" t="str">
        <f>IF(INDEX([1]Calculation!$G:$G,ROW())=0,"-",INDEX([1]Calculation!$G:$G,ROW()))</f>
        <v>A-</v>
      </c>
      <c r="D240" t="str">
        <f>INDEX([1]Calculation!$J:$J,ROW())&amp;"  "&amp;INDEX([1]Calculation!$K:$K,ROW())</f>
        <v>671  lv</v>
      </c>
      <c r="E240" s="20">
        <f>INDEX([1]Calculation!$I:$I,ROW())</f>
        <v>43838</v>
      </c>
      <c r="F240" s="12">
        <f>ROUND(INDEX([1]Calculation!AL:AL,ROW()),1)</f>
        <v>16.2</v>
      </c>
      <c r="G240" s="8">
        <f>ROUND(INDEX([1]Calculation!L:L,ROW()),0)</f>
        <v>23</v>
      </c>
      <c r="H240" s="8">
        <f>ROUND(INDEX([1]Calculation!M:M,ROW()),0)</f>
        <v>7</v>
      </c>
      <c r="I240" s="8">
        <f>ROUND(INDEX([1]Calculation!N:N,ROW()),0)</f>
        <v>3</v>
      </c>
      <c r="J240" s="8">
        <f>ROUND(INDEX([1]Calculation!O:O,ROW()),0)</f>
        <v>9</v>
      </c>
      <c r="K240" s="8">
        <f>ROUND(INDEX([1]Calculation!P:P,ROW()),0)</f>
        <v>4</v>
      </c>
      <c r="L240" s="8">
        <f>ROUND(INDEX([1]Calculation!Q:Q,ROW()),0)</f>
        <v>21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3</v>
      </c>
    </row>
    <row r="241" spans="1:15">
      <c r="A241" t="str">
        <f>INDEX([1]Calculation!$F:$F,ROW())</f>
        <v>Nevada</v>
      </c>
      <c r="B241" t="str">
        <f>INDEX([1]Calculation!$D:$D,ROW())</f>
        <v>Fox News/Beacon Research/Shaw &amp; Co. Research</v>
      </c>
      <c r="C241" t="str">
        <f>IF(INDEX([1]Calculation!$G:$G,ROW())=0,"-",INDEX([1]Calculation!$G:$G,ROW()))</f>
        <v>A-</v>
      </c>
      <c r="D241" t="str">
        <f>INDEX([1]Calculation!$J:$J,ROW())&amp;"  "&amp;INDEX([1]Calculation!$K:$K,ROW())</f>
        <v>635  lv</v>
      </c>
      <c r="E241" s="20">
        <f>INDEX([1]Calculation!$I:$I,ROW())</f>
        <v>43838</v>
      </c>
      <c r="F241" s="12">
        <f>ROUND(INDEX([1]Calculation!AL:AL,ROW()),1)</f>
        <v>15.8</v>
      </c>
      <c r="G241" s="8">
        <f>ROUND(INDEX([1]Calculation!L:L,ROW()),0)</f>
        <v>23</v>
      </c>
      <c r="H241" s="8">
        <f>ROUND(INDEX([1]Calculation!M:M,ROW()),0)</f>
        <v>2</v>
      </c>
      <c r="I241" s="8">
        <f>ROUND(INDEX([1]Calculation!N:N,ROW()),0)</f>
        <v>3</v>
      </c>
      <c r="J241" s="8">
        <f>ROUND(INDEX([1]Calculation!O:O,ROW()),0)</f>
        <v>6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12</v>
      </c>
      <c r="N241" s="8">
        <f>ROUND(INDEX([1]Calculation!S:S,ROW()),0)</f>
        <v>12</v>
      </c>
      <c r="O241" s="8">
        <f>ROUND(INDEX([1]Calculation!T:T,ROW()),0)</f>
        <v>4</v>
      </c>
    </row>
    <row r="242" spans="1:15">
      <c r="A242" t="str">
        <f>INDEX([1]Calculation!$F:$F,ROW())</f>
        <v>South Carolina</v>
      </c>
      <c r="B242" t="str">
        <f>INDEX([1]Calculation!$D:$D,ROW())</f>
        <v>Fox News/Beacon Research/Shaw &amp; Co. Research</v>
      </c>
      <c r="C242" t="str">
        <f>IF(INDEX([1]Calculation!$G:$G,ROW())=0,"-",INDEX([1]Calculation!$G:$G,ROW()))</f>
        <v>A-</v>
      </c>
      <c r="D242" t="str">
        <f>INDEX([1]Calculation!$J:$J,ROW())&amp;"  "&amp;INDEX([1]Calculation!$K:$K,ROW())</f>
        <v>808  lv</v>
      </c>
      <c r="E242" s="20">
        <f>INDEX([1]Calculation!$I:$I,ROW())</f>
        <v>43838</v>
      </c>
      <c r="F242" s="12">
        <f>ROUND(INDEX([1]Calculation!AL:AL,ROW()),1)</f>
        <v>17.899999999999999</v>
      </c>
      <c r="G242" s="8">
        <f>ROUND(INDEX([1]Calculation!L:L,ROW()),0)</f>
        <v>36</v>
      </c>
      <c r="H242" s="8">
        <f>ROUND(INDEX([1]Calculation!M:M,ROW()),0)</f>
        <v>2</v>
      </c>
      <c r="I242" s="8">
        <f>ROUND(INDEX([1]Calculation!N:N,ROW()),0)</f>
        <v>2</v>
      </c>
      <c r="J242" s="8">
        <f>ROUND(INDEX([1]Calculation!O:O,ROW()),0)</f>
        <v>4</v>
      </c>
      <c r="K242" s="8">
        <f>ROUND(INDEX([1]Calculation!P:P,ROW()),0)</f>
        <v>1</v>
      </c>
      <c r="L242" s="8">
        <f>ROUND(INDEX([1]Calculation!Q:Q,ROW()),0)</f>
        <v>14</v>
      </c>
      <c r="M242" s="8">
        <f>ROUND(INDEX([1]Calculation!R:R,ROW()),0)</f>
        <v>15</v>
      </c>
      <c r="N242" s="8">
        <f>ROUND(INDEX([1]Calculation!S:S,ROW()),0)</f>
        <v>10</v>
      </c>
      <c r="O242" s="8">
        <f>ROUND(INDEX([1]Calculation!T:T,ROW()),0)</f>
        <v>2</v>
      </c>
    </row>
    <row r="243" spans="1:15">
      <c r="A243" t="str">
        <f>INDEX([1]Calculation!$F:$F,ROW())</f>
        <v>New Hampshire</v>
      </c>
      <c r="B243" t="str">
        <f>INDEX([1]Calculation!$D:$D,ROW())</f>
        <v>Patinkin Research Strategies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600  lv</v>
      </c>
      <c r="E243" s="20">
        <f>INDEX([1]Calculation!$I:$I,ROW())</f>
        <v>43837</v>
      </c>
      <c r="F243" s="12">
        <f>ROUND(INDEX([1]Calculation!AL:AL,ROW()),1)</f>
        <v>5</v>
      </c>
      <c r="G243" s="8">
        <f>ROUND(INDEX([1]Calculation!L:L,ROW()),0)</f>
        <v>21</v>
      </c>
      <c r="H243" s="8">
        <f>ROUND(INDEX([1]Calculation!M:M,ROW()),0)</f>
        <v>0</v>
      </c>
      <c r="I243" s="8">
        <f>ROUND(INDEX([1]Calculation!N:N,ROW()),0)</f>
        <v>2</v>
      </c>
      <c r="J243" s="8">
        <f>ROUND(INDEX([1]Calculation!O:O,ROW()),0)</f>
        <v>17</v>
      </c>
      <c r="K243" s="8">
        <f>ROUND(INDEX([1]Calculation!P:P,ROW()),0)</f>
        <v>6</v>
      </c>
      <c r="L243" s="8">
        <f>ROUND(INDEX([1]Calculation!Q:Q,ROW()),0)</f>
        <v>19</v>
      </c>
      <c r="M243" s="8">
        <f>ROUND(INDEX([1]Calculation!R:R,ROW()),0)</f>
        <v>6</v>
      </c>
      <c r="N243" s="8">
        <f>ROUND(INDEX([1]Calculation!S:S,ROW()),0)</f>
        <v>10</v>
      </c>
      <c r="O243" s="8">
        <f>ROUND(INDEX([1]Calculation!T:T,ROW()),0)</f>
        <v>5</v>
      </c>
    </row>
    <row r="244" spans="1:15">
      <c r="A244" t="str">
        <f>INDEX([1]Calculation!$F:$F,ROW())</f>
        <v>New Hampshire</v>
      </c>
      <c r="B244" t="str">
        <f>INDEX([1]Calculation!$D:$D,ROW())</f>
        <v>Monmouth University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404  lv</v>
      </c>
      <c r="E244" s="20">
        <f>INDEX([1]Calculation!$I:$I,ROW())</f>
        <v>43837</v>
      </c>
      <c r="F244" s="12">
        <f>ROUND(INDEX([1]Calculation!AL:AL,ROW()),1)</f>
        <v>0</v>
      </c>
      <c r="G244" s="8">
        <f>ROUND(INDEX([1]Calculation!L:L,ROW()),0)</f>
        <v>24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23</v>
      </c>
      <c r="K244" s="8">
        <f>ROUND(INDEX([1]Calculation!P:P,ROW()),0)</f>
        <v>0</v>
      </c>
      <c r="L244" s="8">
        <f>ROUND(INDEX([1]Calculation!Q:Q,ROW()),0)</f>
        <v>21</v>
      </c>
      <c r="M244" s="8">
        <f>ROUND(INDEX([1]Calculation!R:R,ROW()),0)</f>
        <v>0</v>
      </c>
      <c r="N244" s="8">
        <f>ROUND(INDEX([1]Calculation!S:S,ROW()),0)</f>
        <v>18</v>
      </c>
      <c r="O244" s="8">
        <f>ROUND(INDEX([1]Calculation!T:T,ROW()),0)</f>
        <v>0</v>
      </c>
    </row>
    <row r="245" spans="1:15">
      <c r="A245" t="str">
        <f>INDEX([1]Calculation!$F:$F,ROW())</f>
        <v>New Hampshire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404  lv</v>
      </c>
      <c r="E245" s="20">
        <f>INDEX([1]Calculation!$I:$I,ROW())</f>
        <v>43837</v>
      </c>
      <c r="F245" s="12">
        <f>ROUND(INDEX([1]Calculation!AL:AL,ROW()),1)</f>
        <v>0</v>
      </c>
      <c r="G245" s="8">
        <f>ROUND(INDEX([1]Calculation!L:L,ROW()),0)</f>
        <v>21</v>
      </c>
      <c r="H245" s="8">
        <f>ROUND(INDEX([1]Calculation!M:M,ROW()),0)</f>
        <v>0</v>
      </c>
      <c r="I245" s="8">
        <f>ROUND(INDEX([1]Calculation!N:N,ROW()),0)</f>
        <v>2</v>
      </c>
      <c r="J245" s="8">
        <f>ROUND(INDEX([1]Calculation!O:O,ROW()),0)</f>
        <v>20</v>
      </c>
      <c r="K245" s="8">
        <f>ROUND(INDEX([1]Calculation!P:P,ROW()),0)</f>
        <v>7</v>
      </c>
      <c r="L245" s="8">
        <f>ROUND(INDEX([1]Calculation!Q:Q,ROW()),0)</f>
        <v>21</v>
      </c>
      <c r="M245" s="8">
        <f>ROUND(INDEX([1]Calculation!R:R,ROW()),0)</f>
        <v>0</v>
      </c>
      <c r="N245" s="8">
        <f>ROUND(INDEX([1]Calculation!S:S,ROW()),0)</f>
        <v>15</v>
      </c>
      <c r="O245" s="8">
        <f>ROUND(INDEX([1]Calculation!T:T,ROW()),0)</f>
        <v>5</v>
      </c>
    </row>
    <row r="246" spans="1:15">
      <c r="A246" t="str">
        <f>INDEX([1]Calculation!$F:$F,ROW())</f>
        <v>New Hampshire</v>
      </c>
      <c r="B246" t="str">
        <f>INDEX([1]Calculation!$D:$D,ROW())</f>
        <v>Monmouth University</v>
      </c>
      <c r="C246" t="str">
        <f>IF(INDEX([1]Calculation!$G:$G,ROW())=0,"-",INDEX([1]Calculation!$G:$G,ROW()))</f>
        <v>A+</v>
      </c>
      <c r="D246" t="str">
        <f>INDEX([1]Calculation!$J:$J,ROW())&amp;"  "&amp;INDEX([1]Calculation!$K:$K,ROW())</f>
        <v>404  lv</v>
      </c>
      <c r="E246" s="20">
        <f>INDEX([1]Calculation!$I:$I,ROW())</f>
        <v>43837</v>
      </c>
      <c r="F246" s="12">
        <f>ROUND(INDEX([1]Calculation!AL:AL,ROW()),1)</f>
        <v>0.3</v>
      </c>
      <c r="G246" s="8">
        <f>ROUND(INDEX([1]Calculation!L:L,ROW()),0)</f>
        <v>19</v>
      </c>
      <c r="H246" s="8">
        <f>ROUND(INDEX([1]Calculation!M:M,ROW()),0)</f>
        <v>0</v>
      </c>
      <c r="I246" s="8">
        <f>ROUND(INDEX([1]Calculation!N:N,ROW()),0)</f>
        <v>1</v>
      </c>
      <c r="J246" s="8">
        <f>ROUND(INDEX([1]Calculation!O:O,ROW()),0)</f>
        <v>20</v>
      </c>
      <c r="K246" s="8">
        <f>ROUND(INDEX([1]Calculation!P:P,ROW()),0)</f>
        <v>6</v>
      </c>
      <c r="L246" s="8">
        <f>ROUND(INDEX([1]Calculation!Q:Q,ROW()),0)</f>
        <v>18</v>
      </c>
      <c r="M246" s="8">
        <f>ROUND(INDEX([1]Calculation!R:R,ROW()),0)</f>
        <v>4</v>
      </c>
      <c r="N246" s="8">
        <f>ROUND(INDEX([1]Calculation!S:S,ROW()),0)</f>
        <v>15</v>
      </c>
      <c r="O246" s="8">
        <f>ROUND(INDEX([1]Calculation!T:T,ROW()),0)</f>
        <v>3</v>
      </c>
    </row>
    <row r="247" spans="1:15">
      <c r="A247" t="str">
        <f>INDEX([1]Calculation!$F:$F,ROW())</f>
        <v>US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574  lv</v>
      </c>
      <c r="E247" s="20">
        <f>INDEX([1]Calculation!$I:$I,ROW())</f>
        <v>43837</v>
      </c>
      <c r="F247" s="12">
        <f>ROUND(INDEX([1]Calculation!AL:AL,ROW()),1)</f>
        <v>0</v>
      </c>
      <c r="G247" s="8">
        <f>ROUND(INDEX([1]Calculation!L:L,ROW()),0)</f>
        <v>27</v>
      </c>
      <c r="H247" s="8">
        <f>ROUND(INDEX([1]Calculation!M:M,ROW()),0)</f>
        <v>3</v>
      </c>
      <c r="I247" s="8">
        <f>ROUND(INDEX([1]Calculation!N:N,ROW()),0)</f>
        <v>1</v>
      </c>
      <c r="J247" s="8">
        <f>ROUND(INDEX([1]Calculation!O:O,ROW()),0)</f>
        <v>7</v>
      </c>
      <c r="K247" s="8">
        <f>ROUND(INDEX([1]Calculation!P:P,ROW()),0)</f>
        <v>3</v>
      </c>
      <c r="L247" s="8">
        <f>ROUND(INDEX([1]Calculation!Q:Q,ROW()),0)</f>
        <v>20</v>
      </c>
      <c r="M247" s="8">
        <f>ROUND(INDEX([1]Calculation!R:R,ROW()),0)</f>
        <v>2</v>
      </c>
      <c r="N247" s="8">
        <f>ROUND(INDEX([1]Calculation!S:S,ROW()),0)</f>
        <v>22</v>
      </c>
      <c r="O247" s="8">
        <f>ROUND(INDEX([1]Calculation!T:T,ROW()),0)</f>
        <v>3</v>
      </c>
    </row>
    <row r="248" spans="1:15">
      <c r="A248" t="str">
        <f>INDEX([1]Calculation!$F:$F,ROW())</f>
        <v>New Mexico</v>
      </c>
      <c r="B248" t="str">
        <f>INDEX([1]Calculation!$D:$D,ROW())</f>
        <v>Emerson College</v>
      </c>
      <c r="C248" t="str">
        <f>IF(INDEX([1]Calculation!$G:$G,ROW())=0,"-",INDEX([1]Calculation!$G:$G,ROW()))</f>
        <v>B-</v>
      </c>
      <c r="D248" t="str">
        <f>INDEX([1]Calculation!$J:$J,ROW())&amp;"  "&amp;INDEX([1]Calculation!$K:$K,ROW())</f>
        <v>447  lv</v>
      </c>
      <c r="E248" s="20">
        <f>INDEX([1]Calculation!$I:$I,ROW())</f>
        <v>43836</v>
      </c>
      <c r="F248" s="12">
        <f>ROUND(INDEX([1]Calculation!AL:AL,ROW()),1)</f>
        <v>6.9</v>
      </c>
      <c r="G248" s="8">
        <f>ROUND(INDEX([1]Calculation!L:L,ROW()),0)</f>
        <v>27</v>
      </c>
      <c r="H248" s="8">
        <f>ROUND(INDEX([1]Calculation!M:M,ROW()),0)</f>
        <v>3</v>
      </c>
      <c r="I248" s="8">
        <f>ROUND(INDEX([1]Calculation!N:N,ROW()),0)</f>
        <v>2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28</v>
      </c>
      <c r="M248" s="8">
        <f>ROUND(INDEX([1]Calculation!R:R,ROW()),0)</f>
        <v>1</v>
      </c>
      <c r="N248" s="8">
        <f>ROUND(INDEX([1]Calculation!S:S,ROW()),0)</f>
        <v>8</v>
      </c>
      <c r="O248" s="8">
        <f>ROUND(INDEX([1]Calculation!T:T,ROW()),0)</f>
        <v>10</v>
      </c>
    </row>
    <row r="249" spans="1:15">
      <c r="A249" t="str">
        <f>INDEX([1]Calculation!$F:$F,ROW())</f>
        <v>US</v>
      </c>
      <c r="B249" t="str">
        <f>INDEX([1]Calculation!$D:$D,ROW())</f>
        <v>Morning Consult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17213  lv</v>
      </c>
      <c r="E249" s="20">
        <f>INDEX([1]Calculation!$I:$I,ROW())</f>
        <v>43835</v>
      </c>
      <c r="F249" s="12">
        <f>ROUND(INDEX([1]Calculation!AL:AL,ROW()),1)</f>
        <v>0</v>
      </c>
      <c r="G249" s="8">
        <f>ROUND(INDEX([1]Calculation!L:L,ROW()),0)</f>
        <v>31</v>
      </c>
      <c r="H249" s="8">
        <f>ROUND(INDEX([1]Calculation!M:M,ROW()),0)</f>
        <v>7</v>
      </c>
      <c r="I249" s="8">
        <f>ROUND(INDEX([1]Calculation!N:N,ROW()),0)</f>
        <v>2</v>
      </c>
      <c r="J249" s="8">
        <f>ROUND(INDEX([1]Calculation!O:O,ROW()),0)</f>
        <v>8</v>
      </c>
      <c r="K249" s="8">
        <f>ROUND(INDEX([1]Calculation!P:P,ROW()),0)</f>
        <v>3</v>
      </c>
      <c r="L249" s="8">
        <f>ROUND(INDEX([1]Calculation!Q:Q,ROW()),0)</f>
        <v>23</v>
      </c>
      <c r="M249" s="8">
        <f>ROUND(INDEX([1]Calculation!R:R,ROW()),0)</f>
        <v>4</v>
      </c>
      <c r="N249" s="8">
        <f>ROUND(INDEX([1]Calculation!S:S,ROW()),0)</f>
        <v>14</v>
      </c>
      <c r="O249" s="8">
        <f>ROUND(INDEX([1]Calculation!T:T,ROW()),0)</f>
        <v>4</v>
      </c>
    </row>
    <row r="250" spans="1:15">
      <c r="A250" t="str">
        <f>INDEX([1]Calculation!$F:$F,ROW())</f>
        <v>New Hampshire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487  lv</v>
      </c>
      <c r="E250" s="20">
        <f>INDEX([1]Calculation!$I:$I,ROW())</f>
        <v>43833</v>
      </c>
      <c r="F250" s="12">
        <f>ROUND(INDEX([1]Calculation!AL:AL,ROW()),1)</f>
        <v>0.2</v>
      </c>
      <c r="G250" s="8">
        <f>ROUND(INDEX([1]Calculation!L:L,ROW()),0)</f>
        <v>25</v>
      </c>
      <c r="H250" s="8">
        <f>ROUND(INDEX([1]Calculation!M:M,ROW()),0)</f>
        <v>0</v>
      </c>
      <c r="I250" s="8">
        <f>ROUND(INDEX([1]Calculation!N:N,ROW()),0)</f>
        <v>3</v>
      </c>
      <c r="J250" s="8">
        <f>ROUND(INDEX([1]Calculation!O:O,ROW()),0)</f>
        <v>13</v>
      </c>
      <c r="K250" s="8">
        <f>ROUND(INDEX([1]Calculation!P:P,ROW()),0)</f>
        <v>7</v>
      </c>
      <c r="L250" s="8">
        <f>ROUND(INDEX([1]Calculation!Q:Q,ROW()),0)</f>
        <v>27</v>
      </c>
      <c r="M250" s="8">
        <f>ROUND(INDEX([1]Calculation!R:R,ROW()),0)</f>
        <v>3</v>
      </c>
      <c r="N250" s="8">
        <f>ROUND(INDEX([1]Calculation!S:S,ROW()),0)</f>
        <v>18</v>
      </c>
      <c r="O250" s="8">
        <f>ROUND(INDEX([1]Calculation!T:T,ROW()),0)</f>
        <v>2</v>
      </c>
    </row>
    <row r="251" spans="1:15">
      <c r="A251" t="str">
        <f>INDEX([1]Calculation!$F:$F,ROW())</f>
        <v>Iowa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747  lv</v>
      </c>
      <c r="E251" s="20">
        <f>INDEX([1]Calculation!$I:$I,ROW())</f>
        <v>43833</v>
      </c>
      <c r="F251" s="12">
        <f>ROUND(INDEX([1]Calculation!AL:AL,ROW()),1)</f>
        <v>1</v>
      </c>
      <c r="G251" s="8">
        <f>ROUND(INDEX([1]Calculation!L:L,ROW()),0)</f>
        <v>23</v>
      </c>
      <c r="H251" s="8">
        <f>ROUND(INDEX([1]Calculation!M:M,ROW()),0)</f>
        <v>0</v>
      </c>
      <c r="I251" s="8">
        <f>ROUND(INDEX([1]Calculation!N:N,ROW()),0)</f>
        <v>2</v>
      </c>
      <c r="J251" s="8">
        <f>ROUND(INDEX([1]Calculation!O:O,ROW()),0)</f>
        <v>23</v>
      </c>
      <c r="K251" s="8">
        <f>ROUND(INDEX([1]Calculation!P:P,ROW()),0)</f>
        <v>7</v>
      </c>
      <c r="L251" s="8">
        <f>ROUND(INDEX([1]Calculation!Q:Q,ROW()),0)</f>
        <v>23</v>
      </c>
      <c r="M251" s="8">
        <f>ROUND(INDEX([1]Calculation!R:R,ROW()),0)</f>
        <v>2</v>
      </c>
      <c r="N251" s="8">
        <f>ROUND(INDEX([1]Calculation!S:S,ROW()),0)</f>
        <v>16</v>
      </c>
      <c r="O251" s="8">
        <f>ROUND(INDEX([1]Calculation!T:T,ROW()),0)</f>
        <v>2</v>
      </c>
    </row>
    <row r="252" spans="1:15">
      <c r="A252" t="str">
        <f>INDEX([1]Calculation!$F:$F,ROW())</f>
        <v>Connecticut</v>
      </c>
      <c r="B252" t="str">
        <f>INDEX([1]Calculation!$D:$D,ROW())</f>
        <v>Sacred Heart University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348  rv</v>
      </c>
      <c r="E252" s="20">
        <f>INDEX([1]Calculation!$I:$I,ROW())</f>
        <v>43832</v>
      </c>
      <c r="F252" s="12">
        <f>ROUND(INDEX([1]Calculation!AL:AL,ROW()),1)</f>
        <v>3.3</v>
      </c>
      <c r="G252" s="8">
        <f>ROUND(INDEX([1]Calculation!L:L,ROW()),0)</f>
        <v>33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11</v>
      </c>
      <c r="K252" s="8">
        <f>ROUND(INDEX([1]Calculation!P:P,ROW()),0)</f>
        <v>0</v>
      </c>
      <c r="L252" s="8">
        <f>ROUND(INDEX([1]Calculation!Q:Q,ROW()),0)</f>
        <v>19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</row>
    <row r="253" spans="1:15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548  lv</v>
      </c>
      <c r="E253" s="20">
        <f>INDEX([1]Calculation!$I:$I,ROW())</f>
        <v>43830</v>
      </c>
      <c r="F253" s="12">
        <f>ROUND(INDEX([1]Calculation!AL:AL,ROW()),1)</f>
        <v>0</v>
      </c>
      <c r="G253" s="8">
        <f>ROUND(INDEX([1]Calculation!L:L,ROW()),0)</f>
        <v>29</v>
      </c>
      <c r="H253" s="8">
        <f>ROUND(INDEX([1]Calculation!M:M,ROW()),0)</f>
        <v>3</v>
      </c>
      <c r="I253" s="8">
        <f>ROUND(INDEX([1]Calculation!N:N,ROW()),0)</f>
        <v>2</v>
      </c>
      <c r="J253" s="8">
        <f>ROUND(INDEX([1]Calculation!O:O,ROW()),0)</f>
        <v>8</v>
      </c>
      <c r="K253" s="8">
        <f>ROUND(INDEX([1]Calculation!P:P,ROW()),0)</f>
        <v>4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</row>
    <row r="254" spans="1:15">
      <c r="A254" t="str">
        <f>INDEX([1]Calculation!$F:$F,ROW())</f>
        <v>US</v>
      </c>
      <c r="B254" t="str">
        <f>INDEX([1]Calculation!$D:$D,ROW())</f>
        <v>Harris Insights &amp; Analytics</v>
      </c>
      <c r="C254" t="str">
        <f>IF(INDEX([1]Calculation!$G:$G,ROW())=0,"-",INDEX([1]Calculation!$G:$G,ROW()))</f>
        <v>C+</v>
      </c>
      <c r="D254" t="str">
        <f>INDEX([1]Calculation!$J:$J,ROW())&amp;"  "&amp;INDEX([1]Calculation!$K:$K,ROW())</f>
        <v>780  rv</v>
      </c>
      <c r="E254" s="20">
        <f>INDEX([1]Calculation!$I:$I,ROW())</f>
        <v>43828</v>
      </c>
      <c r="F254" s="12">
        <f>ROUND(INDEX([1]Calculation!AL:AL,ROW()),1)</f>
        <v>0</v>
      </c>
      <c r="G254" s="8">
        <f>ROUND(INDEX([1]Calculation!L:L,ROW()),0)</f>
        <v>30</v>
      </c>
      <c r="H254" s="8">
        <f>ROUND(INDEX([1]Calculation!M:M,ROW()),0)</f>
        <v>7</v>
      </c>
      <c r="I254" s="8">
        <f>ROUND(INDEX([1]Calculation!N:N,ROW()),0)</f>
        <v>2</v>
      </c>
      <c r="J254" s="8">
        <f>ROUND(INDEX([1]Calculation!O:O,ROW()),0)</f>
        <v>7</v>
      </c>
      <c r="K254" s="8">
        <f>ROUND(INDEX([1]Calculation!P:P,ROW()),0)</f>
        <v>2</v>
      </c>
      <c r="L254" s="8">
        <f>ROUND(INDEX([1]Calculation!Q:Q,ROW()),0)</f>
        <v>17</v>
      </c>
      <c r="M254" s="8">
        <f>ROUND(INDEX([1]Calculation!R:R,ROW()),0)</f>
        <v>2</v>
      </c>
      <c r="N254" s="8">
        <f>ROUND(INDEX([1]Calculation!S:S,ROW()),0)</f>
        <v>12</v>
      </c>
      <c r="O254" s="8">
        <f>ROUND(INDEX([1]Calculation!T:T,ROW()),0)</f>
        <v>3</v>
      </c>
    </row>
    <row r="255" spans="1:15">
      <c r="A255" t="str">
        <f>INDEX([1]Calculation!$F:$F,ROW())</f>
        <v>US</v>
      </c>
      <c r="B255" t="str">
        <f>INDEX([1]Calculation!$D:$D,ROW())</f>
        <v>Morning Consult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17787  lv</v>
      </c>
      <c r="E255" s="20">
        <f>INDEX([1]Calculation!$I:$I,ROW())</f>
        <v>43828</v>
      </c>
      <c r="F255" s="12">
        <f>ROUND(INDEX([1]Calculation!AL:AL,ROW()),1)</f>
        <v>0</v>
      </c>
      <c r="G255" s="8">
        <f>ROUND(INDEX([1]Calculation!L:L,ROW()),0)</f>
        <v>32</v>
      </c>
      <c r="H255" s="8">
        <f>ROUND(INDEX([1]Calculation!M:M,ROW()),0)</f>
        <v>6</v>
      </c>
      <c r="I255" s="8">
        <f>ROUND(INDEX([1]Calculation!N:N,ROW()),0)</f>
        <v>3</v>
      </c>
      <c r="J255" s="8">
        <f>ROUND(INDEX([1]Calculation!O:O,ROW()),0)</f>
        <v>8</v>
      </c>
      <c r="K255" s="8">
        <f>ROUND(INDEX([1]Calculation!P:P,ROW()),0)</f>
        <v>3</v>
      </c>
      <c r="L255" s="8">
        <f>ROUND(INDEX([1]Calculation!Q:Q,ROW()),0)</f>
        <v>21</v>
      </c>
      <c r="M255" s="8">
        <f>ROUND(INDEX([1]Calculation!R:R,ROW()),0)</f>
        <v>3</v>
      </c>
      <c r="N255" s="8">
        <f>ROUND(INDEX([1]Calculation!S:S,ROW()),0)</f>
        <v>14</v>
      </c>
      <c r="O255" s="8">
        <f>ROUND(INDEX([1]Calculation!T:T,ROW()),0)</f>
        <v>4</v>
      </c>
    </row>
    <row r="256" spans="1:15">
      <c r="A256" t="str">
        <f>INDEX([1]Calculation!$F:$F,ROW())</f>
        <v>US</v>
      </c>
      <c r="B256" t="str">
        <f>INDEX([1]Calculation!$D:$D,ROW())</f>
        <v>Harris Insights &amp; Analytics</v>
      </c>
      <c r="C256" t="str">
        <f>IF(INDEX([1]Calculation!$G:$G,ROW())=0,"-",INDEX([1]Calculation!$G:$G,ROW()))</f>
        <v>C+</v>
      </c>
      <c r="D256" t="str">
        <f>INDEX([1]Calculation!$J:$J,ROW())&amp;"  "&amp;INDEX([1]Calculation!$K:$K,ROW())</f>
        <v>431  rv</v>
      </c>
      <c r="E256" s="20">
        <f>INDEX([1]Calculation!$I:$I,ROW())</f>
        <v>43827</v>
      </c>
      <c r="F256" s="12">
        <f>ROUND(INDEX([1]Calculation!AL:AL,ROW()),1)</f>
        <v>0</v>
      </c>
      <c r="G256" s="8">
        <f>ROUND(INDEX([1]Calculation!L:L,ROW()),0)</f>
        <v>28</v>
      </c>
      <c r="H256" s="8">
        <f>ROUND(INDEX([1]Calculation!M:M,ROW()),0)</f>
        <v>11</v>
      </c>
      <c r="I256" s="8">
        <f>ROUND(INDEX([1]Calculation!N:N,ROW()),0)</f>
        <v>2</v>
      </c>
      <c r="J256" s="8">
        <f>ROUND(INDEX([1]Calculation!O:O,ROW()),0)</f>
        <v>6</v>
      </c>
      <c r="K256" s="8">
        <f>ROUND(INDEX([1]Calculation!P:P,ROW()),0)</f>
        <v>2</v>
      </c>
      <c r="L256" s="8">
        <f>ROUND(INDEX([1]Calculation!Q:Q,ROW()),0)</f>
        <v>16</v>
      </c>
      <c r="M256" s="8">
        <f>ROUND(INDEX([1]Calculation!R:R,ROW()),0)</f>
        <v>2</v>
      </c>
      <c r="N256" s="8">
        <f>ROUND(INDEX([1]Calculation!S:S,ROW()),0)</f>
        <v>11</v>
      </c>
      <c r="O256" s="8">
        <f>ROUND(INDEX([1]Calculation!T:T,ROW()),0)</f>
        <v>2</v>
      </c>
    </row>
    <row r="257" spans="1:15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586  lv</v>
      </c>
      <c r="E257" s="20">
        <f>INDEX([1]Calculation!$I:$I,ROW())</f>
        <v>43823</v>
      </c>
      <c r="F257" s="12">
        <f>ROUND(INDEX([1]Calculation!AL:AL,ROW()),1)</f>
        <v>0</v>
      </c>
      <c r="G257" s="8">
        <f>ROUND(INDEX([1]Calculation!L:L,ROW()),0)</f>
        <v>30</v>
      </c>
      <c r="H257" s="8">
        <f>ROUND(INDEX([1]Calculation!M:M,ROW()),0)</f>
        <v>4</v>
      </c>
      <c r="I257" s="8">
        <f>ROUND(INDEX([1]Calculation!N:N,ROW()),0)</f>
        <v>2</v>
      </c>
      <c r="J257" s="8">
        <f>ROUND(INDEX([1]Calculation!O:O,ROW()),0)</f>
        <v>7</v>
      </c>
      <c r="K257" s="8">
        <f>ROUND(INDEX([1]Calculation!P:P,ROW()),0)</f>
        <v>5</v>
      </c>
      <c r="L257" s="8">
        <f>ROUND(INDEX([1]Calculation!Q:Q,ROW()),0)</f>
        <v>17</v>
      </c>
      <c r="M257" s="8">
        <f>ROUND(INDEX([1]Calculation!R:R,ROW()),0)</f>
        <v>1</v>
      </c>
      <c r="N257" s="8">
        <f>ROUND(INDEX([1]Calculation!S:S,ROW()),0)</f>
        <v>19</v>
      </c>
      <c r="O257" s="8">
        <f>ROUND(INDEX([1]Calculation!T:T,ROW()),0)</f>
        <v>3</v>
      </c>
    </row>
    <row r="258" spans="1:15">
      <c r="A258" t="str">
        <f>INDEX([1]Calculation!$F:$F,ROW())</f>
        <v>US</v>
      </c>
      <c r="B258" t="str">
        <f>INDEX([1]Calculation!$D:$D,ROW())</f>
        <v>YouGov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412  lv</v>
      </c>
      <c r="E258" s="20">
        <f>INDEX([1]Calculation!$I:$I,ROW())</f>
        <v>43822</v>
      </c>
      <c r="F258" s="12">
        <f>ROUND(INDEX([1]Calculation!AL:AL,ROW()),1)</f>
        <v>0</v>
      </c>
      <c r="G258" s="8">
        <f>ROUND(INDEX([1]Calculation!L:L,ROW()),0)</f>
        <v>34</v>
      </c>
      <c r="H258" s="8">
        <f>ROUND(INDEX([1]Calculation!M:M,ROW()),0)</f>
        <v>4</v>
      </c>
      <c r="I258" s="8">
        <f>ROUND(INDEX([1]Calculation!N:N,ROW()),0)</f>
        <v>3</v>
      </c>
      <c r="J258" s="8">
        <f>ROUND(INDEX([1]Calculation!O:O,ROW()),0)</f>
        <v>7</v>
      </c>
      <c r="K258" s="8">
        <f>ROUND(INDEX([1]Calculation!P:P,ROW()),0)</f>
        <v>2</v>
      </c>
      <c r="L258" s="8">
        <f>ROUND(INDEX([1]Calculation!Q:Q,ROW()),0)</f>
        <v>19</v>
      </c>
      <c r="M258" s="8">
        <f>ROUND(INDEX([1]Calculation!R:R,ROW()),0)</f>
        <v>0</v>
      </c>
      <c r="N258" s="8">
        <f>ROUND(INDEX([1]Calculation!S:S,ROW()),0)</f>
        <v>20</v>
      </c>
      <c r="O258" s="8">
        <f>ROUND(INDEX([1]Calculation!T:T,ROW()),0)</f>
        <v>4</v>
      </c>
    </row>
    <row r="259" spans="1:15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7178  lv</v>
      </c>
      <c r="E259" s="20">
        <f>INDEX([1]Calculation!$I:$I,ROW())</f>
        <v>43821</v>
      </c>
      <c r="F259" s="12">
        <f>ROUND(INDEX([1]Calculation!AL:AL,ROW()),1)</f>
        <v>0</v>
      </c>
      <c r="G259" s="8">
        <f>ROUND(INDEX([1]Calculation!L:L,ROW()),0)</f>
        <v>31</v>
      </c>
      <c r="H259" s="8">
        <f>ROUND(INDEX([1]Calculation!M:M,ROW()),0)</f>
        <v>6</v>
      </c>
      <c r="I259" s="8">
        <f>ROUND(INDEX([1]Calculation!N:N,ROW()),0)</f>
        <v>3</v>
      </c>
      <c r="J259" s="8">
        <f>ROUND(INDEX([1]Calculation!O:O,ROW()),0)</f>
        <v>9</v>
      </c>
      <c r="K259" s="8">
        <f>ROUND(INDEX([1]Calculation!P:P,ROW()),0)</f>
        <v>3</v>
      </c>
      <c r="L259" s="8">
        <f>ROUND(INDEX([1]Calculation!Q:Q,ROW()),0)</f>
        <v>21</v>
      </c>
      <c r="M259" s="8">
        <f>ROUND(INDEX([1]Calculation!R:R,ROW()),0)</f>
        <v>3</v>
      </c>
      <c r="N259" s="8">
        <f>ROUND(INDEX([1]Calculation!S:S,ROW()),0)</f>
        <v>15</v>
      </c>
      <c r="O259" s="8">
        <f>ROUND(INDEX([1]Calculation!T:T,ROW()),0)</f>
        <v>5</v>
      </c>
    </row>
    <row r="260" spans="1:15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571  rv</v>
      </c>
      <c r="E260" s="20">
        <f>INDEX([1]Calculation!$I:$I,ROW())</f>
        <v>43818</v>
      </c>
      <c r="F260" s="12">
        <f>ROUND(INDEX([1]Calculation!AL:AL,ROW()),1)</f>
        <v>0</v>
      </c>
      <c r="G260" s="8">
        <f>ROUND(INDEX([1]Calculation!L:L,ROW()),0)</f>
        <v>20</v>
      </c>
      <c r="H260" s="8">
        <f>ROUND(INDEX([1]Calculation!M:M,ROW()),0)</f>
        <v>6</v>
      </c>
      <c r="I260" s="8">
        <f>ROUND(INDEX([1]Calculation!N:N,ROW()),0)</f>
        <v>0</v>
      </c>
      <c r="J260" s="8">
        <f>ROUND(INDEX([1]Calculation!O:O,ROW()),0)</f>
        <v>5</v>
      </c>
      <c r="K260" s="8">
        <f>ROUND(INDEX([1]Calculation!P:P,ROW()),0)</f>
        <v>2</v>
      </c>
      <c r="L260" s="8">
        <f>ROUND(INDEX([1]Calculation!Q:Q,ROW()),0)</f>
        <v>16</v>
      </c>
      <c r="M260" s="8">
        <f>ROUND(INDEX([1]Calculation!R:R,ROW()),0)</f>
        <v>3</v>
      </c>
      <c r="N260" s="8">
        <f>ROUND(INDEX([1]Calculation!S:S,ROW()),0)</f>
        <v>13</v>
      </c>
      <c r="O260" s="8">
        <f>ROUND(INDEX([1]Calculation!T:T,ROW()),0)</f>
        <v>3</v>
      </c>
    </row>
    <row r="261" spans="1:15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709  a</v>
      </c>
      <c r="E261" s="20">
        <f>INDEX([1]Calculation!$I:$I,ROW())</f>
        <v>43818</v>
      </c>
      <c r="F261" s="12">
        <f>ROUND(INDEX([1]Calculation!AL:AL,ROW()),1)</f>
        <v>0</v>
      </c>
      <c r="G261" s="8">
        <f>ROUND(INDEX([1]Calculation!L:L,ROW()),0)</f>
        <v>18</v>
      </c>
      <c r="H261" s="8">
        <f>ROUND(INDEX([1]Calculation!M:M,ROW()),0)</f>
        <v>5</v>
      </c>
      <c r="I261" s="8">
        <f>ROUND(INDEX([1]Calculation!N:N,ROW()),0)</f>
        <v>1</v>
      </c>
      <c r="J261" s="8">
        <f>ROUND(INDEX([1]Calculation!O:O,ROW()),0)</f>
        <v>4</v>
      </c>
      <c r="K261" s="8">
        <f>ROUND(INDEX([1]Calculation!P:P,ROW()),0)</f>
        <v>1</v>
      </c>
      <c r="L261" s="8">
        <f>ROUND(INDEX([1]Calculation!Q:Q,ROW()),0)</f>
        <v>15</v>
      </c>
      <c r="M261" s="8">
        <f>ROUND(INDEX([1]Calculation!R:R,ROW()),0)</f>
        <v>2</v>
      </c>
      <c r="N261" s="8">
        <f>ROUND(INDEX([1]Calculation!S:S,ROW()),0)</f>
        <v>10</v>
      </c>
      <c r="O261" s="8">
        <f>ROUND(INDEX([1]Calculation!T:T,ROW()),0)</f>
        <v>2</v>
      </c>
    </row>
    <row r="262" spans="1:15">
      <c r="A262" t="str">
        <f>INDEX([1]Calculation!$F:$F,ROW())</f>
        <v>US</v>
      </c>
      <c r="B262" t="str">
        <f>INDEX([1]Calculation!$D:$D,ROW())</f>
        <v>McLaughlin &amp; Associates</v>
      </c>
      <c r="C262" t="str">
        <f>IF(INDEX([1]Calculation!$G:$G,ROW())=0,"-",INDEX([1]Calculation!$G:$G,ROW()))</f>
        <v>C/D</v>
      </c>
      <c r="D262" t="str">
        <f>INDEX([1]Calculation!$J:$J,ROW())&amp;"  "&amp;INDEX([1]Calculation!$K:$K,ROW())</f>
        <v>480  lv</v>
      </c>
      <c r="E262" s="20">
        <f>INDEX([1]Calculation!$I:$I,ROW())</f>
        <v>43817</v>
      </c>
      <c r="F262" s="12">
        <f>ROUND(INDEX([1]Calculation!AL:AL,ROW()),1)</f>
        <v>0</v>
      </c>
      <c r="G262" s="8">
        <f>ROUND(INDEX([1]Calculation!L:L,ROW()),0)</f>
        <v>23</v>
      </c>
      <c r="H262" s="8">
        <f>ROUND(INDEX([1]Calculation!M:M,ROW()),0)</f>
        <v>5</v>
      </c>
      <c r="I262" s="8">
        <f>ROUND(INDEX([1]Calculation!N:N,ROW()),0)</f>
        <v>4</v>
      </c>
      <c r="J262" s="8">
        <f>ROUND(INDEX([1]Calculation!O:O,ROW()),0)</f>
        <v>5</v>
      </c>
      <c r="K262" s="8">
        <f>ROUND(INDEX([1]Calculation!P:P,ROW()),0)</f>
        <v>2</v>
      </c>
      <c r="L262" s="8">
        <f>ROUND(INDEX([1]Calculation!Q:Q,ROW()),0)</f>
        <v>17</v>
      </c>
      <c r="M262" s="8">
        <f>ROUND(INDEX([1]Calculation!R:R,ROW()),0)</f>
        <v>3</v>
      </c>
      <c r="N262" s="8">
        <f>ROUND(INDEX([1]Calculation!S:S,ROW()),0)</f>
        <v>15</v>
      </c>
      <c r="O262" s="8">
        <f>ROUND(INDEX([1]Calculation!T:T,ROW()),0)</f>
        <v>4</v>
      </c>
    </row>
    <row r="263" spans="1:15">
      <c r="A263" t="str">
        <f>INDEX([1]Calculation!$F:$F,ROW())</f>
        <v>US</v>
      </c>
      <c r="B263" t="str">
        <f>INDEX([1]Calculation!$D:$D,ROW())</f>
        <v>McLaughlin &amp; Associates</v>
      </c>
      <c r="C263" t="str">
        <f>IF(INDEX([1]Calculation!$G:$G,ROW())=0,"-",INDEX([1]Calculation!$G:$G,ROW()))</f>
        <v>C/D</v>
      </c>
      <c r="D263" t="str">
        <f>INDEX([1]Calculation!$J:$J,ROW())&amp;"  "&amp;INDEX([1]Calculation!$K:$K,ROW())</f>
        <v>480  lv</v>
      </c>
      <c r="E263" s="20">
        <f>INDEX([1]Calculation!$I:$I,ROW())</f>
        <v>43817</v>
      </c>
      <c r="F263" s="12">
        <f>ROUND(INDEX([1]Calculation!AL:AL,ROW()),1)</f>
        <v>0.3</v>
      </c>
      <c r="G263" s="8">
        <f>ROUND(INDEX([1]Calculation!L:L,ROW()),0)</f>
        <v>27</v>
      </c>
      <c r="H263" s="8">
        <f>ROUND(INDEX([1]Calculation!M:M,ROW()),0)</f>
        <v>5</v>
      </c>
      <c r="I263" s="8">
        <f>ROUND(INDEX([1]Calculation!N:N,ROW()),0)</f>
        <v>3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17</v>
      </c>
      <c r="M263" s="8">
        <f>ROUND(INDEX([1]Calculation!R:R,ROW()),0)</f>
        <v>4</v>
      </c>
      <c r="N263" s="8">
        <f>ROUND(INDEX([1]Calculation!S:S,ROW()),0)</f>
        <v>15</v>
      </c>
      <c r="O263" s="8">
        <f>ROUND(INDEX([1]Calculation!T:T,ROW()),0)</f>
        <v>5</v>
      </c>
    </row>
    <row r="264" spans="1:15">
      <c r="A264" t="str">
        <f>INDEX([1]Calculation!$F:$F,ROW())</f>
        <v>US</v>
      </c>
      <c r="B264" t="str">
        <f>INDEX([1]Calculation!$D:$D,ROW())</f>
        <v>NBC News/Wall Street Journal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410  lv</v>
      </c>
      <c r="E264" s="20">
        <f>INDEX([1]Calculation!$I:$I,ROW())</f>
        <v>43816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4</v>
      </c>
      <c r="I264" s="8">
        <f>ROUND(INDEX([1]Calculation!N:N,ROW()),0)</f>
        <v>2</v>
      </c>
      <c r="J264" s="8">
        <f>ROUND(INDEX([1]Calculation!O:O,ROW()),0)</f>
        <v>9</v>
      </c>
      <c r="K264" s="8">
        <f>ROUND(INDEX([1]Calculation!P:P,ROW()),0)</f>
        <v>5</v>
      </c>
      <c r="L264" s="8">
        <f>ROUND(INDEX([1]Calculation!Q:Q,ROW()),0)</f>
        <v>21</v>
      </c>
      <c r="M264" s="8">
        <f>ROUND(INDEX([1]Calculation!R:R,ROW()),0)</f>
        <v>1</v>
      </c>
      <c r="N264" s="8">
        <f>ROUND(INDEX([1]Calculation!S:S,ROW()),0)</f>
        <v>18</v>
      </c>
      <c r="O264" s="8">
        <f>ROUND(INDEX([1]Calculation!T:T,ROW()),0)</f>
        <v>3</v>
      </c>
    </row>
    <row r="265" spans="1:15">
      <c r="A265" t="str">
        <f>INDEX([1]Calculation!$F:$F,ROW())</f>
        <v>US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555  lv</v>
      </c>
      <c r="E265" s="20">
        <f>INDEX([1]Calculation!$I:$I,ROW())</f>
        <v>43816</v>
      </c>
      <c r="F265" s="12">
        <f>ROUND(INDEX([1]Calculation!AL:AL,ROW()),1)</f>
        <v>0</v>
      </c>
      <c r="G265" s="8">
        <f>ROUND(INDEX([1]Calculation!L:L,ROW()),0)</f>
        <v>29</v>
      </c>
      <c r="H265" s="8">
        <f>ROUND(INDEX([1]Calculation!M:M,ROW()),0)</f>
        <v>4</v>
      </c>
      <c r="I265" s="8">
        <f>ROUND(INDEX([1]Calculation!N:N,ROW()),0)</f>
        <v>2</v>
      </c>
      <c r="J265" s="8">
        <f>ROUND(INDEX([1]Calculation!O:O,ROW()),0)</f>
        <v>7</v>
      </c>
      <c r="K265" s="8">
        <f>ROUND(INDEX([1]Calculation!P:P,ROW()),0)</f>
        <v>4</v>
      </c>
      <c r="L265" s="8">
        <f>ROUND(INDEX([1]Calculation!Q:Q,ROW()),0)</f>
        <v>19</v>
      </c>
      <c r="M265" s="8">
        <f>ROUND(INDEX([1]Calculation!R:R,ROW()),0)</f>
        <v>2</v>
      </c>
      <c r="N265" s="8">
        <f>ROUND(INDEX([1]Calculation!S:S,ROW()),0)</f>
        <v>17</v>
      </c>
      <c r="O265" s="8">
        <f>ROUND(INDEX([1]Calculation!T:T,ROW()),0)</f>
        <v>3</v>
      </c>
    </row>
    <row r="266" spans="1:15">
      <c r="A266" t="str">
        <f>INDEX([1]Calculation!$F:$F,ROW())</f>
        <v>US</v>
      </c>
      <c r="B266" t="str">
        <f>INDEX([1]Calculation!$D:$D,ROW())</f>
        <v>Emerson College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525  lv</v>
      </c>
      <c r="E266" s="20">
        <f>INDEX([1]Calculation!$I:$I,ROW())</f>
        <v>43816</v>
      </c>
      <c r="F266" s="12">
        <f>ROUND(INDEX([1]Calculation!AL:AL,ROW()),1)</f>
        <v>0.2</v>
      </c>
      <c r="G266" s="8">
        <f>ROUND(INDEX([1]Calculation!L:L,ROW()),0)</f>
        <v>32</v>
      </c>
      <c r="H266" s="8">
        <f>ROUND(INDEX([1]Calculation!M:M,ROW()),0)</f>
        <v>3</v>
      </c>
      <c r="I266" s="8">
        <f>ROUND(INDEX([1]Calculation!N:N,ROW()),0)</f>
        <v>2</v>
      </c>
      <c r="J266" s="8">
        <f>ROUND(INDEX([1]Calculation!O:O,ROW()),0)</f>
        <v>8</v>
      </c>
      <c r="K266" s="8">
        <f>ROUND(INDEX([1]Calculation!P:P,ROW()),0)</f>
        <v>2</v>
      </c>
      <c r="L266" s="8">
        <f>ROUND(INDEX([1]Calculation!Q:Q,ROW()),0)</f>
        <v>25</v>
      </c>
      <c r="M266" s="8">
        <f>ROUND(INDEX([1]Calculation!R:R,ROW()),0)</f>
        <v>2</v>
      </c>
      <c r="N266" s="8">
        <f>ROUND(INDEX([1]Calculation!S:S,ROW()),0)</f>
        <v>12</v>
      </c>
      <c r="O266" s="8">
        <f>ROUND(INDEX([1]Calculation!T:T,ROW()),0)</f>
        <v>6</v>
      </c>
    </row>
    <row r="267" spans="1:15">
      <c r="A267" t="str">
        <f>INDEX([1]Calculation!$F:$F,ROW())</f>
        <v>Iowa</v>
      </c>
      <c r="B267" t="str">
        <f>INDEX([1]Calculation!$D:$D,ROW())</f>
        <v>Civiqs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632  lv</v>
      </c>
      <c r="E267" s="20">
        <f>INDEX([1]Calculation!$I:$I,ROW())</f>
        <v>43815</v>
      </c>
      <c r="F267" s="12">
        <f>ROUND(INDEX([1]Calculation!AL:AL,ROW()),1)</f>
        <v>0.1</v>
      </c>
      <c r="G267" s="8">
        <f>ROUND(INDEX([1]Calculation!L:L,ROW()),0)</f>
        <v>15</v>
      </c>
      <c r="H267" s="8">
        <f>ROUND(INDEX([1]Calculation!M:M,ROW()),0)</f>
        <v>0</v>
      </c>
      <c r="I267" s="8">
        <f>ROUND(INDEX([1]Calculation!N:N,ROW()),0)</f>
        <v>3</v>
      </c>
      <c r="J267" s="8">
        <f>ROUND(INDEX([1]Calculation!O:O,ROW()),0)</f>
        <v>24</v>
      </c>
      <c r="K267" s="8">
        <f>ROUND(INDEX([1]Calculation!P:P,ROW()),0)</f>
        <v>4</v>
      </c>
      <c r="L267" s="8">
        <f>ROUND(INDEX([1]Calculation!Q:Q,ROW()),0)</f>
        <v>21</v>
      </c>
      <c r="M267" s="8">
        <f>ROUND(INDEX([1]Calculation!R:R,ROW()),0)</f>
        <v>2</v>
      </c>
      <c r="N267" s="8">
        <f>ROUND(INDEX([1]Calculation!S:S,ROW()),0)</f>
        <v>18</v>
      </c>
      <c r="O267" s="8">
        <f>ROUND(INDEX([1]Calculation!T:T,ROW()),0)</f>
        <v>3</v>
      </c>
    </row>
    <row r="268" spans="1:15">
      <c r="A268" t="str">
        <f>INDEX([1]Calculation!$F:$F,ROW())</f>
        <v>US</v>
      </c>
      <c r="B268" t="str">
        <f>INDEX([1]Calculation!$D:$D,ROW())</f>
        <v>SSRS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408  rv</v>
      </c>
      <c r="E268" s="20">
        <f>INDEX([1]Calculation!$I:$I,ROW())</f>
        <v>43814</v>
      </c>
      <c r="F268" s="12">
        <f>ROUND(INDEX([1]Calculation!AL:AL,ROW()),1)</f>
        <v>0.9</v>
      </c>
      <c r="G268" s="8">
        <f>ROUND(INDEX([1]Calculation!L:L,ROW()),0)</f>
        <v>26</v>
      </c>
      <c r="H268" s="8">
        <f>ROUND(INDEX([1]Calculation!M:M,ROW()),0)</f>
        <v>5</v>
      </c>
      <c r="I268" s="8">
        <f>ROUND(INDEX([1]Calculation!N:N,ROW()),0)</f>
        <v>3</v>
      </c>
      <c r="J268" s="8">
        <f>ROUND(INDEX([1]Calculation!O:O,ROW()),0)</f>
        <v>8</v>
      </c>
      <c r="K268" s="8">
        <f>ROUND(INDEX([1]Calculation!P:P,ROW()),0)</f>
        <v>3</v>
      </c>
      <c r="L268" s="8">
        <f>ROUND(INDEX([1]Calculation!Q:Q,ROW()),0)</f>
        <v>20</v>
      </c>
      <c r="M268" s="8">
        <f>ROUND(INDEX([1]Calculation!R:R,ROW()),0)</f>
        <v>1</v>
      </c>
      <c r="N268" s="8">
        <f>ROUND(INDEX([1]Calculation!S:S,ROW()),0)</f>
        <v>16</v>
      </c>
      <c r="O268" s="8">
        <f>ROUND(INDEX([1]Calculation!T:T,ROW()),0)</f>
        <v>3</v>
      </c>
    </row>
    <row r="269" spans="1:15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13384  lv</v>
      </c>
      <c r="E269" s="20">
        <f>INDEX([1]Calculation!$I:$I,ROW())</f>
        <v>43814</v>
      </c>
      <c r="F269" s="12">
        <f>ROUND(INDEX([1]Calculation!AL:AL,ROW()),1)</f>
        <v>0</v>
      </c>
      <c r="G269" s="8">
        <f>ROUND(INDEX([1]Calculation!L:L,ROW()),0)</f>
        <v>31</v>
      </c>
      <c r="H269" s="8">
        <f>ROUND(INDEX([1]Calculation!M:M,ROW()),0)</f>
        <v>7</v>
      </c>
      <c r="I269" s="8">
        <f>ROUND(INDEX([1]Calculation!N:N,ROW()),0)</f>
        <v>3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22</v>
      </c>
      <c r="M269" s="8">
        <f>ROUND(INDEX([1]Calculation!R:R,ROW()),0)</f>
        <v>3</v>
      </c>
      <c r="N269" s="8">
        <f>ROUND(INDEX([1]Calculation!S:S,ROW()),0)</f>
        <v>15</v>
      </c>
      <c r="O269" s="8">
        <f>ROUND(INDEX([1]Calculation!T:T,ROW()),0)</f>
        <v>4</v>
      </c>
    </row>
    <row r="270" spans="1:15">
      <c r="A270" t="str">
        <f>INDEX([1]Calculation!$F:$F,ROW())</f>
        <v>US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567  rv</v>
      </c>
      <c r="E270" s="20">
        <f>INDEX([1]Calculation!$I:$I,ROW())</f>
        <v>43814</v>
      </c>
      <c r="F270" s="12">
        <f>ROUND(INDEX([1]Calculation!AL:AL,ROW()),1)</f>
        <v>0.2</v>
      </c>
      <c r="G270" s="8">
        <f>ROUND(INDEX([1]Calculation!L:L,ROW()),0)</f>
        <v>30</v>
      </c>
      <c r="H270" s="8">
        <f>ROUND(INDEX([1]Calculation!M:M,ROW()),0)</f>
        <v>7</v>
      </c>
      <c r="I270" s="8">
        <f>ROUND(INDEX([1]Calculation!N:N,ROW()),0)</f>
        <v>2</v>
      </c>
      <c r="J270" s="8">
        <f>ROUND(INDEX([1]Calculation!O:O,ROW()),0)</f>
        <v>9</v>
      </c>
      <c r="K270" s="8">
        <f>ROUND(INDEX([1]Calculation!P:P,ROW()),0)</f>
        <v>3</v>
      </c>
      <c r="L270" s="8">
        <f>ROUND(INDEX([1]Calculation!Q:Q,ROW()),0)</f>
        <v>16</v>
      </c>
      <c r="M270" s="8">
        <f>ROUND(INDEX([1]Calculation!R:R,ROW()),0)</f>
        <v>1</v>
      </c>
      <c r="N270" s="8">
        <f>ROUND(INDEX([1]Calculation!S:S,ROW()),0)</f>
        <v>17</v>
      </c>
      <c r="O270" s="8">
        <f>ROUND(INDEX([1]Calculation!T:T,ROW()),0)</f>
        <v>3</v>
      </c>
    </row>
    <row r="271" spans="1:15">
      <c r="A271" t="str">
        <f>INDEX([1]Calculation!$F:$F,ROW())</f>
        <v>US</v>
      </c>
      <c r="B271" t="str">
        <f>INDEX([1]Calculation!$D:$D,ROW())</f>
        <v>Echelon Insights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447  lv</v>
      </c>
      <c r="E271" s="20">
        <f>INDEX([1]Calculation!$I:$I,ROW())</f>
        <v>43813</v>
      </c>
      <c r="F271" s="12">
        <f>ROUND(INDEX([1]Calculation!AL:AL,ROW()),1)</f>
        <v>0</v>
      </c>
      <c r="G271" s="8">
        <f>ROUND(INDEX([1]Calculation!L:L,ROW()),0)</f>
        <v>65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20</v>
      </c>
      <c r="K271" s="8">
        <f>ROUND(INDEX([1]Calculation!P:P,ROW()),0)</f>
        <v>0</v>
      </c>
      <c r="L271" s="8">
        <f>ROUND(INDEX([1]Calculation!Q:Q,ROW()),0)</f>
        <v>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</row>
    <row r="272" spans="1:15">
      <c r="A272" t="str">
        <f>INDEX([1]Calculation!$F:$F,ROW())</f>
        <v>US</v>
      </c>
      <c r="B272" t="str">
        <f>INDEX([1]Calculation!$D:$D,ROW())</f>
        <v>Echelon Insights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447  lv</v>
      </c>
      <c r="E272" s="20">
        <f>INDEX([1]Calculation!$I:$I,ROW())</f>
        <v>43813</v>
      </c>
      <c r="F272" s="12">
        <f>ROUND(INDEX([1]Calculation!AL:AL,ROW()),1)</f>
        <v>0</v>
      </c>
      <c r="G272" s="8">
        <f>ROUND(INDEX([1]Calculation!L:L,ROW()),0)</f>
        <v>59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0</v>
      </c>
      <c r="K272" s="8">
        <f>ROUND(INDEX([1]Calculation!P:P,ROW()),0)</f>
        <v>0</v>
      </c>
      <c r="L272" s="8">
        <f>ROUND(INDEX([1]Calculation!Q:Q,ROW()),0)</f>
        <v>0</v>
      </c>
      <c r="M272" s="8">
        <f>ROUND(INDEX([1]Calculation!R:R,ROW()),0)</f>
        <v>0</v>
      </c>
      <c r="N272" s="8">
        <f>ROUND(INDEX([1]Calculation!S:S,ROW()),0)</f>
        <v>29</v>
      </c>
      <c r="O272" s="8">
        <f>ROUND(INDEX([1]Calculation!T:T,ROW()),0)</f>
        <v>0</v>
      </c>
    </row>
    <row r="273" spans="1:15">
      <c r="A273" t="str">
        <f>INDEX([1]Calculation!$F:$F,ROW())</f>
        <v>US</v>
      </c>
      <c r="B273" t="str">
        <f>INDEX([1]Calculation!$D:$D,ROW())</f>
        <v>Echelon Insights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447  lv</v>
      </c>
      <c r="E273" s="20">
        <f>INDEX([1]Calculation!$I:$I,ROW())</f>
        <v>43813</v>
      </c>
      <c r="F273" s="12">
        <f>ROUND(INDEX([1]Calculation!AL:AL,ROW()),1)</f>
        <v>0</v>
      </c>
      <c r="G273" s="8">
        <f>ROUND(INDEX([1]Calculation!L:L,ROW()),0)</f>
        <v>58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32</v>
      </c>
      <c r="M273" s="8">
        <f>ROUND(INDEX([1]Calculation!R:R,ROW()),0)</f>
        <v>0</v>
      </c>
      <c r="N273" s="8">
        <f>ROUND(INDEX([1]Calculation!S:S,ROW()),0)</f>
        <v>0</v>
      </c>
      <c r="O273" s="8">
        <f>ROUND(INDEX([1]Calculation!T:T,ROW()),0)</f>
        <v>0</v>
      </c>
    </row>
    <row r="274" spans="1:15">
      <c r="A274" t="str">
        <f>INDEX([1]Calculation!$F:$F,ROW())</f>
        <v>US</v>
      </c>
      <c r="B274" t="str">
        <f>INDEX([1]Calculation!$D:$D,ROW())</f>
        <v>Echelon Insights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447  lv</v>
      </c>
      <c r="E274" s="20">
        <f>INDEX([1]Calculation!$I:$I,ROW())</f>
        <v>43813</v>
      </c>
      <c r="F274" s="12">
        <f>ROUND(INDEX([1]Calculation!AL:AL,ROW()),1)</f>
        <v>0</v>
      </c>
      <c r="G274" s="8">
        <f>ROUND(INDEX([1]Calculation!L:L,ROW()),0)</f>
        <v>37</v>
      </c>
      <c r="H274" s="8">
        <f>ROUND(INDEX([1]Calculation!M:M,ROW()),0)</f>
        <v>6</v>
      </c>
      <c r="I274" s="8">
        <f>ROUND(INDEX([1]Calculation!N:N,ROW()),0)</f>
        <v>1</v>
      </c>
      <c r="J274" s="8">
        <f>ROUND(INDEX([1]Calculation!O:O,ROW()),0)</f>
        <v>6</v>
      </c>
      <c r="K274" s="8">
        <f>ROUND(INDEX([1]Calculation!P:P,ROW()),0)</f>
        <v>2</v>
      </c>
      <c r="L274" s="8">
        <f>ROUND(INDEX([1]Calculation!Q:Q,ROW()),0)</f>
        <v>14</v>
      </c>
      <c r="M274" s="8">
        <f>ROUND(INDEX([1]Calculation!R:R,ROW()),0)</f>
        <v>1</v>
      </c>
      <c r="N274" s="8">
        <f>ROUND(INDEX([1]Calculation!S:S,ROW()),0)</f>
        <v>14</v>
      </c>
      <c r="O274" s="8">
        <f>ROUND(INDEX([1]Calculation!T:T,ROW()),0)</f>
        <v>2</v>
      </c>
    </row>
    <row r="275" spans="1:15">
      <c r="A275" t="str">
        <f>INDEX([1]Calculation!$F:$F,ROW())</f>
        <v>US</v>
      </c>
      <c r="B275" t="str">
        <f>INDEX([1]Calculation!$D:$D,ROW())</f>
        <v>Harris Insights &amp; Analytics</v>
      </c>
      <c r="C275" t="str">
        <f>IF(INDEX([1]Calculation!$G:$G,ROW())=0,"-",INDEX([1]Calculation!$G:$G,ROW()))</f>
        <v>C+</v>
      </c>
      <c r="D275" t="str">
        <f>INDEX([1]Calculation!$J:$J,ROW())&amp;"  "&amp;INDEX([1]Calculation!$K:$K,ROW())</f>
        <v>456  rv</v>
      </c>
      <c r="E275" s="20">
        <f>INDEX([1]Calculation!$I:$I,ROW())</f>
        <v>43813</v>
      </c>
      <c r="F275" s="12">
        <f>ROUND(INDEX([1]Calculation!AL:AL,ROW()),1)</f>
        <v>0</v>
      </c>
      <c r="G275" s="8">
        <f>ROUND(INDEX([1]Calculation!L:L,ROW()),0)</f>
        <v>29</v>
      </c>
      <c r="H275" s="8">
        <f>ROUND(INDEX([1]Calculation!M:M,ROW()),0)</f>
        <v>5</v>
      </c>
      <c r="I275" s="8">
        <f>ROUND(INDEX([1]Calculation!N:N,ROW()),0)</f>
        <v>2</v>
      </c>
      <c r="J275" s="8">
        <f>ROUND(INDEX([1]Calculation!O:O,ROW()),0)</f>
        <v>5</v>
      </c>
      <c r="K275" s="8">
        <f>ROUND(INDEX([1]Calculation!P:P,ROW()),0)</f>
        <v>3</v>
      </c>
      <c r="L275" s="8">
        <f>ROUND(INDEX([1]Calculation!Q:Q,ROW()),0)</f>
        <v>13</v>
      </c>
      <c r="M275" s="8">
        <f>ROUND(INDEX([1]Calculation!R:R,ROW()),0)</f>
        <v>3</v>
      </c>
      <c r="N275" s="8">
        <f>ROUND(INDEX([1]Calculation!S:S,ROW()),0)</f>
        <v>13</v>
      </c>
      <c r="O275" s="8">
        <f>ROUND(INDEX([1]Calculation!T:T,ROW()),0)</f>
        <v>3</v>
      </c>
    </row>
    <row r="276" spans="1:15">
      <c r="A276" t="str">
        <f>INDEX([1]Calculation!$F:$F,ROW())</f>
        <v>US</v>
      </c>
      <c r="B276" t="str">
        <f>INDEX([1]Calculation!$D:$D,ROW())</f>
        <v>Suffolk University</v>
      </c>
      <c r="C276" t="str">
        <f>IF(INDEX([1]Calculation!$G:$G,ROW())=0,"-",INDEX([1]Calculation!$G:$G,ROW()))</f>
        <v>A-</v>
      </c>
      <c r="D276" t="str">
        <f>INDEX([1]Calculation!$J:$J,ROW())&amp;"  "&amp;INDEX([1]Calculation!$K:$K,ROW())</f>
        <v>384  lv</v>
      </c>
      <c r="E276" s="20">
        <f>INDEX([1]Calculation!$I:$I,ROW())</f>
        <v>43813</v>
      </c>
      <c r="F276" s="12">
        <f>ROUND(INDEX([1]Calculation!AL:AL,ROW()),1)</f>
        <v>8.6999999999999993</v>
      </c>
      <c r="G276" s="8">
        <f>ROUND(INDEX([1]Calculation!L:L,ROW()),0)</f>
        <v>23</v>
      </c>
      <c r="H276" s="8">
        <f>ROUND(INDEX([1]Calculation!M:M,ROW()),0)</f>
        <v>6</v>
      </c>
      <c r="I276" s="8">
        <f>ROUND(INDEX([1]Calculation!N:N,ROW()),0)</f>
        <v>3</v>
      </c>
      <c r="J276" s="8">
        <f>ROUND(INDEX([1]Calculation!O:O,ROW()),0)</f>
        <v>8</v>
      </c>
      <c r="K276" s="8">
        <f>ROUND(INDEX([1]Calculation!P:P,ROW()),0)</f>
        <v>3</v>
      </c>
      <c r="L276" s="8">
        <f>ROUND(INDEX([1]Calculation!Q:Q,ROW()),0)</f>
        <v>14</v>
      </c>
      <c r="M276" s="8">
        <f>ROUND(INDEX([1]Calculation!R:R,ROW()),0)</f>
        <v>1</v>
      </c>
      <c r="N276" s="8">
        <f>ROUND(INDEX([1]Calculation!S:S,ROW()),0)</f>
        <v>13</v>
      </c>
      <c r="O276" s="8">
        <f>ROUND(INDEX([1]Calculation!T:T,ROW()),0)</f>
        <v>2</v>
      </c>
    </row>
    <row r="277" spans="1:15">
      <c r="A277" t="str">
        <f>INDEX([1]Calculation!$F:$F,ROW())</f>
        <v>US</v>
      </c>
      <c r="B277" t="str">
        <f>INDEX([1]Calculation!$D:$D,ROW())</f>
        <v>IBD/TIPP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312  rv</v>
      </c>
      <c r="E277" s="20">
        <f>INDEX([1]Calculation!$I:$I,ROW())</f>
        <v>43813</v>
      </c>
      <c r="F277" s="12">
        <f>ROUND(INDEX([1]Calculation!AL:AL,ROW()),1)</f>
        <v>0.2</v>
      </c>
      <c r="G277" s="8">
        <f>ROUND(INDEX([1]Calculation!L:L,ROW()),0)</f>
        <v>26</v>
      </c>
      <c r="H277" s="8">
        <f>ROUND(INDEX([1]Calculation!M:M,ROW()),0)</f>
        <v>5</v>
      </c>
      <c r="I277" s="8">
        <f>ROUND(INDEX([1]Calculation!N:N,ROW()),0)</f>
        <v>3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2</v>
      </c>
      <c r="N277" s="8">
        <f>ROUND(INDEX([1]Calculation!S:S,ROW()),0)</f>
        <v>14</v>
      </c>
      <c r="O277" s="8">
        <f>ROUND(INDEX([1]Calculation!T:T,ROW()),0)</f>
        <v>2</v>
      </c>
    </row>
    <row r="278" spans="1:15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593  rv</v>
      </c>
      <c r="E278" s="20">
        <f>INDEX([1]Calculation!$I:$I,ROW())</f>
        <v>43811</v>
      </c>
      <c r="F278" s="12">
        <f>ROUND(INDEX([1]Calculation!AL:AL,ROW()),1)</f>
        <v>0</v>
      </c>
      <c r="G278" s="8">
        <f>ROUND(INDEX([1]Calculation!L:L,ROW()),0)</f>
        <v>21</v>
      </c>
      <c r="H278" s="8">
        <f>ROUND(INDEX([1]Calculation!M:M,ROW()),0)</f>
        <v>7</v>
      </c>
      <c r="I278" s="8">
        <f>ROUND(INDEX([1]Calculation!N:N,ROW()),0)</f>
        <v>0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18</v>
      </c>
      <c r="M278" s="8">
        <f>ROUND(INDEX([1]Calculation!R:R,ROW()),0)</f>
        <v>3</v>
      </c>
      <c r="N278" s="8">
        <f>ROUND(INDEX([1]Calculation!S:S,ROW()),0)</f>
        <v>11</v>
      </c>
      <c r="O278" s="8">
        <f>ROUND(INDEX([1]Calculation!T:T,ROW()),0)</f>
        <v>3</v>
      </c>
    </row>
    <row r="279" spans="1:15">
      <c r="A279" t="str">
        <f>INDEX([1]Calculation!$F:$F,ROW())</f>
        <v>US</v>
      </c>
      <c r="B279" t="str">
        <f>INDEX([1]Calculation!$D:$D,ROW())</f>
        <v>Marist College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704  rv</v>
      </c>
      <c r="E279" s="20">
        <f>INDEX([1]Calculation!$I:$I,ROW())</f>
        <v>43810</v>
      </c>
      <c r="F279" s="12">
        <f>ROUND(INDEX([1]Calculation!AL:AL,ROW()),1)</f>
        <v>2.1</v>
      </c>
      <c r="G279" s="8">
        <f>ROUND(INDEX([1]Calculation!L:L,ROW()),0)</f>
        <v>24</v>
      </c>
      <c r="H279" s="8">
        <f>ROUND(INDEX([1]Calculation!M:M,ROW()),0)</f>
        <v>4</v>
      </c>
      <c r="I279" s="8">
        <f>ROUND(INDEX([1]Calculation!N:N,ROW()),0)</f>
        <v>4</v>
      </c>
      <c r="J279" s="8">
        <f>ROUND(INDEX([1]Calculation!O:O,ROW()),0)</f>
        <v>13</v>
      </c>
      <c r="K279" s="8">
        <f>ROUND(INDEX([1]Calculation!P:P,ROW()),0)</f>
        <v>4</v>
      </c>
      <c r="L279" s="8">
        <f>ROUND(INDEX([1]Calculation!Q:Q,ROW()),0)</f>
        <v>22</v>
      </c>
      <c r="M279" s="8">
        <f>ROUND(INDEX([1]Calculation!R:R,ROW()),0)</f>
        <v>0</v>
      </c>
      <c r="N279" s="8">
        <f>ROUND(INDEX([1]Calculation!S:S,ROW()),0)</f>
        <v>17</v>
      </c>
      <c r="O279" s="8">
        <f>ROUND(INDEX([1]Calculation!T:T,ROW()),0)</f>
        <v>5</v>
      </c>
    </row>
    <row r="280" spans="1:15">
      <c r="A280" t="str">
        <f>INDEX([1]Calculation!$F:$F,ROW())</f>
        <v>US</v>
      </c>
      <c r="B280" t="str">
        <f>INDEX([1]Calculation!$D:$D,ROW())</f>
        <v>Fox News/Beacon Research/Shaw &amp; Co. Research</v>
      </c>
      <c r="C280" t="str">
        <f>IF(INDEX([1]Calculation!$G:$G,ROW())=0,"-",INDEX([1]Calculation!$G:$G,ROW()))</f>
        <v>A-</v>
      </c>
      <c r="D280" t="str">
        <f>INDEX([1]Calculation!$J:$J,ROW())&amp;"  "&amp;INDEX([1]Calculation!$K:$K,ROW())</f>
        <v>453  lv</v>
      </c>
      <c r="E280" s="20">
        <f>INDEX([1]Calculation!$I:$I,ROW())</f>
        <v>43810</v>
      </c>
      <c r="F280" s="12">
        <f>ROUND(INDEX([1]Calculation!AL:AL,ROW()),1)</f>
        <v>1.2</v>
      </c>
      <c r="G280" s="8">
        <f>ROUND(INDEX([1]Calculation!L:L,ROW()),0)</f>
        <v>30</v>
      </c>
      <c r="H280" s="8">
        <f>ROUND(INDEX([1]Calculation!M:M,ROW()),0)</f>
        <v>5</v>
      </c>
      <c r="I280" s="8">
        <f>ROUND(INDEX([1]Calculation!N:N,ROW()),0)</f>
        <v>2</v>
      </c>
      <c r="J280" s="8">
        <f>ROUND(INDEX([1]Calculation!O:O,ROW()),0)</f>
        <v>7</v>
      </c>
      <c r="K280" s="8">
        <f>ROUND(INDEX([1]Calculation!P:P,ROW()),0)</f>
        <v>5</v>
      </c>
      <c r="L280" s="8">
        <f>ROUND(INDEX([1]Calculation!Q:Q,ROW()),0)</f>
        <v>20</v>
      </c>
      <c r="M280" s="8">
        <f>ROUND(INDEX([1]Calculation!R:R,ROW()),0)</f>
        <v>1</v>
      </c>
      <c r="N280" s="8">
        <f>ROUND(INDEX([1]Calculation!S:S,ROW()),0)</f>
        <v>13</v>
      </c>
      <c r="O280" s="8">
        <f>ROUND(INDEX([1]Calculation!T:T,ROW()),0)</f>
        <v>3</v>
      </c>
    </row>
    <row r="281" spans="1:15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392  lv</v>
      </c>
      <c r="E281" s="20">
        <f>INDEX([1]Calculation!$I:$I,ROW())</f>
        <v>43810</v>
      </c>
      <c r="F281" s="12">
        <f>ROUND(INDEX([1]Calculation!AL:AL,ROW()),1)</f>
        <v>0.1</v>
      </c>
      <c r="G281" s="8">
        <f>ROUND(INDEX([1]Calculation!L:L,ROW()),0)</f>
        <v>27</v>
      </c>
      <c r="H281" s="8">
        <f>ROUND(INDEX([1]Calculation!M:M,ROW()),0)</f>
        <v>3</v>
      </c>
      <c r="I281" s="8">
        <f>ROUND(INDEX([1]Calculation!N:N,ROW()),0)</f>
        <v>5</v>
      </c>
      <c r="J281" s="8">
        <f>ROUND(INDEX([1]Calculation!O:O,ROW()),0)</f>
        <v>9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5</v>
      </c>
      <c r="N281" s="8">
        <f>ROUND(INDEX([1]Calculation!S:S,ROW()),0)</f>
        <v>19</v>
      </c>
      <c r="O281" s="8">
        <f>ROUND(INDEX([1]Calculation!T:T,ROW()),0)</f>
        <v>2</v>
      </c>
    </row>
    <row r="282" spans="1:15">
      <c r="A282" t="str">
        <f>INDEX([1]Calculation!$F:$F,ROW())</f>
        <v>California</v>
      </c>
      <c r="B282" t="str">
        <f>INDEX([1]Calculation!$D:$D,ROW())</f>
        <v>Change Research</v>
      </c>
      <c r="C282" t="str">
        <f>IF(INDEX([1]Calculation!$G:$G,ROW())=0,"-",INDEX([1]Calculation!$G:$G,ROW()))</f>
        <v>C</v>
      </c>
      <c r="D282" t="str">
        <f>INDEX([1]Calculation!$J:$J,ROW())&amp;"  "&amp;INDEX([1]Calculation!$K:$K,ROW())</f>
        <v>862  lv</v>
      </c>
      <c r="E282" s="20">
        <f>INDEX([1]Calculation!$I:$I,ROW())</f>
        <v>43809</v>
      </c>
      <c r="F282" s="12">
        <f>ROUND(INDEX([1]Calculation!AL:AL,ROW()),1)</f>
        <v>0.5</v>
      </c>
      <c r="G282" s="8">
        <f>ROUND(INDEX([1]Calculation!L:L,ROW()),0)</f>
        <v>19</v>
      </c>
      <c r="H282" s="8">
        <f>ROUND(INDEX([1]Calculation!M:M,ROW()),0)</f>
        <v>3</v>
      </c>
      <c r="I282" s="8">
        <f>ROUND(INDEX([1]Calculation!N:N,ROW()),0)</f>
        <v>3</v>
      </c>
      <c r="J282" s="8">
        <f>ROUND(INDEX([1]Calculation!O:O,ROW()),0)</f>
        <v>12</v>
      </c>
      <c r="K282" s="8">
        <f>ROUND(INDEX([1]Calculation!P:P,ROW()),0)</f>
        <v>1</v>
      </c>
      <c r="L282" s="8">
        <f>ROUND(INDEX([1]Calculation!Q:Q,ROW()),0)</f>
        <v>26</v>
      </c>
      <c r="M282" s="8">
        <f>ROUND(INDEX([1]Calculation!R:R,ROW()),0)</f>
        <v>2</v>
      </c>
      <c r="N282" s="8">
        <f>ROUND(INDEX([1]Calculation!S:S,ROW()),0)</f>
        <v>23</v>
      </c>
      <c r="O282" s="8">
        <f>ROUND(INDEX([1]Calculation!T:T,ROW()),0)</f>
        <v>4</v>
      </c>
    </row>
    <row r="283" spans="1:15">
      <c r="A283" t="str">
        <f>INDEX([1]Calculation!$F:$F,ROW())</f>
        <v>US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497  lv</v>
      </c>
      <c r="E283" s="20">
        <f>INDEX([1]Calculation!$I:$I,ROW())</f>
        <v>43809</v>
      </c>
      <c r="F283" s="12">
        <f>ROUND(INDEX([1]Calculation!AL:AL,ROW()),1)</f>
        <v>0</v>
      </c>
      <c r="G283" s="8">
        <f>ROUND(INDEX([1]Calculation!L:L,ROW()),0)</f>
        <v>26</v>
      </c>
      <c r="H283" s="8">
        <f>ROUND(INDEX([1]Calculation!M:M,ROW()),0)</f>
        <v>4</v>
      </c>
      <c r="I283" s="8">
        <f>ROUND(INDEX([1]Calculation!N:N,ROW()),0)</f>
        <v>3</v>
      </c>
      <c r="J283" s="8">
        <f>ROUND(INDEX([1]Calculation!O:O,ROW()),0)</f>
        <v>11</v>
      </c>
      <c r="K283" s="8">
        <f>ROUND(INDEX([1]Calculation!P:P,ROW()),0)</f>
        <v>2</v>
      </c>
      <c r="L283" s="8">
        <f>ROUND(INDEX([1]Calculation!Q:Q,ROW()),0)</f>
        <v>16</v>
      </c>
      <c r="M283" s="8">
        <f>ROUND(INDEX([1]Calculation!R:R,ROW()),0)</f>
        <v>1</v>
      </c>
      <c r="N283" s="8">
        <f>ROUND(INDEX([1]Calculation!S:S,ROW()),0)</f>
        <v>21</v>
      </c>
      <c r="O283" s="8">
        <f>ROUND(INDEX([1]Calculation!T:T,ROW()),0)</f>
        <v>3</v>
      </c>
    </row>
    <row r="284" spans="1:15">
      <c r="A284" t="str">
        <f>INDEX([1]Calculation!$F:$F,ROW())</f>
        <v>Iowa</v>
      </c>
      <c r="B284" t="str">
        <f>INDEX([1]Calculation!$D:$D,ROW())</f>
        <v>Emerson College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325  lv</v>
      </c>
      <c r="E284" s="20">
        <f>INDEX([1]Calculation!$I:$I,ROW())</f>
        <v>43809</v>
      </c>
      <c r="F284" s="12">
        <f>ROUND(INDEX([1]Calculation!AL:AL,ROW()),1)</f>
        <v>0.2</v>
      </c>
      <c r="G284" s="8">
        <f>ROUND(INDEX([1]Calculation!L:L,ROW()),0)</f>
        <v>23</v>
      </c>
      <c r="H284" s="8">
        <f>ROUND(INDEX([1]Calculation!M:M,ROW()),0)</f>
        <v>2</v>
      </c>
      <c r="I284" s="8">
        <f>ROUND(INDEX([1]Calculation!N:N,ROW()),0)</f>
        <v>4</v>
      </c>
      <c r="J284" s="8">
        <f>ROUND(INDEX([1]Calculation!O:O,ROW()),0)</f>
        <v>18</v>
      </c>
      <c r="K284" s="8">
        <f>ROUND(INDEX([1]Calculation!P:P,ROW()),0)</f>
        <v>10</v>
      </c>
      <c r="L284" s="8">
        <f>ROUND(INDEX([1]Calculation!Q:Q,ROW()),0)</f>
        <v>22</v>
      </c>
      <c r="M284" s="8">
        <f>ROUND(INDEX([1]Calculation!R:R,ROW()),0)</f>
        <v>3</v>
      </c>
      <c r="N284" s="8">
        <f>ROUND(INDEX([1]Calculation!S:S,ROW()),0)</f>
        <v>12</v>
      </c>
      <c r="O284" s="8">
        <f>ROUND(INDEX([1]Calculation!T:T,ROW()),0)</f>
        <v>2</v>
      </c>
    </row>
    <row r="285" spans="1:15">
      <c r="A285" t="str">
        <f>INDEX([1]Calculation!$F:$F,ROW())</f>
        <v>Texas</v>
      </c>
      <c r="B285" t="str">
        <f>INDEX([1]Calculation!$D:$D,ROW())</f>
        <v>SSRS</v>
      </c>
      <c r="C285" t="str">
        <f>IF(INDEX([1]Calculation!$G:$G,ROW())=0,"-",INDEX([1]Calculation!$G:$G,ROW()))</f>
        <v>A/B</v>
      </c>
      <c r="D285" t="str">
        <f>INDEX([1]Calculation!$J:$J,ROW())&amp;"  "&amp;INDEX([1]Calculation!$K:$K,ROW())</f>
        <v>327  lv</v>
      </c>
      <c r="E285" s="20">
        <f>INDEX([1]Calculation!$I:$I,ROW())</f>
        <v>43808</v>
      </c>
      <c r="F285" s="12">
        <f>ROUND(INDEX([1]Calculation!AL:AL,ROW()),1)</f>
        <v>6.8</v>
      </c>
      <c r="G285" s="8">
        <f>ROUND(INDEX([1]Calculation!L:L,ROW()),0)</f>
        <v>35</v>
      </c>
      <c r="H285" s="8">
        <f>ROUND(INDEX([1]Calculation!M:M,ROW()),0)</f>
        <v>5</v>
      </c>
      <c r="I285" s="8">
        <f>ROUND(INDEX([1]Calculation!N:N,ROW()),0)</f>
        <v>2</v>
      </c>
      <c r="J285" s="8">
        <f>ROUND(INDEX([1]Calculation!O:O,ROW()),0)</f>
        <v>9</v>
      </c>
      <c r="K285" s="8">
        <f>ROUND(INDEX([1]Calculation!P:P,ROW()),0)</f>
        <v>1</v>
      </c>
      <c r="L285" s="8">
        <f>ROUND(INDEX([1]Calculation!Q:Q,ROW()),0)</f>
        <v>15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3</v>
      </c>
    </row>
    <row r="286" spans="1:15">
      <c r="A286" t="str">
        <f>INDEX([1]Calculation!$F:$F,ROW())</f>
        <v>US</v>
      </c>
      <c r="B286" t="str">
        <f>INDEX([1]Calculation!$D:$D,ROW())</f>
        <v>Quinnipiac University</v>
      </c>
      <c r="C286" t="str">
        <f>IF(INDEX([1]Calculation!$G:$G,ROW())=0,"-",INDEX([1]Calculation!$G:$G,ROW()))</f>
        <v>A</v>
      </c>
      <c r="D286" t="str">
        <f>INDEX([1]Calculation!$J:$J,ROW())&amp;"  "&amp;INDEX([1]Calculation!$K:$K,ROW())</f>
        <v>665  rv</v>
      </c>
      <c r="E286" s="20">
        <f>INDEX([1]Calculation!$I:$I,ROW())</f>
        <v>43808</v>
      </c>
      <c r="F286" s="12">
        <f>ROUND(INDEX([1]Calculation!AL:AL,ROW()),1)</f>
        <v>0.1</v>
      </c>
      <c r="G286" s="8">
        <f>ROUND(INDEX([1]Calculation!L:L,ROW()),0)</f>
        <v>29</v>
      </c>
      <c r="H286" s="8">
        <f>ROUND(INDEX([1]Calculation!M:M,ROW()),0)</f>
        <v>5</v>
      </c>
      <c r="I286" s="8">
        <f>ROUND(INDEX([1]Calculation!N:N,ROW()),0)</f>
        <v>1</v>
      </c>
      <c r="J286" s="8">
        <f>ROUND(INDEX([1]Calculation!O:O,ROW()),0)</f>
        <v>9</v>
      </c>
      <c r="K286" s="8">
        <f>ROUND(INDEX([1]Calculation!P:P,ROW()),0)</f>
        <v>3</v>
      </c>
      <c r="L286" s="8">
        <f>ROUND(INDEX([1]Calculation!Q:Q,ROW()),0)</f>
        <v>17</v>
      </c>
      <c r="M286" s="8">
        <f>ROUND(INDEX([1]Calculation!R:R,ROW()),0)</f>
        <v>1</v>
      </c>
      <c r="N286" s="8">
        <f>ROUND(INDEX([1]Calculation!S:S,ROW()),0)</f>
        <v>15</v>
      </c>
      <c r="O286" s="8">
        <f>ROUND(INDEX([1]Calculation!T:T,ROW()),0)</f>
        <v>4</v>
      </c>
    </row>
    <row r="287" spans="1:15">
      <c r="A287" t="str">
        <f>INDEX([1]Calculation!$F:$F,ROW())</f>
        <v>US</v>
      </c>
      <c r="B287" t="str">
        <f>INDEX([1]Calculation!$D:$D,ROW())</f>
        <v>Zogby Interactive/JZ Analytics</v>
      </c>
      <c r="C287" t="str">
        <f>IF(INDEX([1]Calculation!$G:$G,ROW())=0,"-",INDEX([1]Calculation!$G:$G,ROW()))</f>
        <v>C</v>
      </c>
      <c r="D287" t="str">
        <f>INDEX([1]Calculation!$J:$J,ROW())&amp;"  "&amp;INDEX([1]Calculation!$K:$K,ROW())</f>
        <v>443  lv</v>
      </c>
      <c r="E287" s="20">
        <f>INDEX([1]Calculation!$I:$I,ROW())</f>
        <v>43807</v>
      </c>
      <c r="F287" s="12">
        <f>ROUND(INDEX([1]Calculation!AL:AL,ROW()),1)</f>
        <v>0</v>
      </c>
      <c r="G287" s="8">
        <f>ROUND(INDEX([1]Calculation!L:L,ROW()),0)</f>
        <v>28</v>
      </c>
      <c r="H287" s="8">
        <f>ROUND(INDEX([1]Calculation!M:M,ROW()),0)</f>
        <v>9</v>
      </c>
      <c r="I287" s="8">
        <f>ROUND(INDEX([1]Calculation!N:N,ROW()),0)</f>
        <v>0</v>
      </c>
      <c r="J287" s="8">
        <f>ROUND(INDEX([1]Calculation!O:O,ROW()),0)</f>
        <v>8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3</v>
      </c>
      <c r="N287" s="8">
        <f>ROUND(INDEX([1]Calculation!S:S,ROW()),0)</f>
        <v>12</v>
      </c>
      <c r="O287" s="8">
        <f>ROUND(INDEX([1]Calculation!T:T,ROW()),0)</f>
        <v>3</v>
      </c>
    </row>
    <row r="288" spans="1:15">
      <c r="A288" t="str">
        <f>INDEX([1]Calculation!$F:$F,ROW())</f>
        <v>US</v>
      </c>
      <c r="B288" t="str">
        <f>INDEX([1]Calculation!$D:$D,ROW())</f>
        <v>Zogby Interactive/JZ Analytics</v>
      </c>
      <c r="C288" t="str">
        <f>IF(INDEX([1]Calculation!$G:$G,ROW())=0,"-",INDEX([1]Calculation!$G:$G,ROW()))</f>
        <v>C</v>
      </c>
      <c r="D288" t="str">
        <f>INDEX([1]Calculation!$J:$J,ROW())&amp;"  "&amp;INDEX([1]Calculation!$K:$K,ROW())</f>
        <v>443  lv</v>
      </c>
      <c r="E288" s="20">
        <f>INDEX([1]Calculation!$I:$I,ROW())</f>
        <v>43807</v>
      </c>
      <c r="F288" s="12">
        <f>ROUND(INDEX([1]Calculation!AL:AL,ROW()),1)</f>
        <v>0.1</v>
      </c>
      <c r="G288" s="8">
        <f>ROUND(INDEX([1]Calculation!L:L,ROW()),0)</f>
        <v>30</v>
      </c>
      <c r="H288" s="8">
        <f>ROUND(INDEX([1]Calculation!M:M,ROW()),0)</f>
        <v>8</v>
      </c>
      <c r="I288" s="8">
        <f>ROUND(INDEX([1]Calculation!N:N,ROW()),0)</f>
        <v>0</v>
      </c>
      <c r="J288" s="8">
        <f>ROUND(INDEX([1]Calculation!O:O,ROW()),0)</f>
        <v>7</v>
      </c>
      <c r="K288" s="8">
        <f>ROUND(INDEX([1]Calculation!P:P,ROW()),0)</f>
        <v>2</v>
      </c>
      <c r="L288" s="8">
        <f>ROUND(INDEX([1]Calculation!Q:Q,ROW()),0)</f>
        <v>20</v>
      </c>
      <c r="M288" s="8">
        <f>ROUND(INDEX([1]Calculation!R:R,ROW()),0)</f>
        <v>3</v>
      </c>
      <c r="N288" s="8">
        <f>ROUND(INDEX([1]Calculation!S:S,ROW()),0)</f>
        <v>16</v>
      </c>
      <c r="O288" s="8">
        <f>ROUND(INDEX([1]Calculation!T:T,ROW()),0)</f>
        <v>4</v>
      </c>
    </row>
    <row r="289" spans="1:15">
      <c r="A289" t="str">
        <f>INDEX([1]Calculation!$F:$F,ROW())</f>
        <v>Wisconsin</v>
      </c>
      <c r="B289" t="str">
        <f>INDEX([1]Calculation!$D:$D,ROW())</f>
        <v>Marquette University Law School</v>
      </c>
      <c r="C289" t="str">
        <f>IF(INDEX([1]Calculation!$G:$G,ROW())=0,"-",INDEX([1]Calculation!$G:$G,ROW()))</f>
        <v>A/B</v>
      </c>
      <c r="D289" t="str">
        <f>INDEX([1]Calculation!$J:$J,ROW())&amp;"  "&amp;INDEX([1]Calculation!$K:$K,ROW())</f>
        <v>358  lv</v>
      </c>
      <c r="E289" s="20">
        <f>INDEX([1]Calculation!$I:$I,ROW())</f>
        <v>43807</v>
      </c>
      <c r="F289" s="12">
        <f>ROUND(INDEX([1]Calculation!AL:AL,ROW()),1)</f>
        <v>0.9</v>
      </c>
      <c r="G289" s="8">
        <f>ROUND(INDEX([1]Calculation!L:L,ROW()),0)</f>
        <v>23</v>
      </c>
      <c r="H289" s="8">
        <f>ROUND(INDEX([1]Calculation!M:M,ROW()),0)</f>
        <v>3</v>
      </c>
      <c r="I289" s="8">
        <f>ROUND(INDEX([1]Calculation!N:N,ROW()),0)</f>
        <v>4</v>
      </c>
      <c r="J289" s="8">
        <f>ROUND(INDEX([1]Calculation!O:O,ROW()),0)</f>
        <v>15</v>
      </c>
      <c r="K289" s="8">
        <f>ROUND(INDEX([1]Calculation!P:P,ROW()),0)</f>
        <v>3</v>
      </c>
      <c r="L289" s="8">
        <f>ROUND(INDEX([1]Calculation!Q:Q,ROW()),0)</f>
        <v>19</v>
      </c>
      <c r="M289" s="8">
        <f>ROUND(INDEX([1]Calculation!R:R,ROW()),0)</f>
        <v>0</v>
      </c>
      <c r="N289" s="8">
        <f>ROUND(INDEX([1]Calculation!S:S,ROW()),0)</f>
        <v>16</v>
      </c>
      <c r="O289" s="8">
        <f>ROUND(INDEX([1]Calculation!T:T,ROW()),0)</f>
        <v>3</v>
      </c>
    </row>
    <row r="290" spans="1:15">
      <c r="A290" t="str">
        <f>INDEX([1]Calculation!$F:$F,ROW())</f>
        <v>California</v>
      </c>
      <c r="B290" t="str">
        <f>INDEX([1]Calculation!$D:$D,ROW())</f>
        <v>SSRS</v>
      </c>
      <c r="C290" t="str">
        <f>IF(INDEX([1]Calculation!$G:$G,ROW())=0,"-",INDEX([1]Calculation!$G:$G,ROW()))</f>
        <v>A/B</v>
      </c>
      <c r="D290" t="str">
        <f>INDEX([1]Calculation!$J:$J,ROW())&amp;"  "&amp;INDEX([1]Calculation!$K:$K,ROW())</f>
        <v>508  lv</v>
      </c>
      <c r="E290" s="20">
        <f>INDEX([1]Calculation!$I:$I,ROW())</f>
        <v>43807</v>
      </c>
      <c r="F290" s="12">
        <f>ROUND(INDEX([1]Calculation!AL:AL,ROW()),1)</f>
        <v>8.5</v>
      </c>
      <c r="G290" s="8">
        <f>ROUND(INDEX([1]Calculation!L:L,ROW()),0)</f>
        <v>21</v>
      </c>
      <c r="H290" s="8">
        <f>ROUND(INDEX([1]Calculation!M:M,ROW()),0)</f>
        <v>5</v>
      </c>
      <c r="I290" s="8">
        <f>ROUND(INDEX([1]Calculation!N:N,ROW()),0)</f>
        <v>3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20</v>
      </c>
      <c r="M290" s="8">
        <f>ROUND(INDEX([1]Calculation!R:R,ROW()),0)</f>
        <v>1</v>
      </c>
      <c r="N290" s="8">
        <f>ROUND(INDEX([1]Calculation!S:S,ROW()),0)</f>
        <v>17</v>
      </c>
      <c r="O290" s="8">
        <f>ROUND(INDEX([1]Calculation!T:T,ROW()),0)</f>
        <v>6</v>
      </c>
    </row>
    <row r="291" spans="1:15">
      <c r="A291" t="str">
        <f>INDEX([1]Calculation!$F:$F,ROW())</f>
        <v>New Hampshire</v>
      </c>
      <c r="B291" t="str">
        <f>INDEX([1]Calculation!$D:$D,ROW())</f>
        <v>MassINC Polling Group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442  lv</v>
      </c>
      <c r="E291" s="20">
        <f>INDEX([1]Calculation!$I:$I,ROW())</f>
        <v>43807</v>
      </c>
      <c r="F291" s="12">
        <f>ROUND(INDEX([1]Calculation!AL:AL,ROW()),1)</f>
        <v>1</v>
      </c>
      <c r="G291" s="8">
        <f>ROUND(INDEX([1]Calculation!L:L,ROW()),0)</f>
        <v>17</v>
      </c>
      <c r="H291" s="8">
        <f>ROUND(INDEX([1]Calculation!M:M,ROW()),0)</f>
        <v>2</v>
      </c>
      <c r="I291" s="8">
        <f>ROUND(INDEX([1]Calculation!N:N,ROW()),0)</f>
        <v>1</v>
      </c>
      <c r="J291" s="8">
        <f>ROUND(INDEX([1]Calculation!O:O,ROW()),0)</f>
        <v>18</v>
      </c>
      <c r="K291" s="8">
        <f>ROUND(INDEX([1]Calculation!P:P,ROW()),0)</f>
        <v>3</v>
      </c>
      <c r="L291" s="8">
        <f>ROUND(INDEX([1]Calculation!Q:Q,ROW()),0)</f>
        <v>15</v>
      </c>
      <c r="M291" s="8">
        <f>ROUND(INDEX([1]Calculation!R:R,ROW()),0)</f>
        <v>3</v>
      </c>
      <c r="N291" s="8">
        <f>ROUND(INDEX([1]Calculation!S:S,ROW()),0)</f>
        <v>12</v>
      </c>
      <c r="O291" s="8">
        <f>ROUND(INDEX([1]Calculation!T:T,ROW()),0)</f>
        <v>5</v>
      </c>
    </row>
    <row r="292" spans="1:15">
      <c r="A292" t="str">
        <f>INDEX([1]Calculation!$F:$F,ROW())</f>
        <v>US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384  rv</v>
      </c>
      <c r="E292" s="20">
        <f>INDEX([1]Calculation!$I:$I,ROW())</f>
        <v>43807</v>
      </c>
      <c r="F292" s="12">
        <f>ROUND(INDEX([1]Calculation!AL:AL,ROW()),1)</f>
        <v>0.4</v>
      </c>
      <c r="G292" s="8">
        <f>ROUND(INDEX([1]Calculation!L:L,ROW()),0)</f>
        <v>26</v>
      </c>
      <c r="H292" s="8">
        <f>ROUND(INDEX([1]Calculation!M:M,ROW()),0)</f>
        <v>5</v>
      </c>
      <c r="I292" s="8">
        <f>ROUND(INDEX([1]Calculation!N:N,ROW()),0)</f>
        <v>2</v>
      </c>
      <c r="J292" s="8">
        <f>ROUND(INDEX([1]Calculation!O:O,ROW()),0)</f>
        <v>8</v>
      </c>
      <c r="K292" s="8">
        <f>ROUND(INDEX([1]Calculation!P:P,ROW()),0)</f>
        <v>4</v>
      </c>
      <c r="L292" s="8">
        <f>ROUND(INDEX([1]Calculation!Q:Q,ROW()),0)</f>
        <v>21</v>
      </c>
      <c r="M292" s="8">
        <f>ROUND(INDEX([1]Calculation!R:R,ROW()),0)</f>
        <v>1</v>
      </c>
      <c r="N292" s="8">
        <f>ROUND(INDEX([1]Calculation!S:S,ROW()),0)</f>
        <v>17</v>
      </c>
      <c r="O292" s="8">
        <f>ROUND(INDEX([1]Calculation!T:T,ROW()),0)</f>
        <v>3</v>
      </c>
    </row>
    <row r="293" spans="1:15">
      <c r="A293" t="str">
        <f>INDEX([1]Calculation!$F:$F,ROW())</f>
        <v>US</v>
      </c>
      <c r="B293" t="str">
        <f>INDEX([1]Calculation!$D:$D,ROW())</f>
        <v>Morning Consult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15442  lv</v>
      </c>
      <c r="E293" s="20">
        <f>INDEX([1]Calculation!$I:$I,ROW())</f>
        <v>43807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6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22</v>
      </c>
      <c r="M293" s="8">
        <f>ROUND(INDEX([1]Calculation!R:R,ROW()),0)</f>
        <v>3</v>
      </c>
      <c r="N293" s="8">
        <f>ROUND(INDEX([1]Calculation!S:S,ROW()),0)</f>
        <v>16</v>
      </c>
      <c r="O293" s="8">
        <f>ROUND(INDEX([1]Calculation!T:T,ROW()),0)</f>
        <v>4</v>
      </c>
    </row>
    <row r="294" spans="1:15">
      <c r="A294" t="str">
        <f>INDEX([1]Calculation!$F:$F,ROW())</f>
        <v>California</v>
      </c>
      <c r="B294" t="str">
        <f>INDEX([1]Calculation!$D:$D,ROW())</f>
        <v>Capitol Weekly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581  lv</v>
      </c>
      <c r="E294" s="20">
        <f>INDEX([1]Calculation!$I:$I,ROW())</f>
        <v>43806</v>
      </c>
      <c r="F294" s="12">
        <f>ROUND(INDEX([1]Calculation!AL:AL,ROW()),1)</f>
        <v>0</v>
      </c>
      <c r="G294" s="8">
        <f>ROUND(INDEX([1]Calculation!L:L,ROW()),0)</f>
        <v>19</v>
      </c>
      <c r="H294" s="8">
        <f>ROUND(INDEX([1]Calculation!M:M,ROW()),0)</f>
        <v>5</v>
      </c>
      <c r="I294" s="8">
        <f>ROUND(INDEX([1]Calculation!N:N,ROW()),0)</f>
        <v>2</v>
      </c>
      <c r="J294" s="8">
        <f>ROUND(INDEX([1]Calculation!O:O,ROW()),0)</f>
        <v>13</v>
      </c>
      <c r="K294" s="8">
        <f>ROUND(INDEX([1]Calculation!P:P,ROW()),0)</f>
        <v>4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21</v>
      </c>
      <c r="O294" s="8">
        <f>ROUND(INDEX([1]Calculation!T:T,ROW()),0)</f>
        <v>5</v>
      </c>
    </row>
    <row r="295" spans="1:15">
      <c r="A295" t="str">
        <f>INDEX([1]Calculation!$F:$F,ROW())</f>
        <v>California</v>
      </c>
      <c r="B295" t="str">
        <f>INDEX([1]Calculation!$D:$D,ROW())</f>
        <v>Capitol Weekly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581  lv</v>
      </c>
      <c r="E295" s="20">
        <f>INDEX([1]Calculation!$I:$I,ROW())</f>
        <v>43806</v>
      </c>
      <c r="F295" s="12">
        <f>ROUND(INDEX([1]Calculation!AL:AL,ROW()),1)</f>
        <v>0.1</v>
      </c>
      <c r="G295" s="8">
        <f>ROUND(INDEX([1]Calculation!L:L,ROW()),0)</f>
        <v>19</v>
      </c>
      <c r="H295" s="8">
        <f>ROUND(INDEX([1]Calculation!M:M,ROW()),0)</f>
        <v>5</v>
      </c>
      <c r="I295" s="8">
        <f>ROUND(INDEX([1]Calculation!N:N,ROW()),0)</f>
        <v>2</v>
      </c>
      <c r="J295" s="8">
        <f>ROUND(INDEX([1]Calculation!O:O,ROW()),0)</f>
        <v>14</v>
      </c>
      <c r="K295" s="8">
        <f>ROUND(INDEX([1]Calculation!P:P,ROW()),0)</f>
        <v>4</v>
      </c>
      <c r="L295" s="8">
        <f>ROUND(INDEX([1]Calculation!Q:Q,ROW()),0)</f>
        <v>19</v>
      </c>
      <c r="M295" s="8">
        <f>ROUND(INDEX([1]Calculation!R:R,ROW()),0)</f>
        <v>1</v>
      </c>
      <c r="N295" s="8">
        <f>ROUND(INDEX([1]Calculation!S:S,ROW()),0)</f>
        <v>23</v>
      </c>
      <c r="O295" s="8">
        <f>ROUND(INDEX([1]Calculation!T:T,ROW()),0)</f>
        <v>5</v>
      </c>
    </row>
    <row r="296" spans="1:15">
      <c r="A296" t="str">
        <f>INDEX([1]Calculation!$F:$F,ROW())</f>
        <v>US</v>
      </c>
      <c r="B296" t="str">
        <f>INDEX([1]Calculation!$D:$D,ROW())</f>
        <v>Ipsos</v>
      </c>
      <c r="C296" t="str">
        <f>IF(INDEX([1]Calculation!$G:$G,ROW())=0,"-",INDEX([1]Calculation!$G:$G,ROW()))</f>
        <v>B+</v>
      </c>
      <c r="D296" t="str">
        <f>INDEX([1]Calculation!$J:$J,ROW())&amp;"  "&amp;INDEX([1]Calculation!$K:$K,ROW())</f>
        <v>574  rv</v>
      </c>
      <c r="E296" s="20">
        <f>INDEX([1]Calculation!$I:$I,ROW())</f>
        <v>43804</v>
      </c>
      <c r="F296" s="12">
        <f>ROUND(INDEX([1]Calculation!AL:AL,ROW()),1)</f>
        <v>0</v>
      </c>
      <c r="G296" s="8">
        <f>ROUND(INDEX([1]Calculation!L:L,ROW()),0)</f>
        <v>23</v>
      </c>
      <c r="H296" s="8">
        <f>ROUND(INDEX([1]Calculation!M:M,ROW()),0)</f>
        <v>5</v>
      </c>
      <c r="I296" s="8">
        <f>ROUND(INDEX([1]Calculation!N:N,ROW()),0)</f>
        <v>0</v>
      </c>
      <c r="J296" s="8">
        <f>ROUND(INDEX([1]Calculation!O:O,ROW()),0)</f>
        <v>8</v>
      </c>
      <c r="K296" s="8">
        <f>ROUND(INDEX([1]Calculation!P:P,ROW()),0)</f>
        <v>2</v>
      </c>
      <c r="L296" s="8">
        <f>ROUND(INDEX([1]Calculation!Q:Q,ROW()),0)</f>
        <v>15</v>
      </c>
      <c r="M296" s="8">
        <f>ROUND(INDEX([1]Calculation!R:R,ROW()),0)</f>
        <v>1</v>
      </c>
      <c r="N296" s="8">
        <f>ROUND(INDEX([1]Calculation!S:S,ROW()),0)</f>
        <v>12</v>
      </c>
      <c r="O296" s="8">
        <f>ROUND(INDEX([1]Calculation!T:T,ROW()),0)</f>
        <v>4</v>
      </c>
    </row>
    <row r="297" spans="1:15">
      <c r="A297" t="str">
        <f>INDEX([1]Calculation!$F:$F,ROW())</f>
        <v>US</v>
      </c>
      <c r="B297" t="str">
        <f>INDEX([1]Calculation!$D:$D,ROW())</f>
        <v>Ipsos</v>
      </c>
      <c r="C297" t="str">
        <f>IF(INDEX([1]Calculation!$G:$G,ROW())=0,"-",INDEX([1]Calculation!$G:$G,ROW()))</f>
        <v>B+</v>
      </c>
      <c r="D297" t="str">
        <f>INDEX([1]Calculation!$J:$J,ROW())&amp;"  "&amp;INDEX([1]Calculation!$K:$K,ROW())</f>
        <v>719  a</v>
      </c>
      <c r="E297" s="20">
        <f>INDEX([1]Calculation!$I:$I,ROW())</f>
        <v>43804</v>
      </c>
      <c r="F297" s="12">
        <f>ROUND(INDEX([1]Calculation!AL:AL,ROW()),1)</f>
        <v>0</v>
      </c>
      <c r="G297" s="8">
        <f>ROUND(INDEX([1]Calculation!L:L,ROW()),0)</f>
        <v>19</v>
      </c>
      <c r="H297" s="8">
        <f>ROUND(INDEX([1]Calculation!M:M,ROW()),0)</f>
        <v>4</v>
      </c>
      <c r="I297" s="8">
        <f>ROUND(INDEX([1]Calculation!N:N,ROW()),0)</f>
        <v>1</v>
      </c>
      <c r="J297" s="8">
        <f>ROUND(INDEX([1]Calculation!O:O,ROW()),0)</f>
        <v>6</v>
      </c>
      <c r="K297" s="8">
        <f>ROUND(INDEX([1]Calculation!P:P,ROW()),0)</f>
        <v>1</v>
      </c>
      <c r="L297" s="8">
        <f>ROUND(INDEX([1]Calculation!Q:Q,ROW()),0)</f>
        <v>14</v>
      </c>
      <c r="M297" s="8">
        <f>ROUND(INDEX([1]Calculation!R:R,ROW()),0)</f>
        <v>1</v>
      </c>
      <c r="N297" s="8">
        <f>ROUND(INDEX([1]Calculation!S:S,ROW()),0)</f>
        <v>9</v>
      </c>
      <c r="O297" s="8">
        <f>ROUND(INDEX([1]Calculation!T:T,ROW()),0)</f>
        <v>3</v>
      </c>
    </row>
    <row r="298" spans="1:15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541  lv</v>
      </c>
      <c r="E298" s="20">
        <f>INDEX([1]Calculation!$I:$I,ROW())</f>
        <v>43802</v>
      </c>
      <c r="F298" s="12">
        <f>ROUND(INDEX([1]Calculation!AL:AL,ROW()),1)</f>
        <v>0</v>
      </c>
      <c r="G298" s="8">
        <f>ROUND(INDEX([1]Calculation!L:L,ROW()),0)</f>
        <v>27</v>
      </c>
      <c r="H298" s="8">
        <f>ROUND(INDEX([1]Calculation!M:M,ROW()),0)</f>
        <v>3</v>
      </c>
      <c r="I298" s="8">
        <f>ROUND(INDEX([1]Calculation!N:N,ROW()),0)</f>
        <v>3</v>
      </c>
      <c r="J298" s="8">
        <f>ROUND(INDEX([1]Calculation!O:O,ROW()),0)</f>
        <v>12</v>
      </c>
      <c r="K298" s="8">
        <f>ROUND(INDEX([1]Calculation!P:P,ROW()),0)</f>
        <v>3</v>
      </c>
      <c r="L298" s="8">
        <f>ROUND(INDEX([1]Calculation!Q:Q,ROW()),0)</f>
        <v>13</v>
      </c>
      <c r="M298" s="8">
        <f>ROUND(INDEX([1]Calculation!R:R,ROW()),0)</f>
        <v>0</v>
      </c>
      <c r="N298" s="8">
        <f>ROUND(INDEX([1]Calculation!S:S,ROW()),0)</f>
        <v>18</v>
      </c>
      <c r="O298" s="8">
        <f>ROUND(INDEX([1]Calculation!T:T,ROW()),0)</f>
        <v>2</v>
      </c>
    </row>
    <row r="299" spans="1:15">
      <c r="A299" t="str">
        <f>INDEX([1]Calculation!$F:$F,ROW())</f>
        <v>South Carolina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400  lv</v>
      </c>
      <c r="E299" s="20">
        <f>INDEX([1]Calculation!$I:$I,ROW())</f>
        <v>43801</v>
      </c>
      <c r="F299" s="12">
        <f>ROUND(INDEX([1]Calculation!AL:AL,ROW()),1)</f>
        <v>0</v>
      </c>
      <c r="G299" s="8">
        <f>ROUND(INDEX([1]Calculation!L:L,ROW()),0)</f>
        <v>61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0</v>
      </c>
      <c r="K299" s="8">
        <f>ROUND(INDEX([1]Calculation!P:P,ROW()),0)</f>
        <v>0</v>
      </c>
      <c r="L299" s="8">
        <f>ROUND(INDEX([1]Calculation!Q:Q,ROW()),0)</f>
        <v>0</v>
      </c>
      <c r="M299" s="8">
        <f>ROUND(INDEX([1]Calculation!R:R,ROW()),0)</f>
        <v>0</v>
      </c>
      <c r="N299" s="8">
        <f>ROUND(INDEX([1]Calculation!S:S,ROW()),0)</f>
        <v>29</v>
      </c>
      <c r="O299" s="8">
        <f>ROUND(INDEX([1]Calculation!T:T,ROW()),0)</f>
        <v>0</v>
      </c>
    </row>
    <row r="300" spans="1:15">
      <c r="A300" t="str">
        <f>INDEX([1]Calculation!$F:$F,ROW())</f>
        <v>South Carolina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400  lv</v>
      </c>
      <c r="E300" s="20">
        <f>INDEX([1]Calculation!$I:$I,ROW())</f>
        <v>43801</v>
      </c>
      <c r="F300" s="12">
        <f>ROUND(INDEX([1]Calculation!AL:AL,ROW()),1)</f>
        <v>0.5</v>
      </c>
      <c r="G300" s="8">
        <f>ROUND(INDEX([1]Calculation!L:L,ROW()),0)</f>
        <v>39</v>
      </c>
      <c r="H300" s="8">
        <f>ROUND(INDEX([1]Calculation!M:M,ROW()),0)</f>
        <v>2</v>
      </c>
      <c r="I300" s="8">
        <f>ROUND(INDEX([1]Calculation!N:N,ROW()),0)</f>
        <v>2</v>
      </c>
      <c r="J300" s="8">
        <f>ROUND(INDEX([1]Calculation!O:O,ROW()),0)</f>
        <v>10</v>
      </c>
      <c r="K300" s="8">
        <f>ROUND(INDEX([1]Calculation!P:P,ROW()),0)</f>
        <v>2</v>
      </c>
      <c r="L300" s="8">
        <f>ROUND(INDEX([1]Calculation!Q:Q,ROW()),0)</f>
        <v>13</v>
      </c>
      <c r="M300" s="8">
        <f>ROUND(INDEX([1]Calculation!R:R,ROW()),0)</f>
        <v>7</v>
      </c>
      <c r="N300" s="8">
        <f>ROUND(INDEX([1]Calculation!S:S,ROW()),0)</f>
        <v>10</v>
      </c>
      <c r="O300" s="8">
        <f>ROUND(INDEX([1]Calculation!T:T,ROW()),0)</f>
        <v>3</v>
      </c>
    </row>
    <row r="301" spans="1:15">
      <c r="A301" t="str">
        <f>INDEX([1]Calculation!$F:$F,ROW())</f>
        <v>US</v>
      </c>
      <c r="B301" t="str">
        <f>INDEX([1]Calculation!$D:$D,ROW())</f>
        <v>David Binder Research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1200  lv</v>
      </c>
      <c r="E301" s="20">
        <f>INDEX([1]Calculation!$I:$I,ROW())</f>
        <v>43800</v>
      </c>
      <c r="F301" s="12">
        <f>ROUND(INDEX([1]Calculation!AL:AL,ROW()),1)</f>
        <v>4.2</v>
      </c>
      <c r="G301" s="8">
        <f>ROUND(INDEX([1]Calculation!L:L,ROW()),0)</f>
        <v>29</v>
      </c>
      <c r="H301" s="8">
        <f>ROUND(INDEX([1]Calculation!M:M,ROW()),0)</f>
        <v>8</v>
      </c>
      <c r="I301" s="8">
        <f>ROUND(INDEX([1]Calculation!N:N,ROW()),0)</f>
        <v>2</v>
      </c>
      <c r="J301" s="8">
        <f>ROUND(INDEX([1]Calculation!O:O,ROW()),0)</f>
        <v>10</v>
      </c>
      <c r="K301" s="8">
        <f>ROUND(INDEX([1]Calculation!P:P,ROW()),0)</f>
        <v>2</v>
      </c>
      <c r="L301" s="8">
        <f>ROUND(INDEX([1]Calculation!Q:Q,ROW()),0)</f>
        <v>15</v>
      </c>
      <c r="M301" s="8">
        <f>ROUND(INDEX([1]Calculation!R:R,ROW()),0)</f>
        <v>2</v>
      </c>
      <c r="N301" s="8">
        <f>ROUND(INDEX([1]Calculation!S:S,ROW()),0)</f>
        <v>14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15773  lv</v>
      </c>
      <c r="E302" s="20">
        <f>INDEX([1]Calculation!$I:$I,ROW())</f>
        <v>43800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5</v>
      </c>
      <c r="I302" s="8">
        <f>ROUND(INDEX([1]Calculation!N:N,ROW()),0)</f>
        <v>2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2</v>
      </c>
      <c r="N302" s="8">
        <f>ROUND(INDEX([1]Calculation!S:S,ROW()),0)</f>
        <v>15</v>
      </c>
      <c r="O302" s="8">
        <f>ROUND(INDEX([1]Calculation!T:T,ROW()),0)</f>
        <v>4</v>
      </c>
    </row>
    <row r="303" spans="1:15">
      <c r="A303" t="str">
        <f>INDEX([1]Calculation!$F:$F,ROW())</f>
        <v>US</v>
      </c>
      <c r="B303" t="str">
        <f>INDEX([1]Calculation!$D:$D,ROW())</f>
        <v>Harris Insights &amp; Analytics</v>
      </c>
      <c r="C303" t="str">
        <f>IF(INDEX([1]Calculation!$G:$G,ROW())=0,"-",INDEX([1]Calculation!$G:$G,ROW()))</f>
        <v>C+</v>
      </c>
      <c r="D303" t="str">
        <f>INDEX([1]Calculation!$J:$J,ROW())&amp;"  "&amp;INDEX([1]Calculation!$K:$K,ROW())</f>
        <v>437  rv</v>
      </c>
      <c r="E303" s="20">
        <f>INDEX([1]Calculation!$I:$I,ROW())</f>
        <v>43800</v>
      </c>
      <c r="F303" s="12">
        <f>ROUND(INDEX([1]Calculation!AL:AL,ROW()),1)</f>
        <v>0</v>
      </c>
      <c r="G303" s="8">
        <f>ROUND(INDEX([1]Calculation!L:L,ROW()),0)</f>
        <v>31</v>
      </c>
      <c r="H303" s="8">
        <f>ROUND(INDEX([1]Calculation!M:M,ROW()),0)</f>
        <v>6</v>
      </c>
      <c r="I303" s="8">
        <f>ROUND(INDEX([1]Calculation!N:N,ROW()),0)</f>
        <v>1</v>
      </c>
      <c r="J303" s="8">
        <f>ROUND(INDEX([1]Calculation!O:O,ROW()),0)</f>
        <v>9</v>
      </c>
      <c r="K303" s="8">
        <f>ROUND(INDEX([1]Calculation!P:P,ROW()),0)</f>
        <v>2</v>
      </c>
      <c r="L303" s="8">
        <f>ROUND(INDEX([1]Calculation!Q:Q,ROW()),0)</f>
        <v>15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2</v>
      </c>
    </row>
    <row r="304" spans="1:15">
      <c r="A304" t="str">
        <f>INDEX([1]Calculation!$F:$F,ROW())</f>
        <v>US</v>
      </c>
      <c r="B304" t="str">
        <f>INDEX([1]Calculation!$D:$D,ROW())</f>
        <v>Harris Insights &amp; Analytics</v>
      </c>
      <c r="C304" t="str">
        <f>IF(INDEX([1]Calculation!$G:$G,ROW())=0,"-",INDEX([1]Calculation!$G:$G,ROW()))</f>
        <v>C+</v>
      </c>
      <c r="D304" t="str">
        <f>INDEX([1]Calculation!$J:$J,ROW())&amp;"  "&amp;INDEX([1]Calculation!$K:$K,ROW())</f>
        <v>756  rv</v>
      </c>
      <c r="E304" s="20">
        <f>INDEX([1]Calculation!$I:$I,ROW())</f>
        <v>43798</v>
      </c>
      <c r="F304" s="12">
        <f>ROUND(INDEX([1]Calculation!AL:AL,ROW()),1)</f>
        <v>0</v>
      </c>
      <c r="G304" s="8">
        <f>ROUND(INDEX([1]Calculation!L:L,ROW()),0)</f>
        <v>20</v>
      </c>
      <c r="H304" s="8">
        <f>ROUND(INDEX([1]Calculation!M:M,ROW()),0)</f>
        <v>4</v>
      </c>
      <c r="I304" s="8">
        <f>ROUND(INDEX([1]Calculation!N:N,ROW()),0)</f>
        <v>1</v>
      </c>
      <c r="J304" s="8">
        <f>ROUND(INDEX([1]Calculation!O:O,ROW()),0)</f>
        <v>5</v>
      </c>
      <c r="K304" s="8">
        <f>ROUND(INDEX([1]Calculation!P:P,ROW()),0)</f>
        <v>2</v>
      </c>
      <c r="L304" s="8">
        <f>ROUND(INDEX([1]Calculation!Q:Q,ROW()),0)</f>
        <v>12</v>
      </c>
      <c r="M304" s="8">
        <f>ROUND(INDEX([1]Calculation!R:R,ROW()),0)</f>
        <v>2</v>
      </c>
      <c r="N304" s="8">
        <f>ROUND(INDEX([1]Calculation!S:S,ROW()),0)</f>
        <v>9</v>
      </c>
      <c r="O304" s="8">
        <f>ROUND(INDEX([1]Calculation!T:T,ROW()),0)</f>
        <v>2</v>
      </c>
    </row>
    <row r="305" spans="1:15">
      <c r="A305" t="str">
        <f>INDEX([1]Calculation!$F:$F,ROW())</f>
        <v>US</v>
      </c>
      <c r="B305" t="str">
        <f>INDEX([1]Calculation!$D:$D,ROW())</f>
        <v>Harris Insights &amp; Analytics</v>
      </c>
      <c r="C305" t="str">
        <f>IF(INDEX([1]Calculation!$G:$G,ROW())=0,"-",INDEX([1]Calculation!$G:$G,ROW()))</f>
        <v>C+</v>
      </c>
      <c r="D305" t="str">
        <f>INDEX([1]Calculation!$J:$J,ROW())&amp;"  "&amp;INDEX([1]Calculation!$K:$K,ROW())</f>
        <v>756  rv</v>
      </c>
      <c r="E305" s="20">
        <f>INDEX([1]Calculation!$I:$I,ROW())</f>
        <v>43798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7</v>
      </c>
      <c r="I305" s="8">
        <f>ROUND(INDEX([1]Calculation!N:N,ROW()),0)</f>
        <v>1</v>
      </c>
      <c r="J305" s="8">
        <f>ROUND(INDEX([1]Calculation!O:O,ROW()),0)</f>
        <v>8</v>
      </c>
      <c r="K305" s="8">
        <f>ROUND(INDEX([1]Calculation!P:P,ROW()),0)</f>
        <v>2</v>
      </c>
      <c r="L305" s="8">
        <f>ROUND(INDEX([1]Calculation!Q:Q,ROW()),0)</f>
        <v>16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</row>
    <row r="306" spans="1:15">
      <c r="A306" t="str">
        <f>INDEX([1]Calculation!$F:$F,ROW())</f>
        <v>California</v>
      </c>
      <c r="B306" t="str">
        <f>INDEX([1]Calculation!$D:$D,ROW())</f>
        <v>University of California, Berkeley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1694  lv</v>
      </c>
      <c r="E306" s="20">
        <f>INDEX([1]Calculation!$I:$I,ROW())</f>
        <v>43796</v>
      </c>
      <c r="F306" s="12">
        <f>ROUND(INDEX([1]Calculation!AL:AL,ROW()),1)</f>
        <v>0.8</v>
      </c>
      <c r="G306" s="8">
        <f>ROUND(INDEX([1]Calculation!L:L,ROW()),0)</f>
        <v>14</v>
      </c>
      <c r="H306" s="8">
        <f>ROUND(INDEX([1]Calculation!M:M,ROW()),0)</f>
        <v>2</v>
      </c>
      <c r="I306" s="8">
        <f>ROUND(INDEX([1]Calculation!N:N,ROW()),0)</f>
        <v>1</v>
      </c>
      <c r="J306" s="8">
        <f>ROUND(INDEX([1]Calculation!O:O,ROW()),0)</f>
        <v>12</v>
      </c>
      <c r="K306" s="8">
        <f>ROUND(INDEX([1]Calculation!P:P,ROW()),0)</f>
        <v>3</v>
      </c>
      <c r="L306" s="8">
        <f>ROUND(INDEX([1]Calculation!Q:Q,ROW()),0)</f>
        <v>24</v>
      </c>
      <c r="M306" s="8">
        <f>ROUND(INDEX([1]Calculation!R:R,ROW()),0)</f>
        <v>1</v>
      </c>
      <c r="N306" s="8">
        <f>ROUND(INDEX([1]Calculation!S:S,ROW()),0)</f>
        <v>22</v>
      </c>
      <c r="O306" s="8">
        <f>ROUND(INDEX([1]Calculation!T:T,ROW()),0)</f>
        <v>3</v>
      </c>
    </row>
    <row r="307" spans="1:15">
      <c r="A307" t="str">
        <f>INDEX([1]Calculation!$F:$F,ROW())</f>
        <v>US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550  lv</v>
      </c>
      <c r="E307" s="20">
        <f>INDEX([1]Calculation!$I:$I,ROW())</f>
        <v>43795</v>
      </c>
      <c r="F307" s="12">
        <f>ROUND(INDEX([1]Calculation!AL:AL,ROW()),1)</f>
        <v>0</v>
      </c>
      <c r="G307" s="8">
        <f>ROUND(INDEX([1]Calculation!L:L,ROW()),0)</f>
        <v>23</v>
      </c>
      <c r="H307" s="8">
        <f>ROUND(INDEX([1]Calculation!M:M,ROW()),0)</f>
        <v>3</v>
      </c>
      <c r="I307" s="8">
        <f>ROUND(INDEX([1]Calculation!N:N,ROW()),0)</f>
        <v>2</v>
      </c>
      <c r="J307" s="8">
        <f>ROUND(INDEX([1]Calculation!O:O,ROW()),0)</f>
        <v>12</v>
      </c>
      <c r="K307" s="8">
        <f>ROUND(INDEX([1]Calculation!P:P,ROW()),0)</f>
        <v>3</v>
      </c>
      <c r="L307" s="8">
        <f>ROUND(INDEX([1]Calculation!Q:Q,ROW()),0)</f>
        <v>15</v>
      </c>
      <c r="M307" s="8">
        <f>ROUND(INDEX([1]Calculation!R:R,ROW()),0)</f>
        <v>1</v>
      </c>
      <c r="N307" s="8">
        <f>ROUND(INDEX([1]Calculation!S:S,ROW()),0)</f>
        <v>17</v>
      </c>
      <c r="O307" s="8">
        <f>ROUND(INDEX([1]Calculation!T:T,ROW()),0)</f>
        <v>3</v>
      </c>
    </row>
    <row r="308" spans="1:15">
      <c r="A308" t="str">
        <f>INDEX([1]Calculation!$F:$F,ROW())</f>
        <v>New Hampshire</v>
      </c>
      <c r="B308" t="str">
        <f>INDEX([1]Calculation!$D:$D,ROW())</f>
        <v>Emerson College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549  lv</v>
      </c>
      <c r="E308" s="20">
        <f>INDEX([1]Calculation!$I:$I,ROW())</f>
        <v>43795</v>
      </c>
      <c r="F308" s="12">
        <f>ROUND(INDEX([1]Calculation!AL:AL,ROW()),1)</f>
        <v>0</v>
      </c>
      <c r="G308" s="8">
        <f>ROUND(INDEX([1]Calculation!L:L,ROW()),0)</f>
        <v>14</v>
      </c>
      <c r="H308" s="8">
        <f>ROUND(INDEX([1]Calculation!M:M,ROW()),0)</f>
        <v>1</v>
      </c>
      <c r="I308" s="8">
        <f>ROUND(INDEX([1]Calculation!N:N,ROW()),0)</f>
        <v>2</v>
      </c>
      <c r="J308" s="8">
        <f>ROUND(INDEX([1]Calculation!O:O,ROW()),0)</f>
        <v>22</v>
      </c>
      <c r="K308" s="8">
        <f>ROUND(INDEX([1]Calculation!P:P,ROW()),0)</f>
        <v>2</v>
      </c>
      <c r="L308" s="8">
        <f>ROUND(INDEX([1]Calculation!Q:Q,ROW()),0)</f>
        <v>26</v>
      </c>
      <c r="M308" s="8">
        <f>ROUND(INDEX([1]Calculation!R:R,ROW()),0)</f>
        <v>3</v>
      </c>
      <c r="N308" s="8">
        <f>ROUND(INDEX([1]Calculation!S:S,ROW()),0)</f>
        <v>14</v>
      </c>
      <c r="O308" s="8">
        <f>ROUND(INDEX([1]Calculation!T:T,ROW()),0)</f>
        <v>5</v>
      </c>
    </row>
    <row r="309" spans="1:15">
      <c r="A309" t="str">
        <f>INDEX([1]Calculation!$F:$F,ROW())</f>
        <v>Delaware</v>
      </c>
      <c r="B309" t="str">
        <f>INDEX([1]Calculation!$D:$D,ROW())</f>
        <v>Data for Progress</v>
      </c>
      <c r="C309" t="str">
        <f>IF(INDEX([1]Calculation!$G:$G,ROW())=0,"-",INDEX([1]Calculation!$G:$G,ROW()))</f>
        <v>B</v>
      </c>
      <c r="D309" t="str">
        <f>INDEX([1]Calculation!$J:$J,ROW())&amp;"  "&amp;INDEX([1]Calculation!$K:$K,ROW())</f>
        <v>528  lv</v>
      </c>
      <c r="E309" s="20">
        <f>INDEX([1]Calculation!$I:$I,ROW())</f>
        <v>43794</v>
      </c>
      <c r="F309" s="12">
        <f>ROUND(INDEX([1]Calculation!AL:AL,ROW()),1)</f>
        <v>5.5</v>
      </c>
      <c r="G309" s="8">
        <f>ROUND(INDEX([1]Calculation!L:L,ROW()),0)</f>
        <v>35</v>
      </c>
      <c r="H309" s="8">
        <f>ROUND(INDEX([1]Calculation!M:M,ROW()),0)</f>
        <v>1</v>
      </c>
      <c r="I309" s="8">
        <f>ROUND(INDEX([1]Calculation!N:N,ROW()),0)</f>
        <v>3</v>
      </c>
      <c r="J309" s="8">
        <f>ROUND(INDEX([1]Calculation!O:O,ROW()),0)</f>
        <v>8</v>
      </c>
      <c r="K309" s="8">
        <f>ROUND(INDEX([1]Calculation!P:P,ROW()),0)</f>
        <v>1</v>
      </c>
      <c r="L309" s="8">
        <f>ROUND(INDEX([1]Calculation!Q:Q,ROW()),0)</f>
        <v>13</v>
      </c>
      <c r="M309" s="8">
        <f>ROUND(INDEX([1]Calculation!R:R,ROW()),0)</f>
        <v>0</v>
      </c>
      <c r="N309" s="8">
        <f>ROUND(INDEX([1]Calculation!S:S,ROW()),0)</f>
        <v>11</v>
      </c>
      <c r="O309" s="8">
        <f>ROUND(INDEX([1]Calculation!T:T,ROW()),0)</f>
        <v>1</v>
      </c>
    </row>
    <row r="310" spans="1:15">
      <c r="A310" t="str">
        <f>INDEX([1]Calculation!$F:$F,ROW())</f>
        <v>Illinois</v>
      </c>
      <c r="B310" t="str">
        <f>INDEX([1]Calculation!$D:$D,ROW())</f>
        <v>Victory Research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1200  lv</v>
      </c>
      <c r="E310" s="20">
        <f>INDEX([1]Calculation!$I:$I,ROW())</f>
        <v>43794</v>
      </c>
      <c r="F310" s="12">
        <f>ROUND(INDEX([1]Calculation!AL:AL,ROW()),1)</f>
        <v>0.7</v>
      </c>
      <c r="G310" s="8">
        <f>ROUND(INDEX([1]Calculation!L:L,ROW()),0)</f>
        <v>23</v>
      </c>
      <c r="H310" s="8">
        <f>ROUND(INDEX([1]Calculation!M:M,ROW()),0)</f>
        <v>4</v>
      </c>
      <c r="I310" s="8">
        <f>ROUND(INDEX([1]Calculation!N:N,ROW()),0)</f>
        <v>2</v>
      </c>
      <c r="J310" s="8">
        <f>ROUND(INDEX([1]Calculation!O:O,ROW()),0)</f>
        <v>16</v>
      </c>
      <c r="K310" s="8">
        <f>ROUND(INDEX([1]Calculation!P:P,ROW()),0)</f>
        <v>3</v>
      </c>
      <c r="L310" s="8">
        <f>ROUND(INDEX([1]Calculation!Q:Q,ROW()),0)</f>
        <v>15</v>
      </c>
      <c r="M310" s="8">
        <f>ROUND(INDEX([1]Calculation!R:R,ROW()),0)</f>
        <v>2</v>
      </c>
      <c r="N310" s="8">
        <f>ROUND(INDEX([1]Calculation!S:S,ROW()),0)</f>
        <v>17</v>
      </c>
      <c r="O310" s="8">
        <f>ROUND(INDEX([1]Calculation!T:T,ROW()),0)</f>
        <v>1</v>
      </c>
    </row>
    <row r="311" spans="1:15">
      <c r="A311" t="str">
        <f>INDEX([1]Calculation!$F:$F,ROW())</f>
        <v>US</v>
      </c>
      <c r="B311" t="str">
        <f>INDEX([1]Calculation!$D:$D,ROW())</f>
        <v>Quinnipiac University</v>
      </c>
      <c r="C311" t="str">
        <f>IF(INDEX([1]Calculation!$G:$G,ROW())=0,"-",INDEX([1]Calculation!$G:$G,ROW()))</f>
        <v>A</v>
      </c>
      <c r="D311" t="str">
        <f>INDEX([1]Calculation!$J:$J,ROW())&amp;"  "&amp;INDEX([1]Calculation!$K:$K,ROW())</f>
        <v>574  rv</v>
      </c>
      <c r="E311" s="20">
        <f>INDEX([1]Calculation!$I:$I,ROW())</f>
        <v>43794</v>
      </c>
      <c r="F311" s="12">
        <f>ROUND(INDEX([1]Calculation!AL:AL,ROW()),1)</f>
        <v>0</v>
      </c>
      <c r="G311" s="8">
        <f>ROUND(INDEX([1]Calculation!L:L,ROW()),0)</f>
        <v>24</v>
      </c>
      <c r="H311" s="8">
        <f>ROUND(INDEX([1]Calculation!M:M,ROW()),0)</f>
        <v>3</v>
      </c>
      <c r="I311" s="8">
        <f>ROUND(INDEX([1]Calculation!N:N,ROW()),0)</f>
        <v>2</v>
      </c>
      <c r="J311" s="8">
        <f>ROUND(INDEX([1]Calculation!O:O,ROW()),0)</f>
        <v>16</v>
      </c>
      <c r="K311" s="8">
        <f>ROUND(INDEX([1]Calculation!P:P,ROW()),0)</f>
        <v>3</v>
      </c>
      <c r="L311" s="8">
        <f>ROUND(INDEX([1]Calculation!Q:Q,ROW()),0)</f>
        <v>13</v>
      </c>
      <c r="M311" s="8">
        <f>ROUND(INDEX([1]Calculation!R:R,ROW()),0)</f>
        <v>0</v>
      </c>
      <c r="N311" s="8">
        <f>ROUND(INDEX([1]Calculation!S:S,ROW()),0)</f>
        <v>14</v>
      </c>
      <c r="O311" s="8">
        <f>ROUND(INDEX([1]Calculation!T:T,ROW()),0)</f>
        <v>2</v>
      </c>
    </row>
    <row r="312" spans="1:15">
      <c r="A312" t="str">
        <f>INDEX([1]Calculation!$F:$F,ROW())</f>
        <v>US</v>
      </c>
      <c r="B312" t="str">
        <f>INDEX([1]Calculation!$D:$D,ROW())</f>
        <v>Ipsos</v>
      </c>
      <c r="C312" t="str">
        <f>IF(INDEX([1]Calculation!$G:$G,ROW())=0,"-",INDEX([1]Calculation!$G:$G,ROW()))</f>
        <v>B+</v>
      </c>
      <c r="D312" t="str">
        <f>INDEX([1]Calculation!$J:$J,ROW())&amp;"  "&amp;INDEX([1]Calculation!$K:$K,ROW())</f>
        <v>589  rv</v>
      </c>
      <c r="E312" s="20">
        <f>INDEX([1]Calculation!$I:$I,ROW())</f>
        <v>43791</v>
      </c>
      <c r="F312" s="12">
        <f>ROUND(INDEX([1]Calculation!AL:AL,ROW()),1)</f>
        <v>0</v>
      </c>
      <c r="G312" s="8">
        <f>ROUND(INDEX([1]Calculation!L:L,ROW()),0)</f>
        <v>23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2</v>
      </c>
      <c r="L312" s="8">
        <f>ROUND(INDEX([1]Calculation!Q:Q,ROW()),0)</f>
        <v>16</v>
      </c>
      <c r="M312" s="8">
        <f>ROUND(INDEX([1]Calculation!R:R,ROW()),0)</f>
        <v>2</v>
      </c>
      <c r="N312" s="8">
        <f>ROUND(INDEX([1]Calculation!S:S,ROW()),0)</f>
        <v>13</v>
      </c>
      <c r="O312" s="8">
        <f>ROUND(INDEX([1]Calculation!T:T,ROW()),0)</f>
        <v>6</v>
      </c>
    </row>
    <row r="313" spans="1:15">
      <c r="A313" t="str">
        <f>INDEX([1]Calculation!$F:$F,ROW())</f>
        <v>US</v>
      </c>
      <c r="B313" t="str">
        <f>INDEX([1]Calculation!$D:$D,ROW())</f>
        <v>SSRS</v>
      </c>
      <c r="C313" t="str">
        <f>IF(INDEX([1]Calculation!$G:$G,ROW())=0,"-",INDEX([1]Calculation!$G:$G,ROW()))</f>
        <v>A/B</v>
      </c>
      <c r="D313" t="str">
        <f>INDEX([1]Calculation!$J:$J,ROW())&amp;"  "&amp;INDEX([1]Calculation!$K:$K,ROW())</f>
        <v>431  rv</v>
      </c>
      <c r="E313" s="20">
        <f>INDEX([1]Calculation!$I:$I,ROW())</f>
        <v>43793</v>
      </c>
      <c r="F313" s="12">
        <f>ROUND(INDEX([1]Calculation!AL:AL,ROW()),1)</f>
        <v>0</v>
      </c>
      <c r="G313" s="8">
        <f>ROUND(INDEX([1]Calculation!L:L,ROW()),0)</f>
        <v>35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17</v>
      </c>
      <c r="K313" s="8">
        <f>ROUND(INDEX([1]Calculation!P:P,ROW()),0)</f>
        <v>0</v>
      </c>
      <c r="L313" s="8">
        <f>ROUND(INDEX([1]Calculation!Q:Q,ROW()),0)</f>
        <v>23</v>
      </c>
      <c r="M313" s="8">
        <f>ROUND(INDEX([1]Calculation!R:R,ROW()),0)</f>
        <v>0</v>
      </c>
      <c r="N313" s="8">
        <f>ROUND(INDEX([1]Calculation!S:S,ROW()),0)</f>
        <v>20</v>
      </c>
      <c r="O313" s="8">
        <f>ROUND(INDEX([1]Calculation!T:T,ROW()),0)</f>
        <v>0</v>
      </c>
    </row>
    <row r="314" spans="1:15">
      <c r="A314" t="str">
        <f>INDEX([1]Calculation!$F:$F,ROW())</f>
        <v>US</v>
      </c>
      <c r="B314" t="str">
        <f>INDEX([1]Calculation!$D:$D,ROW())</f>
        <v>SSRS</v>
      </c>
      <c r="C314" t="str">
        <f>IF(INDEX([1]Calculation!$G:$G,ROW())=0,"-",INDEX([1]Calculation!$G:$G,ROW()))</f>
        <v>A/B</v>
      </c>
      <c r="D314" t="str">
        <f>INDEX([1]Calculation!$J:$J,ROW())&amp;"  "&amp;INDEX([1]Calculation!$K:$K,ROW())</f>
        <v>431  rv</v>
      </c>
      <c r="E314" s="20">
        <f>INDEX([1]Calculation!$I:$I,ROW())</f>
        <v>43793</v>
      </c>
      <c r="F314" s="12">
        <f>ROUND(INDEX([1]Calculation!AL:AL,ROW()),1)</f>
        <v>0.2</v>
      </c>
      <c r="G314" s="8">
        <f>ROUND(INDEX([1]Calculation!L:L,ROW()),0)</f>
        <v>28</v>
      </c>
      <c r="H314" s="8">
        <f>ROUND(INDEX([1]Calculation!M:M,ROW()),0)</f>
        <v>3</v>
      </c>
      <c r="I314" s="8">
        <f>ROUND(INDEX([1]Calculation!N:N,ROW()),0)</f>
        <v>2</v>
      </c>
      <c r="J314" s="8">
        <f>ROUND(INDEX([1]Calculation!O:O,ROW()),0)</f>
        <v>11</v>
      </c>
      <c r="K314" s="8">
        <f>ROUND(INDEX([1]Calculation!P:P,ROW()),0)</f>
        <v>2</v>
      </c>
      <c r="L314" s="8">
        <f>ROUND(INDEX([1]Calculation!Q:Q,ROW()),0)</f>
        <v>17</v>
      </c>
      <c r="M314" s="8">
        <f>ROUND(INDEX([1]Calculation!R:R,ROW()),0)</f>
        <v>3</v>
      </c>
      <c r="N314" s="8">
        <f>ROUND(INDEX([1]Calculation!S:S,ROW()),0)</f>
        <v>14</v>
      </c>
      <c r="O314" s="8">
        <f>ROUND(INDEX([1]Calculation!T:T,ROW()),0)</f>
        <v>3</v>
      </c>
    </row>
    <row r="315" spans="1:15">
      <c r="A315" t="str">
        <f>INDEX([1]Calculation!$F:$F,ROW())</f>
        <v>New Hampshire</v>
      </c>
      <c r="B315" t="str">
        <f>INDEX([1]Calculation!$D:$D,ROW())</f>
        <v>Suffolk University</v>
      </c>
      <c r="C315" t="str">
        <f>IF(INDEX([1]Calculation!$G:$G,ROW())=0,"-",INDEX([1]Calculation!$G:$G,ROW()))</f>
        <v>A-</v>
      </c>
      <c r="D315" t="str">
        <f>INDEX([1]Calculation!$J:$J,ROW())&amp;"  "&amp;INDEX([1]Calculation!$K:$K,ROW())</f>
        <v>500  lv</v>
      </c>
      <c r="E315" s="20">
        <f>INDEX([1]Calculation!$I:$I,ROW())</f>
        <v>43793</v>
      </c>
      <c r="F315" s="12">
        <f>ROUND(INDEX([1]Calculation!AL:AL,ROW()),1)</f>
        <v>0</v>
      </c>
      <c r="G315" s="8">
        <f>ROUND(INDEX([1]Calculation!L:L,ROW()),0)</f>
        <v>12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13</v>
      </c>
      <c r="K315" s="8">
        <f>ROUND(INDEX([1]Calculation!P:P,ROW()),0)</f>
        <v>1</v>
      </c>
      <c r="L315" s="8">
        <f>ROUND(INDEX([1]Calculation!Q:Q,ROW()),0)</f>
        <v>16</v>
      </c>
      <c r="M315" s="8">
        <f>ROUND(INDEX([1]Calculation!R:R,ROW()),0)</f>
        <v>2</v>
      </c>
      <c r="N315" s="8">
        <f>ROUND(INDEX([1]Calculation!S:S,ROW()),0)</f>
        <v>14</v>
      </c>
      <c r="O315" s="8">
        <f>ROUND(INDEX([1]Calculation!T:T,ROW()),0)</f>
        <v>4</v>
      </c>
    </row>
    <row r="316" spans="1:15">
      <c r="A316" t="str">
        <f>INDEX([1]Calculation!$F:$F,ROW())</f>
        <v>US</v>
      </c>
      <c r="B316" t="str">
        <f>INDEX([1]Calculation!$D:$D,ROW())</f>
        <v>Morning Consult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8102  lv</v>
      </c>
      <c r="E316" s="20">
        <f>INDEX([1]Calculation!$I:$I,ROW())</f>
        <v>43793</v>
      </c>
      <c r="F316" s="12">
        <f>ROUND(INDEX([1]Calculation!AL:AL,ROW()),1)</f>
        <v>0</v>
      </c>
      <c r="G316" s="8">
        <f>ROUND(INDEX([1]Calculation!L:L,ROW()),0)</f>
        <v>30</v>
      </c>
      <c r="H316" s="8">
        <f>ROUND(INDEX([1]Calculation!M:M,ROW()),0)</f>
        <v>2</v>
      </c>
      <c r="I316" s="8">
        <f>ROUND(INDEX([1]Calculation!N:N,ROW()),0)</f>
        <v>2</v>
      </c>
      <c r="J316" s="8">
        <f>ROUND(INDEX([1]Calculation!O:O,ROW()),0)</f>
        <v>9</v>
      </c>
      <c r="K316" s="8">
        <f>ROUND(INDEX([1]Calculation!P:P,ROW()),0)</f>
        <v>2</v>
      </c>
      <c r="L316" s="8">
        <f>ROUND(INDEX([1]Calculation!Q:Q,ROW()),0)</f>
        <v>21</v>
      </c>
      <c r="M316" s="8">
        <f>ROUND(INDEX([1]Calculation!R:R,ROW()),0)</f>
        <v>2</v>
      </c>
      <c r="N316" s="8">
        <f>ROUND(INDEX([1]Calculation!S:S,ROW()),0)</f>
        <v>15</v>
      </c>
      <c r="O316" s="8">
        <f>ROUND(INDEX([1]Calculation!T:T,ROW()),0)</f>
        <v>4</v>
      </c>
    </row>
    <row r="317" spans="1:15">
      <c r="A317" t="str">
        <f>INDEX([1]Calculation!$F:$F,ROW())</f>
        <v>US</v>
      </c>
      <c r="B317" t="str">
        <f>INDEX([1]Calculation!$D:$D,ROW())</f>
        <v>Ipsos</v>
      </c>
      <c r="C317" t="str">
        <f>IF(INDEX([1]Calculation!$G:$G,ROW())=0,"-",INDEX([1]Calculation!$G:$G,ROW()))</f>
        <v>B+</v>
      </c>
      <c r="D317" t="str">
        <f>INDEX([1]Calculation!$J:$J,ROW())&amp;"  "&amp;INDEX([1]Calculation!$K:$K,ROW())</f>
        <v>698  a</v>
      </c>
      <c r="E317" s="20">
        <f>INDEX([1]Calculation!$I:$I,ROW())</f>
        <v>43791</v>
      </c>
      <c r="F317" s="12">
        <f>ROUND(INDEX([1]Calculation!AL:AL,ROW()),1)</f>
        <v>0</v>
      </c>
      <c r="G317" s="8">
        <f>ROUND(INDEX([1]Calculation!L:L,ROW()),0)</f>
        <v>21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7</v>
      </c>
      <c r="K317" s="8">
        <f>ROUND(INDEX([1]Calculation!P:P,ROW()),0)</f>
        <v>2</v>
      </c>
      <c r="L317" s="8">
        <f>ROUND(INDEX([1]Calculation!Q:Q,ROW()),0)</f>
        <v>17</v>
      </c>
      <c r="M317" s="8">
        <f>ROUND(INDEX([1]Calculation!R:R,ROW()),0)</f>
        <v>2</v>
      </c>
      <c r="N317" s="8">
        <f>ROUND(INDEX([1]Calculation!S:S,ROW()),0)</f>
        <v>11</v>
      </c>
      <c r="O317" s="8">
        <f>ROUND(INDEX([1]Calculation!T:T,ROW()),0)</f>
        <v>5</v>
      </c>
    </row>
    <row r="318" spans="1:15">
      <c r="A318" t="str">
        <f>INDEX([1]Calculation!$F:$F,ROW())</f>
        <v>California</v>
      </c>
      <c r="B318" t="str">
        <f>INDEX([1]Calculation!$D:$D,ROW())</f>
        <v>SurveyUSA</v>
      </c>
      <c r="C318" t="str">
        <f>IF(INDEX([1]Calculation!$G:$G,ROW())=0,"-",INDEX([1]Calculation!$G:$G,ROW()))</f>
        <v>A</v>
      </c>
      <c r="D318" t="str">
        <f>INDEX([1]Calculation!$J:$J,ROW())&amp;"  "&amp;INDEX([1]Calculation!$K:$K,ROW())</f>
        <v>558  lv</v>
      </c>
      <c r="E318" s="20">
        <f>INDEX([1]Calculation!$I:$I,ROW())</f>
        <v>43791</v>
      </c>
      <c r="F318" s="12">
        <f>ROUND(INDEX([1]Calculation!AL:AL,ROW()),1)</f>
        <v>0.4</v>
      </c>
      <c r="G318" s="8">
        <f>ROUND(INDEX([1]Calculation!L:L,ROW()),0)</f>
        <v>28</v>
      </c>
      <c r="H318" s="8">
        <f>ROUND(INDEX([1]Calculation!M:M,ROW()),0)</f>
        <v>3</v>
      </c>
      <c r="I318" s="8">
        <f>ROUND(INDEX([1]Calculation!N:N,ROW()),0)</f>
        <v>3</v>
      </c>
      <c r="J318" s="8">
        <f>ROUND(INDEX([1]Calculation!O:O,ROW()),0)</f>
        <v>8</v>
      </c>
      <c r="K318" s="8">
        <f>ROUND(INDEX([1]Calculation!P:P,ROW()),0)</f>
        <v>1</v>
      </c>
      <c r="L318" s="8">
        <f>ROUND(INDEX([1]Calculation!Q:Q,ROW()),0)</f>
        <v>18</v>
      </c>
      <c r="M318" s="8">
        <f>ROUND(INDEX([1]Calculation!R:R,ROW()),0)</f>
        <v>3</v>
      </c>
      <c r="N318" s="8">
        <f>ROUND(INDEX([1]Calculation!S:S,ROW()),0)</f>
        <v>13</v>
      </c>
      <c r="O318" s="8">
        <f>ROUND(INDEX([1]Calculation!T:T,ROW()),0)</f>
        <v>5</v>
      </c>
    </row>
    <row r="319" spans="1:15">
      <c r="A319" t="str">
        <f>INDEX([1]Calculation!$F:$F,ROW())</f>
        <v>California</v>
      </c>
      <c r="B319" t="str">
        <f>INDEX([1]Calculation!$D:$D,ROW())</f>
        <v>SurveyUSA</v>
      </c>
      <c r="C319" t="str">
        <f>IF(INDEX([1]Calculation!$G:$G,ROW())=0,"-",INDEX([1]Calculation!$G:$G,ROW()))</f>
        <v>A</v>
      </c>
      <c r="D319" t="str">
        <f>INDEX([1]Calculation!$J:$J,ROW())&amp;"  "&amp;INDEX([1]Calculation!$K:$K,ROW())</f>
        <v>558  lv</v>
      </c>
      <c r="E319" s="20">
        <f>INDEX([1]Calculation!$I:$I,ROW())</f>
        <v>43791</v>
      </c>
      <c r="F319" s="12">
        <f>ROUND(INDEX([1]Calculation!AL:AL,ROW()),1)</f>
        <v>0</v>
      </c>
      <c r="G319" s="8">
        <f>ROUND(INDEX([1]Calculation!L:L,ROW()),0)</f>
        <v>30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1</v>
      </c>
      <c r="L319" s="8">
        <f>ROUND(INDEX([1]Calculation!Q:Q,ROW()),0)</f>
        <v>19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4</v>
      </c>
    </row>
    <row r="320" spans="1:15">
      <c r="A320" t="str">
        <f>INDEX([1]Calculation!$F:$F,ROW())</f>
        <v>US</v>
      </c>
      <c r="B320" t="str">
        <f>INDEX([1]Calculation!$D:$D,ROW())</f>
        <v>SocialSphere</v>
      </c>
      <c r="C320" t="str">
        <f>IF(INDEX([1]Calculation!$G:$G,ROW())=0,"-",INDEX([1]Calculation!$G:$G,ROW()))</f>
        <v>B/C</v>
      </c>
      <c r="D320" t="str">
        <f>INDEX([1]Calculation!$J:$J,ROW())&amp;"  "&amp;INDEX([1]Calculation!$K:$K,ROW())</f>
        <v>987  lv</v>
      </c>
      <c r="E320" s="20">
        <f>INDEX([1]Calculation!$I:$I,ROW())</f>
        <v>43790</v>
      </c>
      <c r="F320" s="12">
        <f>ROUND(INDEX([1]Calculation!AL:AL,ROW()),1)</f>
        <v>5.0999999999999996</v>
      </c>
      <c r="G320" s="8">
        <f>ROUND(INDEX([1]Calculation!L:L,ROW()),0)</f>
        <v>30</v>
      </c>
      <c r="H320" s="8">
        <f>ROUND(INDEX([1]Calculation!M:M,ROW()),0)</f>
        <v>2</v>
      </c>
      <c r="I320" s="8">
        <f>ROUND(INDEX([1]Calculation!N:N,ROW()),0)</f>
        <v>2</v>
      </c>
      <c r="J320" s="8">
        <f>ROUND(INDEX([1]Calculation!O:O,ROW()),0)</f>
        <v>6</v>
      </c>
      <c r="K320" s="8">
        <f>ROUND(INDEX([1]Calculation!P:P,ROW()),0)</f>
        <v>1</v>
      </c>
      <c r="L320" s="8">
        <f>ROUND(INDEX([1]Calculation!Q:Q,ROW()),0)</f>
        <v>23</v>
      </c>
      <c r="M320" s="8">
        <f>ROUND(INDEX([1]Calculation!R:R,ROW()),0)</f>
        <v>2</v>
      </c>
      <c r="N320" s="8">
        <f>ROUND(INDEX([1]Calculation!S:S,ROW()),0)</f>
        <v>12</v>
      </c>
      <c r="O320" s="8">
        <f>ROUND(INDEX([1]Calculation!T:T,ROW()),0)</f>
        <v>4</v>
      </c>
    </row>
    <row r="321" spans="1:15">
      <c r="A321" t="str">
        <f>INDEX([1]Calculation!$F:$F,ROW())</f>
        <v>US</v>
      </c>
      <c r="B321" t="str">
        <f>INDEX([1]Calculation!$D:$D,ROW())</f>
        <v>SurveyUSA</v>
      </c>
      <c r="C321" t="str">
        <f>IF(INDEX([1]Calculation!$G:$G,ROW())=0,"-",INDEX([1]Calculation!$G:$G,ROW()))</f>
        <v>A</v>
      </c>
      <c r="D321" t="str">
        <f>INDEX([1]Calculation!$J:$J,ROW())&amp;"  "&amp;INDEX([1]Calculation!$K:$K,ROW())</f>
        <v>1088  lv</v>
      </c>
      <c r="E321" s="20">
        <f>INDEX([1]Calculation!$I:$I,ROW())</f>
        <v>43790</v>
      </c>
      <c r="F321" s="12">
        <f>ROUND(INDEX([1]Calculation!AL:AL,ROW()),1)</f>
        <v>0.6</v>
      </c>
      <c r="G321" s="8">
        <f>ROUND(INDEX([1]Calculation!L:L,ROW()),0)</f>
        <v>30</v>
      </c>
      <c r="H321" s="8">
        <f>ROUND(INDEX([1]Calculation!M:M,ROW()),0)</f>
        <v>3</v>
      </c>
      <c r="I321" s="8">
        <f>ROUND(INDEX([1]Calculation!N:N,ROW()),0)</f>
        <v>2</v>
      </c>
      <c r="J321" s="8">
        <f>ROUND(INDEX([1]Calculation!O:O,ROW()),0)</f>
        <v>11</v>
      </c>
      <c r="K321" s="8">
        <f>ROUND(INDEX([1]Calculation!P:P,ROW()),0)</f>
        <v>2</v>
      </c>
      <c r="L321" s="8">
        <f>ROUND(INDEX([1]Calculation!Q:Q,ROW()),0)</f>
        <v>17</v>
      </c>
      <c r="M321" s="8">
        <f>ROUND(INDEX([1]Calculation!R:R,ROW()),0)</f>
        <v>2</v>
      </c>
      <c r="N321" s="8">
        <f>ROUND(INDEX([1]Calculation!S:S,ROW()),0)</f>
        <v>15</v>
      </c>
      <c r="O321" s="8">
        <f>ROUND(INDEX([1]Calculation!T:T,ROW()),0)</f>
        <v>4</v>
      </c>
    </row>
    <row r="322" spans="1:15">
      <c r="A322" t="str">
        <f>INDEX([1]Calculation!$F:$F,ROW())</f>
        <v>US</v>
      </c>
      <c r="B322" t="str">
        <f>INDEX([1]Calculation!$D:$D,ROW())</f>
        <v>SurveyUSA</v>
      </c>
      <c r="C322" t="str">
        <f>IF(INDEX([1]Calculation!$G:$G,ROW())=0,"-",INDEX([1]Calculation!$G:$G,ROW()))</f>
        <v>A</v>
      </c>
      <c r="D322" t="str">
        <f>INDEX([1]Calculation!$J:$J,ROW())&amp;"  "&amp;INDEX([1]Calculation!$K:$K,ROW())</f>
        <v>1088  lv</v>
      </c>
      <c r="E322" s="20">
        <f>INDEX([1]Calculation!$I:$I,ROW())</f>
        <v>43790</v>
      </c>
      <c r="F322" s="12">
        <f>ROUND(INDEX([1]Calculation!AL:AL,ROW()),1)</f>
        <v>0</v>
      </c>
      <c r="G322" s="8">
        <f>ROUND(INDEX([1]Calculation!L:L,ROW()),0)</f>
        <v>32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12</v>
      </c>
      <c r="K322" s="8">
        <f>ROUND(INDEX([1]Calculation!P:P,ROW()),0)</f>
        <v>2</v>
      </c>
      <c r="L322" s="8">
        <f>ROUND(INDEX([1]Calculation!Q:Q,ROW()),0)</f>
        <v>17</v>
      </c>
      <c r="M322" s="8">
        <f>ROUND(INDEX([1]Calculation!R:R,ROW()),0)</f>
        <v>2</v>
      </c>
      <c r="N322" s="8">
        <f>ROUND(INDEX([1]Calculation!S:S,ROW()),0)</f>
        <v>16</v>
      </c>
      <c r="O322" s="8">
        <f>ROUND(INDEX([1]Calculation!T:T,ROW()),0)</f>
        <v>4</v>
      </c>
    </row>
    <row r="323" spans="1:15">
      <c r="A323" t="str">
        <f>INDEX([1]Calculation!$F:$F,ROW())</f>
        <v>US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1142  lv</v>
      </c>
      <c r="E323" s="20">
        <f>INDEX([1]Calculation!$I:$I,ROW())</f>
        <v>43789</v>
      </c>
      <c r="F323" s="12">
        <f>ROUND(INDEX([1]Calculation!AL:AL,ROW()),1)</f>
        <v>3.8</v>
      </c>
      <c r="G323" s="8">
        <f>ROUND(INDEX([1]Calculation!L:L,ROW()),0)</f>
        <v>22</v>
      </c>
      <c r="H323" s="8">
        <f>ROUND(INDEX([1]Calculation!M:M,ROW()),0)</f>
        <v>1</v>
      </c>
      <c r="I323" s="8">
        <f>ROUND(INDEX([1]Calculation!N:N,ROW()),0)</f>
        <v>1</v>
      </c>
      <c r="J323" s="8">
        <f>ROUND(INDEX([1]Calculation!O:O,ROW()),0)</f>
        <v>14</v>
      </c>
      <c r="K323" s="8">
        <f>ROUND(INDEX([1]Calculation!P:P,ROW()),0)</f>
        <v>2</v>
      </c>
      <c r="L323" s="8">
        <f>ROUND(INDEX([1]Calculation!Q:Q,ROW()),0)</f>
        <v>23</v>
      </c>
      <c r="M323" s="8">
        <f>ROUND(INDEX([1]Calculation!R:R,ROW()),0)</f>
        <v>0</v>
      </c>
      <c r="N323" s="8">
        <f>ROUND(INDEX([1]Calculation!S:S,ROW()),0)</f>
        <v>23</v>
      </c>
      <c r="O323" s="8">
        <f>ROUND(INDEX([1]Calculation!T:T,ROW()),0)</f>
        <v>4</v>
      </c>
    </row>
    <row r="324" spans="1:15">
      <c r="A324" t="str">
        <f>INDEX([1]Calculation!$F:$F,ROW())</f>
        <v>US</v>
      </c>
      <c r="B324" t="str">
        <f>INDEX([1]Calculation!$D:$D,ROW())</f>
        <v>Emerson College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468  lv</v>
      </c>
      <c r="E324" s="20">
        <f>INDEX([1]Calculation!$I:$I,ROW())</f>
        <v>43789</v>
      </c>
      <c r="F324" s="12">
        <f>ROUND(INDEX([1]Calculation!AL:AL,ROW()),1)</f>
        <v>0.1</v>
      </c>
      <c r="G324" s="8">
        <f>ROUND(INDEX([1]Calculation!L:L,ROW()),0)</f>
        <v>27</v>
      </c>
      <c r="H324" s="8">
        <f>ROUND(INDEX([1]Calculation!M:M,ROW()),0)</f>
        <v>1</v>
      </c>
      <c r="I324" s="8">
        <f>ROUND(INDEX([1]Calculation!N:N,ROW()),0)</f>
        <v>1</v>
      </c>
      <c r="J324" s="8">
        <f>ROUND(INDEX([1]Calculation!O:O,ROW()),0)</f>
        <v>7</v>
      </c>
      <c r="K324" s="8">
        <f>ROUND(INDEX([1]Calculation!P:P,ROW()),0)</f>
        <v>1</v>
      </c>
      <c r="L324" s="8">
        <f>ROUND(INDEX([1]Calculation!Q:Q,ROW()),0)</f>
        <v>27</v>
      </c>
      <c r="M324" s="8">
        <f>ROUND(INDEX([1]Calculation!R:R,ROW()),0)</f>
        <v>2</v>
      </c>
      <c r="N324" s="8">
        <f>ROUND(INDEX([1]Calculation!S:S,ROW()),0)</f>
        <v>20</v>
      </c>
      <c r="O324" s="8">
        <f>ROUND(INDEX([1]Calculation!T:T,ROW()),0)</f>
        <v>4</v>
      </c>
    </row>
    <row r="325" spans="1:15">
      <c r="A325" t="str">
        <f>INDEX([1]Calculation!$F:$F,ROW())</f>
        <v>Iowa</v>
      </c>
      <c r="B325" t="str">
        <f>INDEX([1]Calculation!$D:$D,ROW())</f>
        <v>Civiqs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614  lv</v>
      </c>
      <c r="E325" s="20">
        <f>INDEX([1]Calculation!$I:$I,ROW())</f>
        <v>43788</v>
      </c>
      <c r="F325" s="12">
        <f>ROUND(INDEX([1]Calculation!AL:AL,ROW()),1)</f>
        <v>0</v>
      </c>
      <c r="G325" s="8">
        <f>ROUND(INDEX([1]Calculation!L:L,ROW()),0)</f>
        <v>12</v>
      </c>
      <c r="H325" s="8">
        <f>ROUND(INDEX([1]Calculation!M:M,ROW()),0)</f>
        <v>1</v>
      </c>
      <c r="I325" s="8">
        <f>ROUND(INDEX([1]Calculation!N:N,ROW()),0)</f>
        <v>1</v>
      </c>
      <c r="J325" s="8">
        <f>ROUND(INDEX([1]Calculation!O:O,ROW()),0)</f>
        <v>26</v>
      </c>
      <c r="K325" s="8">
        <f>ROUND(INDEX([1]Calculation!P:P,ROW()),0)</f>
        <v>5</v>
      </c>
      <c r="L325" s="8">
        <f>ROUND(INDEX([1]Calculation!Q:Q,ROW()),0)</f>
        <v>18</v>
      </c>
      <c r="M325" s="8">
        <f>ROUND(INDEX([1]Calculation!R:R,ROW()),0)</f>
        <v>2</v>
      </c>
      <c r="N325" s="8">
        <f>ROUND(INDEX([1]Calculation!S:S,ROW()),0)</f>
        <v>19</v>
      </c>
      <c r="O325" s="8">
        <f>ROUND(INDEX([1]Calculation!T:T,ROW()),0)</f>
        <v>4</v>
      </c>
    </row>
    <row r="326" spans="1:15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586  lv</v>
      </c>
      <c r="E326" s="20">
        <f>INDEX([1]Calculation!$I:$I,ROW())</f>
        <v>43788</v>
      </c>
      <c r="F326" s="12">
        <f>ROUND(INDEX([1]Calculation!AL:AL,ROW()),1)</f>
        <v>0</v>
      </c>
      <c r="G326" s="8">
        <f>ROUND(INDEX([1]Calculation!L:L,ROW()),0)</f>
        <v>30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9</v>
      </c>
      <c r="K326" s="8">
        <f>ROUND(INDEX([1]Calculation!P:P,ROW()),0)</f>
        <v>2</v>
      </c>
      <c r="L326" s="8">
        <f>ROUND(INDEX([1]Calculation!Q:Q,ROW()),0)</f>
        <v>12</v>
      </c>
      <c r="M326" s="8">
        <f>ROUND(INDEX([1]Calculation!R:R,ROW()),0)</f>
        <v>1</v>
      </c>
      <c r="N326" s="8">
        <f>ROUND(INDEX([1]Calculation!S:S,ROW()),0)</f>
        <v>22</v>
      </c>
      <c r="O326" s="8">
        <f>ROUND(INDEX([1]Calculation!T:T,ROW()),0)</f>
        <v>2</v>
      </c>
    </row>
    <row r="327" spans="1:15">
      <c r="A327" t="str">
        <f>INDEX([1]Calculation!$F:$F,ROW())</f>
        <v>New York</v>
      </c>
      <c r="B327" t="str">
        <f>INDEX([1]Calculation!$D:$D,ROW())</f>
        <v>Siena College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380  rv</v>
      </c>
      <c r="E327" s="20">
        <f>INDEX([1]Calculation!$I:$I,ROW())</f>
        <v>43787</v>
      </c>
      <c r="F327" s="12">
        <f>ROUND(INDEX([1]Calculation!AL:AL,ROW()),1)</f>
        <v>5.8</v>
      </c>
      <c r="G327" s="8">
        <f>ROUND(INDEX([1]Calculation!L:L,ROW()),0)</f>
        <v>24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5</v>
      </c>
      <c r="K327" s="8">
        <f>ROUND(INDEX([1]Calculation!P:P,ROW()),0)</f>
        <v>1</v>
      </c>
      <c r="L327" s="8">
        <f>ROUND(INDEX([1]Calculation!Q:Q,ROW()),0)</f>
        <v>13</v>
      </c>
      <c r="M327" s="8">
        <f>ROUND(INDEX([1]Calculation!R:R,ROW()),0)</f>
        <v>0</v>
      </c>
      <c r="N327" s="8">
        <f>ROUND(INDEX([1]Calculation!S:S,ROW()),0)</f>
        <v>14</v>
      </c>
      <c r="O327" s="8">
        <f>ROUND(INDEX([1]Calculation!T:T,ROW()),0)</f>
        <v>2</v>
      </c>
    </row>
    <row r="328" spans="1:15">
      <c r="A328" t="str">
        <f>INDEX([1]Calculation!$F:$F,ROW())</f>
        <v>US</v>
      </c>
      <c r="B328" t="str">
        <f>INDEX([1]Calculation!$D:$D,ROW())</f>
        <v>Swayable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1787  lv</v>
      </c>
      <c r="E328" s="20">
        <f>INDEX([1]Calculation!$I:$I,ROW())</f>
        <v>43787</v>
      </c>
      <c r="F328" s="12">
        <f>ROUND(INDEX([1]Calculation!AL:AL,ROW()),1)</f>
        <v>4.2</v>
      </c>
      <c r="G328" s="8">
        <f>ROUND(INDEX([1]Calculation!L:L,ROW()),0)</f>
        <v>30</v>
      </c>
      <c r="H328" s="8">
        <f>ROUND(INDEX([1]Calculation!M:M,ROW()),0)</f>
        <v>0</v>
      </c>
      <c r="I328" s="8">
        <f>ROUND(INDEX([1]Calculation!N:N,ROW()),0)</f>
        <v>2</v>
      </c>
      <c r="J328" s="8">
        <f>ROUND(INDEX([1]Calculation!O:O,ROW()),0)</f>
        <v>7</v>
      </c>
      <c r="K328" s="8">
        <f>ROUND(INDEX([1]Calculation!P:P,ROW()),0)</f>
        <v>2</v>
      </c>
      <c r="L328" s="8">
        <f>ROUND(INDEX([1]Calculation!Q:Q,ROW()),0)</f>
        <v>17</v>
      </c>
      <c r="M328" s="8">
        <f>ROUND(INDEX([1]Calculation!R:R,ROW()),0)</f>
        <v>2</v>
      </c>
      <c r="N328" s="8">
        <f>ROUND(INDEX([1]Calculation!S:S,ROW()),0)</f>
        <v>18</v>
      </c>
      <c r="O328" s="8">
        <f>ROUND(INDEX([1]Calculation!T:T,ROW()),0)</f>
        <v>4</v>
      </c>
    </row>
    <row r="329" spans="1:15">
      <c r="A329" t="str">
        <f>INDEX([1]Calculation!$F:$F,ROW())</f>
        <v>US</v>
      </c>
      <c r="B329" t="str">
        <f>INDEX([1]Calculation!$D:$D,ROW())</f>
        <v>Swayable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3709  a</v>
      </c>
      <c r="E329" s="20">
        <f>INDEX([1]Calculation!$I:$I,ROW())</f>
        <v>43787</v>
      </c>
      <c r="F329" s="12">
        <f>ROUND(INDEX([1]Calculation!AL:AL,ROW()),1)</f>
        <v>0</v>
      </c>
      <c r="G329" s="8">
        <f>ROUND(INDEX([1]Calculation!L:L,ROW()),0)</f>
        <v>27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6</v>
      </c>
      <c r="K329" s="8">
        <f>ROUND(INDEX([1]Calculation!P:P,ROW()),0)</f>
        <v>2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15</v>
      </c>
      <c r="O329" s="8">
        <f>ROUND(INDEX([1]Calculation!T:T,ROW()),0)</f>
        <v>5</v>
      </c>
    </row>
    <row r="330" spans="1:15">
      <c r="A330" t="str">
        <f>INDEX([1]Calculation!$F:$F,ROW())</f>
        <v>Georgia</v>
      </c>
      <c r="B330" t="str">
        <f>INDEX([1]Calculation!$D:$D,ROW())</f>
        <v>SurveyUSA</v>
      </c>
      <c r="C330" t="str">
        <f>IF(INDEX([1]Calculation!$G:$G,ROW())=0,"-",INDEX([1]Calculation!$G:$G,ROW()))</f>
        <v>A</v>
      </c>
      <c r="D330" t="str">
        <f>INDEX([1]Calculation!$J:$J,ROW())&amp;"  "&amp;INDEX([1]Calculation!$K:$K,ROW())</f>
        <v>536  lv</v>
      </c>
      <c r="E330" s="20">
        <f>INDEX([1]Calculation!$I:$I,ROW())</f>
        <v>43787</v>
      </c>
      <c r="F330" s="12">
        <f>ROUND(INDEX([1]Calculation!AL:AL,ROW()),1)</f>
        <v>8.1</v>
      </c>
      <c r="G330" s="8">
        <f>ROUND(INDEX([1]Calculation!L:L,ROW()),0)</f>
        <v>36</v>
      </c>
      <c r="H330" s="8">
        <f>ROUND(INDEX([1]Calculation!M:M,ROW()),0)</f>
        <v>6</v>
      </c>
      <c r="I330" s="8">
        <f>ROUND(INDEX([1]Calculation!N:N,ROW()),0)</f>
        <v>0</v>
      </c>
      <c r="J330" s="8">
        <f>ROUND(INDEX([1]Calculation!O:O,ROW()),0)</f>
        <v>7</v>
      </c>
      <c r="K330" s="8">
        <f>ROUND(INDEX([1]Calculation!P:P,ROW()),0)</f>
        <v>0</v>
      </c>
      <c r="L330" s="8">
        <f>ROUND(INDEX([1]Calculation!Q:Q,ROW()),0)</f>
        <v>17</v>
      </c>
      <c r="M330" s="8">
        <f>ROUND(INDEX([1]Calculation!R:R,ROW()),0)</f>
        <v>0</v>
      </c>
      <c r="N330" s="8">
        <f>ROUND(INDEX([1]Calculation!S:S,ROW()),0)</f>
        <v>14</v>
      </c>
      <c r="O330" s="8">
        <f>ROUND(INDEX([1]Calculation!T:T,ROW()),0)</f>
        <v>0</v>
      </c>
    </row>
    <row r="331" spans="1:15">
      <c r="A331" t="str">
        <f>INDEX([1]Calculation!$F:$F,ROW())</f>
        <v>Georgia</v>
      </c>
      <c r="B331" t="str">
        <f>INDEX([1]Calculation!$D:$D,ROW())</f>
        <v>SurveyUSA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536  lv</v>
      </c>
      <c r="E331" s="20">
        <f>INDEX([1]Calculation!$I:$I,ROW())</f>
        <v>43787</v>
      </c>
      <c r="F331" s="12">
        <f>ROUND(INDEX([1]Calculation!AL:AL,ROW()),1)</f>
        <v>0</v>
      </c>
      <c r="G331" s="8">
        <f>ROUND(INDEX([1]Calculation!L:L,ROW()),0)</f>
        <v>39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7</v>
      </c>
      <c r="K331" s="8">
        <f>ROUND(INDEX([1]Calculation!P:P,ROW()),0)</f>
        <v>0</v>
      </c>
      <c r="L331" s="8">
        <f>ROUND(INDEX([1]Calculation!Q:Q,ROW()),0)</f>
        <v>18</v>
      </c>
      <c r="M331" s="8">
        <f>ROUND(INDEX([1]Calculation!R:R,ROW()),0)</f>
        <v>0</v>
      </c>
      <c r="N331" s="8">
        <f>ROUND(INDEX([1]Calculation!S:S,ROW()),0)</f>
        <v>14</v>
      </c>
      <c r="O331" s="8">
        <f>ROUND(INDEX([1]Calculation!T:T,ROW()),0)</f>
        <v>0</v>
      </c>
    </row>
    <row r="332" spans="1:15">
      <c r="A332" t="str">
        <f>INDEX([1]Calculation!$F:$F,ROW())</f>
        <v>New Hampshire</v>
      </c>
      <c r="B332" t="str">
        <f>INDEX([1]Calculation!$D:$D,ROW())</f>
        <v>St. Anselm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255  lv</v>
      </c>
      <c r="E332" s="20">
        <f>INDEX([1]Calculation!$I:$I,ROW())</f>
        <v>43787</v>
      </c>
      <c r="F332" s="12">
        <f>ROUND(INDEX([1]Calculation!AL:AL,ROW()),1)</f>
        <v>0.3</v>
      </c>
      <c r="G332" s="8">
        <f>ROUND(INDEX([1]Calculation!L:L,ROW()),0)</f>
        <v>15</v>
      </c>
      <c r="H332" s="8">
        <f>ROUND(INDEX([1]Calculation!M:M,ROW()),0)</f>
        <v>0</v>
      </c>
      <c r="I332" s="8">
        <f>ROUND(INDEX([1]Calculation!N:N,ROW()),0)</f>
        <v>3</v>
      </c>
      <c r="J332" s="8">
        <f>ROUND(INDEX([1]Calculation!O:O,ROW()),0)</f>
        <v>25</v>
      </c>
      <c r="K332" s="8">
        <f>ROUND(INDEX([1]Calculation!P:P,ROW()),0)</f>
        <v>6</v>
      </c>
      <c r="L332" s="8">
        <f>ROUND(INDEX([1]Calculation!Q:Q,ROW()),0)</f>
        <v>9</v>
      </c>
      <c r="M332" s="8">
        <f>ROUND(INDEX([1]Calculation!R:R,ROW()),0)</f>
        <v>5</v>
      </c>
      <c r="N332" s="8">
        <f>ROUND(INDEX([1]Calculation!S:S,ROW()),0)</f>
        <v>15</v>
      </c>
      <c r="O332" s="8">
        <f>ROUND(INDEX([1]Calculation!T:T,ROW()),0)</f>
        <v>2</v>
      </c>
    </row>
    <row r="333" spans="1:15">
      <c r="A333" t="str">
        <f>INDEX([1]Calculation!$F:$F,ROW())</f>
        <v>Wisconsin</v>
      </c>
      <c r="B333" t="str">
        <f>INDEX([1]Calculation!$D:$D,ROW())</f>
        <v>Marquette University Law School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340  lv</v>
      </c>
      <c r="E333" s="20">
        <f>INDEX([1]Calculation!$I:$I,ROW())</f>
        <v>43786</v>
      </c>
      <c r="F333" s="12">
        <f>ROUND(INDEX([1]Calculation!AL:AL,ROW()),1)</f>
        <v>0.2</v>
      </c>
      <c r="G333" s="8">
        <f>ROUND(INDEX([1]Calculation!L:L,ROW()),0)</f>
        <v>30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13</v>
      </c>
      <c r="K333" s="8">
        <f>ROUND(INDEX([1]Calculation!P:P,ROW()),0)</f>
        <v>3</v>
      </c>
      <c r="L333" s="8">
        <f>ROUND(INDEX([1]Calculation!Q:Q,ROW()),0)</f>
        <v>17</v>
      </c>
      <c r="M333" s="8">
        <f>ROUND(INDEX([1]Calculation!R:R,ROW()),0)</f>
        <v>1</v>
      </c>
      <c r="N333" s="8">
        <f>ROUND(INDEX([1]Calculation!S:S,ROW()),0)</f>
        <v>15</v>
      </c>
      <c r="O333" s="8">
        <f>ROUND(INDEX([1]Calculation!T:T,ROW()),0)</f>
        <v>2</v>
      </c>
    </row>
    <row r="334" spans="1:15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17050  lv</v>
      </c>
      <c r="E334" s="20">
        <f>INDEX([1]Calculation!$I:$I,ROW())</f>
        <v>43786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3</v>
      </c>
      <c r="I334" s="8">
        <f>ROUND(INDEX([1]Calculation!N:N,ROW()),0)</f>
        <v>2</v>
      </c>
      <c r="J334" s="8">
        <f>ROUND(INDEX([1]Calculation!O:O,ROW()),0)</f>
        <v>8</v>
      </c>
      <c r="K334" s="8">
        <f>ROUND(INDEX([1]Calculation!P:P,ROW()),0)</f>
        <v>2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17</v>
      </c>
      <c r="O334" s="8">
        <f>ROUND(INDEX([1]Calculation!T:T,ROW()),0)</f>
        <v>3</v>
      </c>
    </row>
    <row r="335" spans="1:15">
      <c r="A335" t="str">
        <f>INDEX([1]Calculation!$F:$F,ROW())</f>
        <v>South Carolina</v>
      </c>
      <c r="B335" t="str">
        <f>INDEX([1]Calculation!$D:$D,ROW())</f>
        <v>Quinnipiac University</v>
      </c>
      <c r="C335" t="str">
        <f>IF(INDEX([1]Calculation!$G:$G,ROW())=0,"-",INDEX([1]Calculation!$G:$G,ROW()))</f>
        <v>A</v>
      </c>
      <c r="D335" t="str">
        <f>INDEX([1]Calculation!$J:$J,ROW())&amp;"  "&amp;INDEX([1]Calculation!$K:$K,ROW())</f>
        <v>768  lv</v>
      </c>
      <c r="E335" s="20">
        <f>INDEX([1]Calculation!$I:$I,ROW())</f>
        <v>43786</v>
      </c>
      <c r="F335" s="12">
        <f>ROUND(INDEX([1]Calculation!AL:AL,ROW()),1)</f>
        <v>11.5</v>
      </c>
      <c r="G335" s="8">
        <f>ROUND(INDEX([1]Calculation!L:L,ROW()),0)</f>
        <v>33</v>
      </c>
      <c r="H335" s="8">
        <f>ROUND(INDEX([1]Calculation!M:M,ROW()),0)</f>
        <v>0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1</v>
      </c>
      <c r="L335" s="8">
        <f>ROUND(INDEX([1]Calculation!Q:Q,ROW()),0)</f>
        <v>11</v>
      </c>
      <c r="M335" s="8">
        <f>ROUND(INDEX([1]Calculation!R:R,ROW()),0)</f>
        <v>5</v>
      </c>
      <c r="N335" s="8">
        <f>ROUND(INDEX([1]Calculation!S:S,ROW()),0)</f>
        <v>13</v>
      </c>
      <c r="O335" s="8">
        <f>ROUND(INDEX([1]Calculation!T:T,ROW()),0)</f>
        <v>4</v>
      </c>
    </row>
    <row r="336" spans="1:15">
      <c r="A336" t="str">
        <f>INDEX([1]Calculation!$F:$F,ROW())</f>
        <v>US</v>
      </c>
      <c r="B336" t="str">
        <f>INDEX([1]Calculation!$D:$D,ROW())</f>
        <v>Harris Insights &amp; Analytics</v>
      </c>
      <c r="C336" t="str">
        <f>IF(INDEX([1]Calculation!$G:$G,ROW())=0,"-",INDEX([1]Calculation!$G:$G,ROW()))</f>
        <v>C+</v>
      </c>
      <c r="D336" t="str">
        <f>INDEX([1]Calculation!$J:$J,ROW())&amp;"  "&amp;INDEX([1]Calculation!$K:$K,ROW())</f>
        <v>449  rv</v>
      </c>
      <c r="E336" s="20">
        <f>INDEX([1]Calculation!$I:$I,ROW())</f>
        <v>43786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3</v>
      </c>
      <c r="I336" s="8">
        <f>ROUND(INDEX([1]Calculation!N:N,ROW()),0)</f>
        <v>1</v>
      </c>
      <c r="J336" s="8">
        <f>ROUND(INDEX([1]Calculation!O:O,ROW()),0)</f>
        <v>7</v>
      </c>
      <c r="K336" s="8">
        <f>ROUND(INDEX([1]Calculation!P:P,ROW()),0)</f>
        <v>1</v>
      </c>
      <c r="L336" s="8">
        <f>ROUND(INDEX([1]Calculation!Q:Q,ROW()),0)</f>
        <v>18</v>
      </c>
      <c r="M336" s="8">
        <f>ROUND(INDEX([1]Calculation!R:R,ROW()),0)</f>
        <v>1</v>
      </c>
      <c r="N336" s="8">
        <f>ROUND(INDEX([1]Calculation!S:S,ROW()),0)</f>
        <v>15</v>
      </c>
      <c r="O336" s="8">
        <f>ROUND(INDEX([1]Calculation!T:T,ROW()),0)</f>
        <v>2</v>
      </c>
    </row>
    <row r="337" spans="1:15">
      <c r="A337" t="str">
        <f>INDEX([1]Calculation!$F:$F,ROW())</f>
        <v>US</v>
      </c>
      <c r="B337" t="str">
        <f>INDEX([1]Calculation!$D:$D,ROW())</f>
        <v>Ipsos</v>
      </c>
      <c r="C337" t="str">
        <f>IF(INDEX([1]Calculation!$G:$G,ROW())=0,"-",INDEX([1]Calculation!$G:$G,ROW()))</f>
        <v>B+</v>
      </c>
      <c r="D337" t="str">
        <f>INDEX([1]Calculation!$J:$J,ROW())&amp;"  "&amp;INDEX([1]Calculation!$K:$K,ROW())</f>
        <v>581  rv</v>
      </c>
      <c r="E337" s="20">
        <f>INDEX([1]Calculation!$I:$I,ROW())</f>
        <v>43783</v>
      </c>
      <c r="F337" s="12">
        <f>ROUND(INDEX([1]Calculation!AL:AL,ROW()),1)</f>
        <v>0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1</v>
      </c>
      <c r="L337" s="8">
        <f>ROUND(INDEX([1]Calculation!Q:Q,ROW()),0)</f>
        <v>18</v>
      </c>
      <c r="M337" s="8">
        <f>ROUND(INDEX([1]Calculation!R:R,ROW()),0)</f>
        <v>1</v>
      </c>
      <c r="N337" s="8">
        <f>ROUND(INDEX([1]Calculation!S:S,ROW()),0)</f>
        <v>12</v>
      </c>
      <c r="O337" s="8">
        <f>ROUND(INDEX([1]Calculation!T:T,ROW()),0)</f>
        <v>2</v>
      </c>
    </row>
    <row r="338" spans="1:15">
      <c r="A338" t="str">
        <f>INDEX([1]Calculation!$F:$F,ROW())</f>
        <v>Texas</v>
      </c>
      <c r="B338" t="str">
        <f>INDEX([1]Calculation!$D:$D,ROW())</f>
        <v>University of Texas at Tyler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427  rv</v>
      </c>
      <c r="E338" s="20">
        <f>INDEX([1]Calculation!$I:$I,ROW())</f>
        <v>43783</v>
      </c>
      <c r="F338" s="12">
        <f>ROUND(INDEX([1]Calculation!AL:AL,ROW()),1)</f>
        <v>0.1</v>
      </c>
      <c r="G338" s="8">
        <f>ROUND(INDEX([1]Calculation!L:L,ROW()),0)</f>
        <v>28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8</v>
      </c>
      <c r="K338" s="8">
        <f>ROUND(INDEX([1]Calculation!P:P,ROW()),0)</f>
        <v>2</v>
      </c>
      <c r="L338" s="8">
        <f>ROUND(INDEX([1]Calculation!Q:Q,ROW()),0)</f>
        <v>18</v>
      </c>
      <c r="M338" s="8">
        <f>ROUND(INDEX([1]Calculation!R:R,ROW()),0)</f>
        <v>2</v>
      </c>
      <c r="N338" s="8">
        <f>ROUND(INDEX([1]Calculation!S:S,ROW()),0)</f>
        <v>19</v>
      </c>
      <c r="O338" s="8">
        <f>ROUND(INDEX([1]Calculation!T:T,ROW()),0)</f>
        <v>2</v>
      </c>
    </row>
    <row r="339" spans="1:15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685  a</v>
      </c>
      <c r="E339" s="20">
        <f>INDEX([1]Calculation!$I:$I,ROW())</f>
        <v>43783</v>
      </c>
      <c r="F339" s="12">
        <f>ROUND(INDEX([1]Calculation!AL:AL,ROW()),1)</f>
        <v>0</v>
      </c>
      <c r="G339" s="8">
        <f>ROUND(INDEX([1]Calculation!L:L,ROW()),0)</f>
        <v>19</v>
      </c>
      <c r="H339" s="8">
        <f>ROUND(INDEX([1]Calculation!M:M,ROW()),0)</f>
        <v>3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1</v>
      </c>
      <c r="L339" s="8">
        <f>ROUND(INDEX([1]Calculation!Q:Q,ROW()),0)</f>
        <v>19</v>
      </c>
      <c r="M339" s="8">
        <f>ROUND(INDEX([1]Calculation!R:R,ROW()),0)</f>
        <v>1</v>
      </c>
      <c r="N339" s="8">
        <f>ROUND(INDEX([1]Calculation!S:S,ROW()),0)</f>
        <v>13</v>
      </c>
      <c r="O339" s="8">
        <f>ROUND(INDEX([1]Calculation!T:T,ROW()),0)</f>
        <v>2</v>
      </c>
    </row>
    <row r="340" spans="1:15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702  a</v>
      </c>
      <c r="E340" s="20">
        <f>INDEX([1]Calculation!$I:$I,ROW())</f>
        <v>43783</v>
      </c>
      <c r="F340" s="12">
        <f>ROUND(INDEX([1]Calculation!AL:AL,ROW()),1)</f>
        <v>0</v>
      </c>
      <c r="G340" s="8">
        <f>ROUND(INDEX([1]Calculation!L:L,ROW()),0)</f>
        <v>23</v>
      </c>
      <c r="H340" s="8">
        <f>ROUND(INDEX([1]Calculation!M:M,ROW()),0)</f>
        <v>0</v>
      </c>
      <c r="I340" s="8">
        <f>ROUND(INDEX([1]Calculation!N:N,ROW()),0)</f>
        <v>2</v>
      </c>
      <c r="J340" s="8">
        <f>ROUND(INDEX([1]Calculation!O:O,ROW()),0)</f>
        <v>6</v>
      </c>
      <c r="K340" s="8">
        <f>ROUND(INDEX([1]Calculation!P:P,ROW()),0)</f>
        <v>1</v>
      </c>
      <c r="L340" s="8">
        <f>ROUND(INDEX([1]Calculation!Q:Q,ROW()),0)</f>
        <v>18</v>
      </c>
      <c r="M340" s="8">
        <f>ROUND(INDEX([1]Calculation!R:R,ROW()),0)</f>
        <v>1</v>
      </c>
      <c r="N340" s="8">
        <f>ROUND(INDEX([1]Calculation!S:S,ROW()),0)</f>
        <v>11</v>
      </c>
      <c r="O340" s="8">
        <f>ROUND(INDEX([1]Calculation!T:T,ROW()),0)</f>
        <v>2</v>
      </c>
    </row>
    <row r="341" spans="1:15">
      <c r="A341" t="str">
        <f>INDEX([1]Calculation!$F:$F,ROW())</f>
        <v>South Carolina</v>
      </c>
      <c r="B341" t="str">
        <f>INDEX([1]Calculation!$D:$D,ROW())</f>
        <v>University of North Florida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436  lv</v>
      </c>
      <c r="E341" s="20">
        <f>INDEX([1]Calculation!$I:$I,ROW())</f>
        <v>43782</v>
      </c>
      <c r="F341" s="12">
        <f>ROUND(INDEX([1]Calculation!AL:AL,ROW()),1)</f>
        <v>6.2</v>
      </c>
      <c r="G341" s="8">
        <f>ROUND(INDEX([1]Calculation!L:L,ROW()),0)</f>
        <v>36</v>
      </c>
      <c r="H341" s="8">
        <f>ROUND(INDEX([1]Calculation!M:M,ROW()),0)</f>
        <v>1</v>
      </c>
      <c r="I341" s="8">
        <f>ROUND(INDEX([1]Calculation!N:N,ROW()),0)</f>
        <v>2</v>
      </c>
      <c r="J341" s="8">
        <f>ROUND(INDEX([1]Calculation!O:O,ROW()),0)</f>
        <v>3</v>
      </c>
      <c r="K341" s="8">
        <f>ROUND(INDEX([1]Calculation!P:P,ROW()),0)</f>
        <v>1</v>
      </c>
      <c r="L341" s="8">
        <f>ROUND(INDEX([1]Calculation!Q:Q,ROW()),0)</f>
        <v>10</v>
      </c>
      <c r="M341" s="8">
        <f>ROUND(INDEX([1]Calculation!R:R,ROW()),0)</f>
        <v>8</v>
      </c>
      <c r="N341" s="8">
        <f>ROUND(INDEX([1]Calculation!S:S,ROW()),0)</f>
        <v>10</v>
      </c>
      <c r="O341" s="8">
        <f>ROUND(INDEX([1]Calculation!T:T,ROW()),0)</f>
        <v>1</v>
      </c>
    </row>
    <row r="342" spans="1:15">
      <c r="A342" t="str">
        <f>INDEX([1]Calculation!$F:$F,ROW())</f>
        <v>South Carolina</v>
      </c>
      <c r="B342" t="str">
        <f>INDEX([1]Calculation!$D:$D,ROW())</f>
        <v>YouGov</v>
      </c>
      <c r="C342" t="str">
        <f>IF(INDEX([1]Calculation!$G:$G,ROW())=0,"-",INDEX([1]Calculation!$G:$G,ROW()))</f>
        <v>B-</v>
      </c>
      <c r="D342" t="str">
        <f>INDEX([1]Calculation!$J:$J,ROW())&amp;"  "&amp;INDEX([1]Calculation!$K:$K,ROW())</f>
        <v>877  lv</v>
      </c>
      <c r="E342" s="20">
        <f>INDEX([1]Calculation!$I:$I,ROW())</f>
        <v>43782</v>
      </c>
      <c r="F342" s="12">
        <f>ROUND(INDEX([1]Calculation!AL:AL,ROW()),1)</f>
        <v>0.1</v>
      </c>
      <c r="G342" s="8">
        <f>ROUND(INDEX([1]Calculation!L:L,ROW()),0)</f>
        <v>45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8</v>
      </c>
      <c r="K342" s="8">
        <f>ROUND(INDEX([1]Calculation!P:P,ROW()),0)</f>
        <v>1</v>
      </c>
      <c r="L342" s="8">
        <f>ROUND(INDEX([1]Calculation!Q:Q,ROW()),0)</f>
        <v>15</v>
      </c>
      <c r="M342" s="8">
        <f>ROUND(INDEX([1]Calculation!R:R,ROW()),0)</f>
        <v>2</v>
      </c>
      <c r="N342" s="8">
        <f>ROUND(INDEX([1]Calculation!S:S,ROW()),0)</f>
        <v>17</v>
      </c>
      <c r="O342" s="8">
        <f>ROUND(INDEX([1]Calculation!T:T,ROW()),0)</f>
        <v>0</v>
      </c>
    </row>
    <row r="343" spans="1:15">
      <c r="A343" t="str">
        <f>INDEX([1]Calculation!$F:$F,ROW())</f>
        <v>Nevada</v>
      </c>
      <c r="B343" t="str">
        <f>INDEX([1]Calculation!$D:$D,ROW())</f>
        <v>YouGov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626  lv</v>
      </c>
      <c r="E343" s="20">
        <f>INDEX([1]Calculation!$I:$I,ROW())</f>
        <v>43782</v>
      </c>
      <c r="F343" s="12">
        <f>ROUND(INDEX([1]Calculation!AL:AL,ROW()),1)</f>
        <v>4.2</v>
      </c>
      <c r="G343" s="8">
        <f>ROUND(INDEX([1]Calculation!L:L,ROW()),0)</f>
        <v>33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23</v>
      </c>
      <c r="M343" s="8">
        <f>ROUND(INDEX([1]Calculation!R:R,ROW()),0)</f>
        <v>2</v>
      </c>
      <c r="N343" s="8">
        <f>ROUND(INDEX([1]Calculation!S:S,ROW()),0)</f>
        <v>21</v>
      </c>
      <c r="O343" s="8">
        <f>ROUND(INDEX([1]Calculation!T:T,ROW()),0)</f>
        <v>1</v>
      </c>
    </row>
    <row r="344" spans="1:15">
      <c r="A344" t="str">
        <f>INDEX([1]Calculation!$F:$F,ROW())</f>
        <v>New Hampshire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510  lv</v>
      </c>
      <c r="E344" s="20">
        <f>INDEX([1]Calculation!$I:$I,ROW())</f>
        <v>43782</v>
      </c>
      <c r="F344" s="12">
        <f>ROUND(INDEX([1]Calculation!AL:AL,ROW()),1)</f>
        <v>0.1</v>
      </c>
      <c r="G344" s="8">
        <f>ROUND(INDEX([1]Calculation!L:L,ROW()),0)</f>
        <v>22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16</v>
      </c>
      <c r="K344" s="8">
        <f>ROUND(INDEX([1]Calculation!P:P,ROW()),0)</f>
        <v>3</v>
      </c>
      <c r="L344" s="8">
        <f>ROUND(INDEX([1]Calculation!Q:Q,ROW()),0)</f>
        <v>20</v>
      </c>
      <c r="M344" s="8">
        <f>ROUND(INDEX([1]Calculation!R:R,ROW()),0)</f>
        <v>1</v>
      </c>
      <c r="N344" s="8">
        <f>ROUND(INDEX([1]Calculation!S:S,ROW()),0)</f>
        <v>31</v>
      </c>
      <c r="O344" s="8">
        <f>ROUND(INDEX([1]Calculation!T:T,ROW()),0)</f>
        <v>1</v>
      </c>
    </row>
    <row r="345" spans="1:15">
      <c r="A345" t="str">
        <f>INDEX([1]Calculation!$F:$F,ROW())</f>
        <v>Iowa</v>
      </c>
      <c r="B345" t="str">
        <f>INDEX([1]Calculation!$D:$D,ROW())</f>
        <v>YouGov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718  lv</v>
      </c>
      <c r="E345" s="20">
        <f>INDEX([1]Calculation!$I:$I,ROW())</f>
        <v>43782</v>
      </c>
      <c r="F345" s="12">
        <f>ROUND(INDEX([1]Calculation!AL:AL,ROW()),1)</f>
        <v>0.2</v>
      </c>
      <c r="G345" s="8">
        <f>ROUND(INDEX([1]Calculation!L:L,ROW()),0)</f>
        <v>22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21</v>
      </c>
      <c r="K345" s="8">
        <f>ROUND(INDEX([1]Calculation!P:P,ROW()),0)</f>
        <v>5</v>
      </c>
      <c r="L345" s="8">
        <f>ROUND(INDEX([1]Calculation!Q:Q,ROW()),0)</f>
        <v>22</v>
      </c>
      <c r="M345" s="8">
        <f>ROUND(INDEX([1]Calculation!R:R,ROW()),0)</f>
        <v>2</v>
      </c>
      <c r="N345" s="8">
        <f>ROUND(INDEX([1]Calculation!S:S,ROW()),0)</f>
        <v>18</v>
      </c>
      <c r="O345" s="8">
        <f>ROUND(INDEX([1]Calculation!T:T,ROW()),0)</f>
        <v>1</v>
      </c>
    </row>
    <row r="346" spans="1:15">
      <c r="A346" t="str">
        <f>INDEX([1]Calculation!$F:$F,ROW())</f>
        <v>Iowa</v>
      </c>
      <c r="B346" t="str">
        <f>INDEX([1]Calculation!$D:$D,ROW())</f>
        <v>Selzer &amp; Co.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500  lv</v>
      </c>
      <c r="E346" s="20">
        <f>INDEX([1]Calculation!$I:$I,ROW())</f>
        <v>43782</v>
      </c>
      <c r="F346" s="12">
        <f>ROUND(INDEX([1]Calculation!AL:AL,ROW()),1)</f>
        <v>1.4</v>
      </c>
      <c r="G346" s="8">
        <f>ROUND(INDEX([1]Calculation!L:L,ROW()),0)</f>
        <v>15</v>
      </c>
      <c r="H346" s="8">
        <f>ROUND(INDEX([1]Calculation!M:M,ROW()),0)</f>
        <v>2</v>
      </c>
      <c r="I346" s="8">
        <f>ROUND(INDEX([1]Calculation!N:N,ROW()),0)</f>
        <v>3</v>
      </c>
      <c r="J346" s="8">
        <f>ROUND(INDEX([1]Calculation!O:O,ROW()),0)</f>
        <v>25</v>
      </c>
      <c r="K346" s="8">
        <f>ROUND(INDEX([1]Calculation!P:P,ROW()),0)</f>
        <v>6</v>
      </c>
      <c r="L346" s="8">
        <f>ROUND(INDEX([1]Calculation!Q:Q,ROW()),0)</f>
        <v>15</v>
      </c>
      <c r="M346" s="8">
        <f>ROUND(INDEX([1]Calculation!R:R,ROW()),0)</f>
        <v>3</v>
      </c>
      <c r="N346" s="8">
        <f>ROUND(INDEX([1]Calculation!S:S,ROW()),0)</f>
        <v>16</v>
      </c>
      <c r="O346" s="8">
        <f>ROUND(INDEX([1]Calculation!T:T,ROW()),0)</f>
        <v>3</v>
      </c>
    </row>
    <row r="347" spans="1:15">
      <c r="A347" t="str">
        <f>INDEX([1]Calculation!$F:$F,ROW())</f>
        <v>Nevada</v>
      </c>
      <c r="B347" t="str">
        <f>INDEX([1]Calculation!$D:$D,ROW())</f>
        <v>Fox News/Beacon Research/Shaw &amp; Co. Research</v>
      </c>
      <c r="C347" t="str">
        <f>IF(INDEX([1]Calculation!$G:$G,ROW())=0,"-",INDEX([1]Calculation!$G:$G,ROW()))</f>
        <v>A-</v>
      </c>
      <c r="D347" t="str">
        <f>INDEX([1]Calculation!$J:$J,ROW())&amp;"  "&amp;INDEX([1]Calculation!$K:$K,ROW())</f>
        <v>627  lv</v>
      </c>
      <c r="E347" s="20">
        <f>INDEX([1]Calculation!$I:$I,ROW())</f>
        <v>43782</v>
      </c>
      <c r="F347" s="12">
        <f>ROUND(INDEX([1]Calculation!AL:AL,ROW()),1)</f>
        <v>1</v>
      </c>
      <c r="G347" s="8">
        <f>ROUND(INDEX([1]Calculation!L:L,ROW()),0)</f>
        <v>24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18</v>
      </c>
      <c r="M347" s="8">
        <f>ROUND(INDEX([1]Calculation!R:R,ROW()),0)</f>
        <v>5</v>
      </c>
      <c r="N347" s="8">
        <f>ROUND(INDEX([1]Calculation!S:S,ROW()),0)</f>
        <v>18</v>
      </c>
      <c r="O347" s="8">
        <f>ROUND(INDEX([1]Calculation!T:T,ROW()),0)</f>
        <v>3</v>
      </c>
    </row>
    <row r="348" spans="1:15">
      <c r="A348" t="str">
        <f>INDEX([1]Calculation!$F:$F,ROW())</f>
        <v>North Carolina</v>
      </c>
      <c r="B348" t="str">
        <f>INDEX([1]Calculation!$D:$D,ROW())</f>
        <v>Fox News/Beacon Research/Shaw &amp; Co. Research</v>
      </c>
      <c r="C348" t="str">
        <f>IF(INDEX([1]Calculation!$G:$G,ROW())=0,"-",INDEX([1]Calculation!$G:$G,ROW()))</f>
        <v>A-</v>
      </c>
      <c r="D348" t="str">
        <f>INDEX([1]Calculation!$J:$J,ROW())&amp;"  "&amp;INDEX([1]Calculation!$K:$K,ROW())</f>
        <v>669  lv</v>
      </c>
      <c r="E348" s="20">
        <f>INDEX([1]Calculation!$I:$I,ROW())</f>
        <v>43782</v>
      </c>
      <c r="F348" s="12">
        <f>ROUND(INDEX([1]Calculation!AL:AL,ROW()),1)</f>
        <v>8.3000000000000007</v>
      </c>
      <c r="G348" s="8">
        <f>ROUND(INDEX([1]Calculation!L:L,ROW()),0)</f>
        <v>37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14</v>
      </c>
      <c r="M348" s="8">
        <f>ROUND(INDEX([1]Calculation!R:R,ROW()),0)</f>
        <v>2</v>
      </c>
      <c r="N348" s="8">
        <f>ROUND(INDEX([1]Calculation!S:S,ROW()),0)</f>
        <v>15</v>
      </c>
      <c r="O348" s="8">
        <f>ROUND(INDEX([1]Calculation!T:T,ROW()),0)</f>
        <v>2</v>
      </c>
    </row>
    <row r="349" spans="1:15">
      <c r="A349" t="str">
        <f>INDEX([1]Calculation!$F:$F,ROW())</f>
        <v>California</v>
      </c>
      <c r="B349" t="str">
        <f>INDEX([1]Calculation!$D:$D,ROW())</f>
        <v>Public Policy Institute of California</v>
      </c>
      <c r="C349" t="str">
        <f>IF(INDEX([1]Calculation!$G:$G,ROW())=0,"-",INDEX([1]Calculation!$G:$G,ROW()))</f>
        <v>A/B</v>
      </c>
      <c r="D349" t="str">
        <f>INDEX([1]Calculation!$J:$J,ROW())&amp;"  "&amp;INDEX([1]Calculation!$K:$K,ROW())</f>
        <v>682  lv</v>
      </c>
      <c r="E349" s="20">
        <f>INDEX([1]Calculation!$I:$I,ROW())</f>
        <v>43781</v>
      </c>
      <c r="F349" s="12">
        <f>ROUND(INDEX([1]Calculation!AL:AL,ROW()),1)</f>
        <v>0.3</v>
      </c>
      <c r="G349" s="8">
        <f>ROUND(INDEX([1]Calculation!L:L,ROW()),0)</f>
        <v>24</v>
      </c>
      <c r="H349" s="8">
        <f>ROUND(INDEX([1]Calculation!M:M,ROW()),0)</f>
        <v>0</v>
      </c>
      <c r="I349" s="8">
        <f>ROUND(INDEX([1]Calculation!N:N,ROW()),0)</f>
        <v>1</v>
      </c>
      <c r="J349" s="8">
        <f>ROUND(INDEX([1]Calculation!O:O,ROW()),0)</f>
        <v>7</v>
      </c>
      <c r="K349" s="8">
        <f>ROUND(INDEX([1]Calculation!P:P,ROW()),0)</f>
        <v>1</v>
      </c>
      <c r="L349" s="8">
        <f>ROUND(INDEX([1]Calculation!Q:Q,ROW()),0)</f>
        <v>17</v>
      </c>
      <c r="M349" s="8">
        <f>ROUND(INDEX([1]Calculation!R:R,ROW()),0)</f>
        <v>1</v>
      </c>
      <c r="N349" s="8">
        <f>ROUND(INDEX([1]Calculation!S:S,ROW()),0)</f>
        <v>23</v>
      </c>
      <c r="O349" s="8">
        <f>ROUND(INDEX([1]Calculation!T:T,ROW()),0)</f>
        <v>5</v>
      </c>
    </row>
    <row r="350" spans="1:15">
      <c r="A350" t="str">
        <f>INDEX([1]Calculation!$F:$F,ROW())</f>
        <v>California</v>
      </c>
      <c r="B350" t="str">
        <f>INDEX([1]Calculation!$D:$D,ROW())</f>
        <v>Capitol Weekly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695  lv</v>
      </c>
      <c r="E350" s="20">
        <f>INDEX([1]Calculation!$I:$I,ROW())</f>
        <v>43781</v>
      </c>
      <c r="F350" s="12">
        <f>ROUND(INDEX([1]Calculation!AL:AL,ROW()),1)</f>
        <v>0</v>
      </c>
      <c r="G350" s="8">
        <f>ROUND(INDEX([1]Calculation!L:L,ROW()),0)</f>
        <v>18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14</v>
      </c>
      <c r="K350" s="8">
        <f>ROUND(INDEX([1]Calculation!P:P,ROW()),0)</f>
        <v>3</v>
      </c>
      <c r="L350" s="8">
        <f>ROUND(INDEX([1]Calculation!Q:Q,ROW()),0)</f>
        <v>21</v>
      </c>
      <c r="M350" s="8">
        <f>ROUND(INDEX([1]Calculation!R:R,ROW()),0)</f>
        <v>1</v>
      </c>
      <c r="N350" s="8">
        <f>ROUND(INDEX([1]Calculation!S:S,ROW()),0)</f>
        <v>27</v>
      </c>
      <c r="O350" s="8">
        <f>ROUND(INDEX([1]Calculation!T:T,ROW()),0)</f>
        <v>4</v>
      </c>
    </row>
    <row r="351" spans="1:15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600  lv</v>
      </c>
      <c r="E351" s="20">
        <f>INDEX([1]Calculation!$I:$I,ROW())</f>
        <v>43781</v>
      </c>
      <c r="F351" s="12">
        <f>ROUND(INDEX([1]Calculation!AL:AL,ROW()),1)</f>
        <v>0</v>
      </c>
      <c r="G351" s="8">
        <f>ROUND(INDEX([1]Calculation!L:L,ROW()),0)</f>
        <v>23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9</v>
      </c>
      <c r="K351" s="8">
        <f>ROUND(INDEX([1]Calculation!P:P,ROW()),0)</f>
        <v>2</v>
      </c>
      <c r="L351" s="8">
        <f>ROUND(INDEX([1]Calculation!Q:Q,ROW()),0)</f>
        <v>17</v>
      </c>
      <c r="M351" s="8">
        <f>ROUND(INDEX([1]Calculation!R:R,ROW()),0)</f>
        <v>1</v>
      </c>
      <c r="N351" s="8">
        <f>ROUND(INDEX([1]Calculation!S:S,ROW()),0)</f>
        <v>26</v>
      </c>
      <c r="O351" s="8">
        <f>ROUND(INDEX([1]Calculation!T:T,ROW()),0)</f>
        <v>4</v>
      </c>
    </row>
    <row r="352" spans="1:15">
      <c r="A352" t="str">
        <f>INDEX([1]Calculation!$F:$F,ROW())</f>
        <v>Iowa</v>
      </c>
      <c r="B352" t="str">
        <f>INDEX([1]Calculation!$D:$D,ROW())</f>
        <v>Monmouth University</v>
      </c>
      <c r="C352" t="str">
        <f>IF(INDEX([1]Calculation!$G:$G,ROW())=0,"-",INDEX([1]Calculation!$G:$G,ROW()))</f>
        <v>A+</v>
      </c>
      <c r="D352" t="str">
        <f>INDEX([1]Calculation!$J:$J,ROW())&amp;"  "&amp;INDEX([1]Calculation!$K:$K,ROW())</f>
        <v>451  lv</v>
      </c>
      <c r="E352" s="20">
        <f>INDEX([1]Calculation!$I:$I,ROW())</f>
        <v>43780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22</v>
      </c>
      <c r="K352" s="8">
        <f>ROUND(INDEX([1]Calculation!P:P,ROW()),0)</f>
        <v>5</v>
      </c>
      <c r="L352" s="8">
        <f>ROUND(INDEX([1]Calculation!Q:Q,ROW()),0)</f>
        <v>13</v>
      </c>
      <c r="M352" s="8">
        <f>ROUND(INDEX([1]Calculation!R:R,ROW()),0)</f>
        <v>3</v>
      </c>
      <c r="N352" s="8">
        <f>ROUND(INDEX([1]Calculation!S:S,ROW()),0)</f>
        <v>18</v>
      </c>
      <c r="O352" s="8">
        <f>ROUND(INDEX([1]Calculation!T:T,ROW()),0)</f>
        <v>3</v>
      </c>
    </row>
    <row r="353" spans="1:15">
      <c r="A353" t="str">
        <f>INDEX([1]Calculation!$F:$F,ROW())</f>
        <v>Georgia</v>
      </c>
      <c r="B353" t="str">
        <f>INDEX([1]Calculation!$D:$D,ROW())</f>
        <v>Climate Nexus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457  lv</v>
      </c>
      <c r="E353" s="20">
        <f>INDEX([1]Calculation!$I:$I,ROW())</f>
        <v>43779</v>
      </c>
      <c r="F353" s="12">
        <f>ROUND(INDEX([1]Calculation!AL:AL,ROW()),1)</f>
        <v>2.4</v>
      </c>
      <c r="G353" s="8">
        <f>ROUND(INDEX([1]Calculation!L:L,ROW()),0)</f>
        <v>31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4</v>
      </c>
      <c r="K353" s="8">
        <f>ROUND(INDEX([1]Calculation!P:P,ROW()),0)</f>
        <v>1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</row>
    <row r="354" spans="1:15">
      <c r="A354" t="str">
        <f>INDEX([1]Calculation!$F:$F,ROW())</f>
        <v>US</v>
      </c>
      <c r="B354" t="str">
        <f>INDEX([1]Calculation!$D:$D,ROW())</f>
        <v>Ipsos</v>
      </c>
      <c r="C354" t="str">
        <f>IF(INDEX([1]Calculation!$G:$G,ROW())=0,"-",INDEX([1]Calculation!$G:$G,ROW()))</f>
        <v>B+</v>
      </c>
      <c r="D354" t="str">
        <f>INDEX([1]Calculation!$J:$J,ROW())&amp;"  "&amp;INDEX([1]Calculation!$K:$K,ROW())</f>
        <v>538  rv</v>
      </c>
      <c r="E354" s="20">
        <f>INDEX([1]Calculation!$I:$I,ROW())</f>
        <v>43776</v>
      </c>
      <c r="F354" s="12">
        <f>ROUND(INDEX([1]Calculation!AL:AL,ROW()),1)</f>
        <v>0</v>
      </c>
      <c r="G354" s="8">
        <f>ROUND(INDEX([1]Calculation!L:L,ROW()),0)</f>
        <v>20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5</v>
      </c>
      <c r="K354" s="8">
        <f>ROUND(INDEX([1]Calculation!P:P,ROW()),0)</f>
        <v>1</v>
      </c>
      <c r="L354" s="8">
        <f>ROUND(INDEX([1]Calculation!Q:Q,ROW()),0)</f>
        <v>16</v>
      </c>
      <c r="M354" s="8">
        <f>ROUND(INDEX([1]Calculation!R:R,ROW()),0)</f>
        <v>1</v>
      </c>
      <c r="N354" s="8">
        <f>ROUND(INDEX([1]Calculation!S:S,ROW()),0)</f>
        <v>13</v>
      </c>
      <c r="O354" s="8">
        <f>ROUND(INDEX([1]Calculation!T:T,ROW()),0)</f>
        <v>3</v>
      </c>
    </row>
    <row r="355" spans="1:15">
      <c r="A355" t="str">
        <f>INDEX([1]Calculation!$F:$F,ROW())</f>
        <v>Iowa</v>
      </c>
      <c r="B355" t="str">
        <f>INDEX([1]Calculation!$D:$D,ROW())</f>
        <v>University of Iowa</v>
      </c>
      <c r="C355" t="str">
        <f>IF(INDEX([1]Calculation!$G:$G,ROW())=0,"-",INDEX([1]Calculation!$G:$G,ROW()))</f>
        <v>B/C</v>
      </c>
      <c r="D355" t="str">
        <f>INDEX([1]Calculation!$J:$J,ROW())&amp;"  "&amp;INDEX([1]Calculation!$K:$K,ROW())</f>
        <v>465  lv</v>
      </c>
      <c r="E355" s="20">
        <f>INDEX([1]Calculation!$I:$I,ROW())</f>
        <v>43779</v>
      </c>
      <c r="F355" s="12">
        <f>ROUND(INDEX([1]Calculation!AL:AL,ROW()),1)</f>
        <v>3.1</v>
      </c>
      <c r="G355" s="8">
        <f>ROUND(INDEX([1]Calculation!L:L,ROW()),0)</f>
        <v>15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16</v>
      </c>
      <c r="K355" s="8">
        <f>ROUND(INDEX([1]Calculation!P:P,ROW()),0)</f>
        <v>1</v>
      </c>
      <c r="L355" s="8">
        <f>ROUND(INDEX([1]Calculation!Q:Q,ROW()),0)</f>
        <v>18</v>
      </c>
      <c r="M355" s="8">
        <f>ROUND(INDEX([1]Calculation!R:R,ROW()),0)</f>
        <v>3</v>
      </c>
      <c r="N355" s="8">
        <f>ROUND(INDEX([1]Calculation!S:S,ROW()),0)</f>
        <v>23</v>
      </c>
      <c r="O355" s="8">
        <f>ROUND(INDEX([1]Calculation!T:T,ROW()),0)</f>
        <v>3</v>
      </c>
    </row>
    <row r="356" spans="1:15">
      <c r="A356" t="str">
        <f>INDEX([1]Calculation!$F:$F,ROW())</f>
        <v>US</v>
      </c>
      <c r="B356" t="str">
        <f>INDEX([1]Calculation!$D:$D,ROW())</f>
        <v>Morning Consult</v>
      </c>
      <c r="C356" t="str">
        <f>IF(INDEX([1]Calculation!$G:$G,ROW())=0,"-",INDEX([1]Calculation!$G:$G,ROW()))</f>
        <v>B/C</v>
      </c>
      <c r="D356" t="str">
        <f>INDEX([1]Calculation!$J:$J,ROW())&amp;"  "&amp;INDEX([1]Calculation!$K:$K,ROW())</f>
        <v>16400  lv</v>
      </c>
      <c r="E356" s="20">
        <f>INDEX([1]Calculation!$I:$I,ROW())</f>
        <v>43779</v>
      </c>
      <c r="F356" s="12">
        <f>ROUND(INDEX([1]Calculation!AL:AL,ROW()),1)</f>
        <v>0</v>
      </c>
      <c r="G356" s="8">
        <f>ROUND(INDEX([1]Calculation!L:L,ROW()),0)</f>
        <v>32</v>
      </c>
      <c r="H356" s="8">
        <f>ROUND(INDEX([1]Calculation!M:M,ROW()),0)</f>
        <v>2</v>
      </c>
      <c r="I356" s="8">
        <f>ROUND(INDEX([1]Calculation!N:N,ROW()),0)</f>
        <v>3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20</v>
      </c>
      <c r="M356" s="8">
        <f>ROUND(INDEX([1]Calculation!R:R,ROW()),0)</f>
        <v>1</v>
      </c>
      <c r="N356" s="8">
        <f>ROUND(INDEX([1]Calculation!S:S,ROW()),0)</f>
        <v>19</v>
      </c>
      <c r="O356" s="8">
        <f>ROUND(INDEX([1]Calculation!T:T,ROW()),0)</f>
        <v>3</v>
      </c>
    </row>
    <row r="357" spans="1:15">
      <c r="A357" t="str">
        <f>INDEX([1]Calculation!$F:$F,ROW())</f>
        <v>New Hampshire</v>
      </c>
      <c r="B357" t="str">
        <f>INDEX([1]Calculation!$D:$D,ROW())</f>
        <v>Quinnipiac University</v>
      </c>
      <c r="C357" t="str">
        <f>IF(INDEX([1]Calculation!$G:$G,ROW())=0,"-",INDEX([1]Calculation!$G:$G,ROW()))</f>
        <v>A</v>
      </c>
      <c r="D357" t="str">
        <f>INDEX([1]Calculation!$J:$J,ROW())&amp;"  "&amp;INDEX([1]Calculation!$K:$K,ROW())</f>
        <v>1134  lv</v>
      </c>
      <c r="E357" s="20">
        <f>INDEX([1]Calculation!$I:$I,ROW())</f>
        <v>43779</v>
      </c>
      <c r="F357" s="12">
        <f>ROUND(INDEX([1]Calculation!AL:AL,ROW()),1)</f>
        <v>13.5</v>
      </c>
      <c r="G357" s="8">
        <f>ROUND(INDEX([1]Calculation!L:L,ROW()),0)</f>
        <v>20</v>
      </c>
      <c r="H357" s="8">
        <f>ROUND(INDEX([1]Calculation!M:M,ROW()),0)</f>
        <v>0</v>
      </c>
      <c r="I357" s="8">
        <f>ROUND(INDEX([1]Calculation!N:N,ROW()),0)</f>
        <v>1</v>
      </c>
      <c r="J357" s="8">
        <f>ROUND(INDEX([1]Calculation!O:O,ROW()),0)</f>
        <v>15</v>
      </c>
      <c r="K357" s="8">
        <f>ROUND(INDEX([1]Calculation!P:P,ROW()),0)</f>
        <v>3</v>
      </c>
      <c r="L357" s="8">
        <f>ROUND(INDEX([1]Calculation!Q:Q,ROW()),0)</f>
        <v>14</v>
      </c>
      <c r="M357" s="8">
        <f>ROUND(INDEX([1]Calculation!R:R,ROW()),0)</f>
        <v>3</v>
      </c>
      <c r="N357" s="8">
        <f>ROUND(INDEX([1]Calculation!S:S,ROW()),0)</f>
        <v>16</v>
      </c>
      <c r="O357" s="8">
        <f>ROUND(INDEX([1]Calculation!T:T,ROW()),0)</f>
        <v>4</v>
      </c>
    </row>
    <row r="358" spans="1:15">
      <c r="A358" t="str">
        <f>INDEX([1]Calculation!$F:$F,ROW())</f>
        <v>Arizona</v>
      </c>
      <c r="B358" t="str">
        <f>INDEX([1]Calculation!$D:$D,ROW())</f>
        <v>OH Predictive Insights/MBQF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260  lv</v>
      </c>
      <c r="E358" s="20">
        <f>INDEX([1]Calculation!$I:$I,ROW())</f>
        <v>43777</v>
      </c>
      <c r="F358" s="12">
        <f>ROUND(INDEX([1]Calculation!AL:AL,ROW()),1)</f>
        <v>2.5</v>
      </c>
      <c r="G358" s="8">
        <f>ROUND(INDEX([1]Calculation!L:L,ROW()),0)</f>
        <v>29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9</v>
      </c>
      <c r="K358" s="8">
        <f>ROUND(INDEX([1]Calculation!P:P,ROW()),0)</f>
        <v>2</v>
      </c>
      <c r="L358" s="8">
        <f>ROUND(INDEX([1]Calculation!Q:Q,ROW()),0)</f>
        <v>16</v>
      </c>
      <c r="M358" s="8">
        <f>ROUND(INDEX([1]Calculation!R:R,ROW()),0)</f>
        <v>1</v>
      </c>
      <c r="N358" s="8">
        <f>ROUND(INDEX([1]Calculation!S:S,ROW()),0)</f>
        <v>18</v>
      </c>
      <c r="O358" s="8">
        <f>ROUND(INDEX([1]Calculation!T:T,ROW()),0)</f>
        <v>4</v>
      </c>
    </row>
    <row r="359" spans="1:15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549  rv</v>
      </c>
      <c r="E359" s="20">
        <f>INDEX([1]Calculation!$I:$I,ROW())</f>
        <v>43773</v>
      </c>
      <c r="F359" s="12">
        <f>ROUND(INDEX([1]Calculation!AL:AL,ROW()),1)</f>
        <v>0</v>
      </c>
      <c r="G359" s="8">
        <f>ROUND(INDEX([1]Calculation!L:L,ROW()),0)</f>
        <v>24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8</v>
      </c>
      <c r="K359" s="8">
        <f>ROUND(INDEX([1]Calculation!P:P,ROW()),0)</f>
        <v>0</v>
      </c>
      <c r="L359" s="8">
        <f>ROUND(INDEX([1]Calculation!Q:Q,ROW()),0)</f>
        <v>15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</row>
    <row r="360" spans="1:15">
      <c r="A360" t="str">
        <f>INDEX([1]Calculation!$F:$F,ROW())</f>
        <v>North Carolina</v>
      </c>
      <c r="B360" t="str">
        <f>INDEX([1]Calculation!$D:$D,ROW())</f>
        <v>High Point University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347  a</v>
      </c>
      <c r="E360" s="20">
        <f>INDEX([1]Calculation!$I:$I,ROW())</f>
        <v>43776</v>
      </c>
      <c r="F360" s="12">
        <f>ROUND(INDEX([1]Calculation!AL:AL,ROW()),1)</f>
        <v>0.2</v>
      </c>
      <c r="G360" s="8">
        <f>ROUND(INDEX([1]Calculation!L:L,ROW()),0)</f>
        <v>33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3</v>
      </c>
      <c r="L360" s="8">
        <f>ROUND(INDEX([1]Calculation!Q:Q,ROW()),0)</f>
        <v>18</v>
      </c>
      <c r="M360" s="8">
        <f>ROUND(INDEX([1]Calculation!R:R,ROW()),0)</f>
        <v>2</v>
      </c>
      <c r="N360" s="8">
        <f>ROUND(INDEX([1]Calculation!S:S,ROW()),0)</f>
        <v>13</v>
      </c>
      <c r="O360" s="8">
        <f>ROUND(INDEX([1]Calculation!T:T,ROW()),0)</f>
        <v>2</v>
      </c>
    </row>
    <row r="361" spans="1:15">
      <c r="A361" t="str">
        <f>INDEX([1]Calculation!$F:$F,ROW())</f>
        <v>Iowa</v>
      </c>
      <c r="B361" t="str">
        <f>INDEX([1]Calculation!$D:$D,ROW())</f>
        <v>Public Policy Polling</v>
      </c>
      <c r="C361" t="str">
        <f>IF(INDEX([1]Calculation!$G:$G,ROW())=0,"-",INDEX([1]Calculation!$G:$G,ROW()))</f>
        <v>B</v>
      </c>
      <c r="D361" t="str">
        <f>INDEX([1]Calculation!$J:$J,ROW())&amp;"  "&amp;INDEX([1]Calculation!$K:$K,ROW())</f>
        <v>715  lv</v>
      </c>
      <c r="E361" s="20">
        <f>INDEX([1]Calculation!$I:$I,ROW())</f>
        <v>43775</v>
      </c>
      <c r="F361" s="12">
        <f>ROUND(INDEX([1]Calculation!AL:AL,ROW()),1)</f>
        <v>5.3</v>
      </c>
      <c r="G361" s="8">
        <f>ROUND(INDEX([1]Calculation!L:L,ROW()),0)</f>
        <v>13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20</v>
      </c>
      <c r="K361" s="8">
        <f>ROUND(INDEX([1]Calculation!P:P,ROW()),0)</f>
        <v>9</v>
      </c>
      <c r="L361" s="8">
        <f>ROUND(INDEX([1]Calculation!Q:Q,ROW()),0)</f>
        <v>14</v>
      </c>
      <c r="M361" s="8">
        <f>ROUND(INDEX([1]Calculation!R:R,ROW()),0)</f>
        <v>6</v>
      </c>
      <c r="N361" s="8">
        <f>ROUND(INDEX([1]Calculation!S:S,ROW()),0)</f>
        <v>21</v>
      </c>
      <c r="O361" s="8">
        <f>ROUND(INDEX([1]Calculation!T:T,ROW()),0)</f>
        <v>3</v>
      </c>
    </row>
    <row r="362" spans="1:15">
      <c r="A362" t="str">
        <f>INDEX([1]Calculation!$F:$F,ROW())</f>
        <v>Iowa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698  lv</v>
      </c>
      <c r="E362" s="20">
        <f>INDEX([1]Calculation!$I:$I,ROW())</f>
        <v>43774</v>
      </c>
      <c r="F362" s="12">
        <f>ROUND(INDEX([1]Calculation!AL:AL,ROW()),1)</f>
        <v>9.8000000000000007</v>
      </c>
      <c r="G362" s="8">
        <f>ROUND(INDEX([1]Calculation!L:L,ROW()),0)</f>
        <v>15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19</v>
      </c>
      <c r="K362" s="8">
        <f>ROUND(INDEX([1]Calculation!P:P,ROW()),0)</f>
        <v>5</v>
      </c>
      <c r="L362" s="8">
        <f>ROUND(INDEX([1]Calculation!Q:Q,ROW()),0)</f>
        <v>17</v>
      </c>
      <c r="M362" s="8">
        <f>ROUND(INDEX([1]Calculation!R:R,ROW()),0)</f>
        <v>3</v>
      </c>
      <c r="N362" s="8">
        <f>ROUND(INDEX([1]Calculation!S:S,ROW()),0)</f>
        <v>20</v>
      </c>
      <c r="O362" s="8">
        <f>ROUND(INDEX([1]Calculation!T:T,ROW()),0)</f>
        <v>3</v>
      </c>
    </row>
    <row r="363" spans="1:15">
      <c r="A363" t="str">
        <f>INDEX([1]Calculation!$F:$F,ROW())</f>
        <v>US</v>
      </c>
      <c r="B363" t="str">
        <f>INDEX([1]Calculation!$D:$D,ROW())</f>
        <v>YouGov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579  lv</v>
      </c>
      <c r="E363" s="20">
        <f>INDEX([1]Calculation!$I:$I,ROW())</f>
        <v>43774</v>
      </c>
      <c r="F363" s="12">
        <f>ROUND(INDEX([1]Calculation!AL:AL,ROW()),1)</f>
        <v>0</v>
      </c>
      <c r="G363" s="8">
        <f>ROUND(INDEX([1]Calculation!L:L,ROW()),0)</f>
        <v>26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25</v>
      </c>
      <c r="O363" s="8">
        <f>ROUND(INDEX([1]Calculation!T:T,ROW()),0)</f>
        <v>1</v>
      </c>
    </row>
    <row r="364" spans="1:15">
      <c r="A364" t="str">
        <f>INDEX([1]Calculation!$F:$F,ROW())</f>
        <v>US</v>
      </c>
      <c r="B364" t="str">
        <f>INDEX([1]Calculation!$D:$D,ROW())</f>
        <v>Change Research</v>
      </c>
      <c r="C364" t="str">
        <f>IF(INDEX([1]Calculation!$G:$G,ROW())=0,"-",INDEX([1]Calculation!$G:$G,ROW()))</f>
        <v>C</v>
      </c>
      <c r="D364" t="str">
        <f>INDEX([1]Calculation!$J:$J,ROW())&amp;"  "&amp;INDEX([1]Calculation!$K:$K,ROW())</f>
        <v>456  lv</v>
      </c>
      <c r="E364" s="20">
        <f>INDEX([1]Calculation!$I:$I,ROW())</f>
        <v>43772</v>
      </c>
      <c r="F364" s="12">
        <f>ROUND(INDEX([1]Calculation!AL:AL,ROW()),1)</f>
        <v>0.3</v>
      </c>
      <c r="G364" s="8">
        <f>ROUND(INDEX([1]Calculation!L:L,ROW()),0)</f>
        <v>17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14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21</v>
      </c>
      <c r="O364" s="8">
        <f>ROUND(INDEX([1]Calculation!T:T,ROW()),0)</f>
        <v>4</v>
      </c>
    </row>
    <row r="365" spans="1:15">
      <c r="A365" t="str">
        <f>INDEX([1]Calculation!$F:$F,ROW())</f>
        <v>US</v>
      </c>
      <c r="B365" t="str">
        <f>INDEX([1]Calculation!$D:$D,ROW())</f>
        <v>Ipsos</v>
      </c>
      <c r="C365" t="str">
        <f>IF(INDEX([1]Calculation!$G:$G,ROW())=0,"-",INDEX([1]Calculation!$G:$G,ROW()))</f>
        <v>B+</v>
      </c>
      <c r="D365" t="str">
        <f>INDEX([1]Calculation!$J:$J,ROW())&amp;"  "&amp;INDEX([1]Calculation!$K:$K,ROW())</f>
        <v>686  a</v>
      </c>
      <c r="E365" s="20">
        <f>INDEX([1]Calculation!$I:$I,ROW())</f>
        <v>43773</v>
      </c>
      <c r="F365" s="12">
        <f>ROUND(INDEX([1]Calculation!AL:AL,ROW()),1)</f>
        <v>0</v>
      </c>
      <c r="G365" s="8">
        <f>ROUND(INDEX([1]Calculation!L:L,ROW()),0)</f>
        <v>22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6</v>
      </c>
      <c r="K365" s="8">
        <f>ROUND(INDEX([1]Calculation!P:P,ROW()),0)</f>
        <v>0</v>
      </c>
      <c r="L365" s="8">
        <f>ROUND(INDEX([1]Calculation!Q:Q,ROW()),0)</f>
        <v>15</v>
      </c>
      <c r="M365" s="8">
        <f>ROUND(INDEX([1]Calculation!R:R,ROW()),0)</f>
        <v>1</v>
      </c>
      <c r="N365" s="8">
        <f>ROUND(INDEX([1]Calculation!S:S,ROW()),0)</f>
        <v>11</v>
      </c>
      <c r="O365" s="8">
        <f>ROUND(INDEX([1]Calculation!T:T,ROW()),0)</f>
        <v>2</v>
      </c>
    </row>
    <row r="366" spans="1:15">
      <c r="A366" t="str">
        <f>INDEX([1]Calculation!$F:$F,ROW())</f>
        <v>US</v>
      </c>
      <c r="B366" t="str">
        <f>INDEX([1]Calculation!$D:$D,ROW())</f>
        <v>USC Dornsife/LA Times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2599  lv</v>
      </c>
      <c r="E366" s="20">
        <f>INDEX([1]Calculation!$I:$I,ROW())</f>
        <v>43772</v>
      </c>
      <c r="F366" s="12">
        <f>ROUND(INDEX([1]Calculation!AL:AL,ROW()),1)</f>
        <v>0.8</v>
      </c>
      <c r="G366" s="8">
        <f>ROUND(INDEX([1]Calculation!L:L,ROW()),0)</f>
        <v>28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6</v>
      </c>
      <c r="K366" s="8">
        <f>ROUND(INDEX([1]Calculation!P:P,ROW()),0)</f>
        <v>2</v>
      </c>
      <c r="L366" s="8">
        <f>ROUND(INDEX([1]Calculation!Q:Q,ROW()),0)</f>
        <v>13</v>
      </c>
      <c r="M366" s="8">
        <f>ROUND(INDEX([1]Calculation!R:R,ROW()),0)</f>
        <v>1</v>
      </c>
      <c r="N366" s="8">
        <f>ROUND(INDEX([1]Calculation!S:S,ROW()),0)</f>
        <v>16</v>
      </c>
      <c r="O366" s="8">
        <f>ROUND(INDEX([1]Calculation!T:T,ROW()),0)</f>
        <v>2</v>
      </c>
    </row>
    <row r="367" spans="1:15">
      <c r="A367" t="str">
        <f>INDEX([1]Calculation!$F:$F,ROW())</f>
        <v>US</v>
      </c>
      <c r="B367" t="str">
        <f>INDEX([1]Calculation!$D:$D,ROW())</f>
        <v>Monmouth University</v>
      </c>
      <c r="C367" t="str">
        <f>IF(INDEX([1]Calculation!$G:$G,ROW())=0,"-",INDEX([1]Calculation!$G:$G,ROW()))</f>
        <v>A+</v>
      </c>
      <c r="D367" t="str">
        <f>INDEX([1]Calculation!$J:$J,ROW())&amp;"  "&amp;INDEX([1]Calculation!$K:$K,ROW())</f>
        <v>345  rv</v>
      </c>
      <c r="E367" s="20">
        <f>INDEX([1]Calculation!$I:$I,ROW())</f>
        <v>43772</v>
      </c>
      <c r="F367" s="12">
        <f>ROUND(INDEX([1]Calculation!AL:AL,ROW()),1)</f>
        <v>0.1</v>
      </c>
      <c r="G367" s="8">
        <f>ROUND(INDEX([1]Calculation!L:L,ROW()),0)</f>
        <v>23</v>
      </c>
      <c r="H367" s="8">
        <f>ROUND(INDEX([1]Calculation!M:M,ROW()),0)</f>
        <v>0</v>
      </c>
      <c r="I367" s="8">
        <f>ROUND(INDEX([1]Calculation!N:N,ROW()),0)</f>
        <v>3</v>
      </c>
      <c r="J367" s="8">
        <f>ROUND(INDEX([1]Calculation!O:O,ROW()),0)</f>
        <v>9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1</v>
      </c>
      <c r="N367" s="8">
        <f>ROUND(INDEX([1]Calculation!S:S,ROW()),0)</f>
        <v>23</v>
      </c>
      <c r="O367" s="8">
        <f>ROUND(INDEX([1]Calculation!T:T,ROW()),0)</f>
        <v>3</v>
      </c>
    </row>
    <row r="368" spans="1:15">
      <c r="A368" t="str">
        <f>INDEX([1]Calculation!$F:$F,ROW())</f>
        <v>US</v>
      </c>
      <c r="B368" t="str">
        <f>INDEX([1]Calculation!$D:$D,ROW())</f>
        <v>Morning Consult</v>
      </c>
      <c r="C368" t="str">
        <f>IF(INDEX([1]Calculation!$G:$G,ROW())=0,"-",INDEX([1]Calculation!$G:$G,ROW()))</f>
        <v>B/C</v>
      </c>
      <c r="D368" t="str">
        <f>INDEX([1]Calculation!$J:$J,ROW())&amp;"  "&amp;INDEX([1]Calculation!$K:$K,ROW())</f>
        <v>16071  lv</v>
      </c>
      <c r="E368" s="20">
        <f>INDEX([1]Calculation!$I:$I,ROW())</f>
        <v>43772</v>
      </c>
      <c r="F368" s="12">
        <f>ROUND(INDEX([1]Calculation!AL:AL,ROW()),1)</f>
        <v>0</v>
      </c>
      <c r="G368" s="8">
        <f>ROUND(INDEX([1]Calculation!L:L,ROW()),0)</f>
        <v>32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2</v>
      </c>
      <c r="L368" s="8">
        <f>ROUND(INDEX([1]Calculation!Q:Q,ROW()),0)</f>
        <v>20</v>
      </c>
      <c r="M368" s="8">
        <f>ROUND(INDEX([1]Calculation!R:R,ROW()),0)</f>
        <v>1</v>
      </c>
      <c r="N368" s="8">
        <f>ROUND(INDEX([1]Calculation!S:S,ROW()),0)</f>
        <v>20</v>
      </c>
      <c r="O368" s="8">
        <f>ROUND(INDEX([1]Calculation!T:T,ROW()),0)</f>
        <v>3</v>
      </c>
    </row>
    <row r="369" spans="1:15">
      <c r="A369" t="str">
        <f>INDEX([1]Calculation!$F:$F,ROW())</f>
        <v>Nevada</v>
      </c>
      <c r="B369" t="str">
        <f>INDEX([1]Calculation!$D:$D,ROW())</f>
        <v>Emerson College</v>
      </c>
      <c r="C369" t="str">
        <f>IF(INDEX([1]Calculation!$G:$G,ROW())=0,"-",INDEX([1]Calculation!$G:$G,ROW()))</f>
        <v>B-</v>
      </c>
      <c r="D369" t="str">
        <f>INDEX([1]Calculation!$J:$J,ROW())&amp;"  "&amp;INDEX([1]Calculation!$K:$K,ROW())</f>
        <v>451  lv</v>
      </c>
      <c r="E369" s="20">
        <f>INDEX([1]Calculation!$I:$I,ROW())</f>
        <v>43772</v>
      </c>
      <c r="F369" s="12">
        <f>ROUND(INDEX([1]Calculation!AL:AL,ROW()),1)</f>
        <v>0.4</v>
      </c>
      <c r="G369" s="8">
        <f>ROUND(INDEX([1]Calculation!L:L,ROW()),0)</f>
        <v>30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19</v>
      </c>
      <c r="M369" s="8">
        <f>ROUND(INDEX([1]Calculation!R:R,ROW()),0)</f>
        <v>3</v>
      </c>
      <c r="N369" s="8">
        <f>ROUND(INDEX([1]Calculation!S:S,ROW()),0)</f>
        <v>22</v>
      </c>
      <c r="O369" s="8">
        <f>ROUND(INDEX([1]Calculation!T:T,ROW()),0)</f>
        <v>5</v>
      </c>
    </row>
    <row r="370" spans="1:15">
      <c r="A370" t="str">
        <f>INDEX([1]Calculation!$F:$F,ROW())</f>
        <v>Michigan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454  lv</v>
      </c>
      <c r="E370" s="20">
        <f>INDEX([1]Calculation!$I:$I,ROW())</f>
        <v>43772</v>
      </c>
      <c r="F370" s="12">
        <f>ROUND(INDEX([1]Calculation!AL:AL,ROW()),1)</f>
        <v>3.4</v>
      </c>
      <c r="G370" s="8">
        <f>ROUND(INDEX([1]Calculation!L:L,ROW()),0)</f>
        <v>34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8</v>
      </c>
      <c r="K370" s="8">
        <f>ROUND(INDEX([1]Calculation!P:P,ROW()),0)</f>
        <v>0</v>
      </c>
      <c r="L370" s="8">
        <f>ROUND(INDEX([1]Calculation!Q:Q,ROW()),0)</f>
        <v>28</v>
      </c>
      <c r="M370" s="8">
        <f>ROUND(INDEX([1]Calculation!R:R,ROW()),0)</f>
        <v>0</v>
      </c>
      <c r="N370" s="8">
        <f>ROUND(INDEX([1]Calculation!S:S,ROW()),0)</f>
        <v>19</v>
      </c>
      <c r="O370" s="8">
        <f>ROUND(INDEX([1]Calculation!T:T,ROW()),0)</f>
        <v>2</v>
      </c>
    </row>
    <row r="371" spans="1:15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429  rv</v>
      </c>
      <c r="E371" s="20">
        <f>INDEX([1]Calculation!$I:$I,ROW())</f>
        <v>43771</v>
      </c>
      <c r="F371" s="12">
        <f>ROUND(INDEX([1]Calculation!AL:AL,ROW()),1)</f>
        <v>0</v>
      </c>
      <c r="G371" s="8">
        <f>ROUND(INDEX([1]Calculation!L:L,ROW()),0)</f>
        <v>26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3</v>
      </c>
      <c r="L371" s="8">
        <f>ROUND(INDEX([1]Calculation!Q:Q,ROW()),0)</f>
        <v>14</v>
      </c>
      <c r="M371" s="8">
        <f>ROUND(INDEX([1]Calculation!R:R,ROW()),0)</f>
        <v>1</v>
      </c>
      <c r="N371" s="8">
        <f>ROUND(INDEX([1]Calculation!S:S,ROW()),0)</f>
        <v>15</v>
      </c>
      <c r="O371" s="8">
        <f>ROUND(INDEX([1]Calculation!T:T,ROW()),0)</f>
        <v>1</v>
      </c>
    </row>
    <row r="372" spans="1:15">
      <c r="A372" t="str">
        <f>INDEX([1]Calculation!$F:$F,ROW())</f>
        <v>Nevada</v>
      </c>
      <c r="B372" t="str">
        <f>INDEX([1]Calculation!$D:$D,ROW())</f>
        <v>Mellman Group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600  lv</v>
      </c>
      <c r="E372" s="20">
        <f>INDEX([1]Calculation!$I:$I,ROW())</f>
        <v>43771</v>
      </c>
      <c r="F372" s="12">
        <f>ROUND(INDEX([1]Calculation!AL:AL,ROW()),1)</f>
        <v>3.4</v>
      </c>
      <c r="G372" s="8">
        <f>ROUND(INDEX([1]Calculation!L:L,ROW()),0)</f>
        <v>29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7</v>
      </c>
      <c r="K372" s="8">
        <f>ROUND(INDEX([1]Calculation!P:P,ROW()),0)</f>
        <v>3</v>
      </c>
      <c r="L372" s="8">
        <f>ROUND(INDEX([1]Calculation!Q:Q,ROW()),0)</f>
        <v>19</v>
      </c>
      <c r="M372" s="8">
        <f>ROUND(INDEX([1]Calculation!R:R,ROW()),0)</f>
        <v>4</v>
      </c>
      <c r="N372" s="8">
        <f>ROUND(INDEX([1]Calculation!S:S,ROW()),0)</f>
        <v>19</v>
      </c>
      <c r="O372" s="8">
        <f>ROUND(INDEX([1]Calculation!T:T,ROW()),0)</f>
        <v>3</v>
      </c>
    </row>
    <row r="373" spans="1:15">
      <c r="A373" t="str">
        <f>INDEX([1]Calculation!$F:$F,ROW())</f>
        <v>US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541  lv</v>
      </c>
      <c r="E373" s="20">
        <f>INDEX([1]Calculation!$I:$I,ROW())</f>
        <v>43769</v>
      </c>
      <c r="F373" s="12">
        <f>ROUND(INDEX([1]Calculation!AL:AL,ROW()),1)</f>
        <v>0</v>
      </c>
      <c r="G373" s="8">
        <f>ROUND(INDEX([1]Calculation!L:L,ROW()),0)</f>
        <v>28</v>
      </c>
      <c r="H373" s="8">
        <f>ROUND(INDEX([1]Calculation!M:M,ROW()),0)</f>
        <v>0</v>
      </c>
      <c r="I373" s="8">
        <f>ROUND(INDEX([1]Calculation!N:N,ROW()),0)</f>
        <v>3</v>
      </c>
      <c r="J373" s="8">
        <f>ROUND(INDEX([1]Calculation!O:O,ROW()),0)</f>
        <v>8</v>
      </c>
      <c r="K373" s="8">
        <f>ROUND(INDEX([1]Calculation!P:P,ROW()),0)</f>
        <v>2</v>
      </c>
      <c r="L373" s="8">
        <f>ROUND(INDEX([1]Calculation!Q:Q,ROW()),0)</f>
        <v>12</v>
      </c>
      <c r="M373" s="8">
        <f>ROUND(INDEX([1]Calculation!R:R,ROW()),0)</f>
        <v>1</v>
      </c>
      <c r="N373" s="8">
        <f>ROUND(INDEX([1]Calculation!S:S,ROW()),0)</f>
        <v>27</v>
      </c>
      <c r="O373" s="8">
        <f>ROUND(INDEX([1]Calculation!T:T,ROW()),0)</f>
        <v>2</v>
      </c>
    </row>
    <row r="374" spans="1:15">
      <c r="A374" t="str">
        <f>INDEX([1]Calculation!$F:$F,ROW())</f>
        <v>US</v>
      </c>
      <c r="B374" t="str">
        <f>INDEX([1]Calculation!$D:$D,ROW())</f>
        <v>IBD/TIPP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361  rv</v>
      </c>
      <c r="E374" s="20">
        <f>INDEX([1]Calculation!$I:$I,ROW())</f>
        <v>43769</v>
      </c>
      <c r="F374" s="12">
        <f>ROUND(INDEX([1]Calculation!AL:AL,ROW()),1)</f>
        <v>0.1</v>
      </c>
      <c r="G374" s="8">
        <f>ROUND(INDEX([1]Calculation!L:L,ROW()),0)</f>
        <v>29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7</v>
      </c>
      <c r="K374" s="8">
        <f>ROUND(INDEX([1]Calculation!P:P,ROW()),0)</f>
        <v>3</v>
      </c>
      <c r="L374" s="8">
        <f>ROUND(INDEX([1]Calculation!Q:Q,ROW()),0)</f>
        <v>13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3</v>
      </c>
    </row>
    <row r="375" spans="1:15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640  rv</v>
      </c>
      <c r="E375" s="20">
        <f>INDEX([1]Calculation!$I:$I,ROW())</f>
        <v>43769</v>
      </c>
      <c r="F375" s="12">
        <f>ROUND(INDEX([1]Calculation!AL:AL,ROW()),1)</f>
        <v>0</v>
      </c>
      <c r="G375" s="8">
        <f>ROUND(INDEX([1]Calculation!L:L,ROW()),0)</f>
        <v>19</v>
      </c>
      <c r="H375" s="8">
        <f>ROUND(INDEX([1]Calculation!M:M,ROW()),0)</f>
        <v>6</v>
      </c>
      <c r="I375" s="8">
        <f>ROUND(INDEX([1]Calculation!N:N,ROW()),0)</f>
        <v>3</v>
      </c>
      <c r="J375" s="8">
        <f>ROUND(INDEX([1]Calculation!O:O,ROW()),0)</f>
        <v>2</v>
      </c>
      <c r="K375" s="8">
        <f>ROUND(INDEX([1]Calculation!P:P,ROW()),0)</f>
        <v>1</v>
      </c>
      <c r="L375" s="8">
        <f>ROUND(INDEX([1]Calculation!Q:Q,ROW()),0)</f>
        <v>12</v>
      </c>
      <c r="M375" s="8">
        <f>ROUND(INDEX([1]Calculation!R:R,ROW()),0)</f>
        <v>1</v>
      </c>
      <c r="N375" s="8">
        <f>ROUND(INDEX([1]Calculation!S:S,ROW()),0)</f>
        <v>13</v>
      </c>
      <c r="O375" s="8">
        <f>ROUND(INDEX([1]Calculation!T:T,ROW()),0)</f>
        <v>2</v>
      </c>
    </row>
    <row r="376" spans="1:15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640  rv</v>
      </c>
      <c r="E376" s="20">
        <f>INDEX([1]Calculation!$I:$I,ROW())</f>
        <v>43769</v>
      </c>
      <c r="F376" s="12">
        <f>ROUND(INDEX([1]Calculation!AL:AL,ROW()),1)</f>
        <v>0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4</v>
      </c>
      <c r="K376" s="8">
        <f>ROUND(INDEX([1]Calculation!P:P,ROW()),0)</f>
        <v>3</v>
      </c>
      <c r="L376" s="8">
        <f>ROUND(INDEX([1]Calculation!Q:Q,ROW()),0)</f>
        <v>18</v>
      </c>
      <c r="M376" s="8">
        <f>ROUND(INDEX([1]Calculation!R:R,ROW()),0)</f>
        <v>1</v>
      </c>
      <c r="N376" s="8">
        <f>ROUND(INDEX([1]Calculation!S:S,ROW()),0)</f>
        <v>15</v>
      </c>
      <c r="O376" s="8">
        <f>ROUND(INDEX([1]Calculation!T:T,ROW()),0)</f>
        <v>2</v>
      </c>
    </row>
    <row r="377" spans="1:15">
      <c r="A377" t="str">
        <f>INDEX([1]Calculation!$F:$F,ROW())</f>
        <v>US</v>
      </c>
      <c r="B377" t="str">
        <f>INDEX([1]Calculation!$D:$D,ROW())</f>
        <v>NBC News/Wall Street Journal</v>
      </c>
      <c r="C377" t="str">
        <f>IF(INDEX([1]Calculation!$G:$G,ROW())=0,"-",INDEX([1]Calculation!$G:$G,ROW()))</f>
        <v>A/B</v>
      </c>
      <c r="D377" t="str">
        <f>INDEX([1]Calculation!$J:$J,ROW())&amp;"  "&amp;INDEX([1]Calculation!$K:$K,ROW())</f>
        <v>414  lv</v>
      </c>
      <c r="E377" s="20">
        <f>INDEX([1]Calculation!$I:$I,ROW())</f>
        <v>43768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6</v>
      </c>
      <c r="K377" s="8">
        <f>ROUND(INDEX([1]Calculation!P:P,ROW()),0)</f>
        <v>5</v>
      </c>
      <c r="L377" s="8">
        <f>ROUND(INDEX([1]Calculation!Q:Q,ROW()),0)</f>
        <v>19</v>
      </c>
      <c r="M377" s="8">
        <f>ROUND(INDEX([1]Calculation!R:R,ROW()),0)</f>
        <v>0</v>
      </c>
      <c r="N377" s="8">
        <f>ROUND(INDEX([1]Calculation!S:S,ROW()),0)</f>
        <v>23</v>
      </c>
      <c r="O377" s="8">
        <f>ROUND(INDEX([1]Calculation!T:T,ROW()),0)</f>
        <v>3</v>
      </c>
    </row>
    <row r="378" spans="1:15">
      <c r="A378" t="str">
        <f>INDEX([1]Calculation!$F:$F,ROW())</f>
        <v>US</v>
      </c>
      <c r="B378" t="str">
        <f>INDEX([1]Calculation!$D:$D,ROW())</f>
        <v>Fox News/Beacon Research/Shaw &amp; Co. Research</v>
      </c>
      <c r="C378" t="str">
        <f>IF(INDEX([1]Calculation!$G:$G,ROW())=0,"-",INDEX([1]Calculation!$G:$G,ROW()))</f>
        <v>A-</v>
      </c>
      <c r="D378" t="str">
        <f>INDEX([1]Calculation!$J:$J,ROW())&amp;"  "&amp;INDEX([1]Calculation!$K:$K,ROW())</f>
        <v>471  lv</v>
      </c>
      <c r="E378" s="20">
        <f>INDEX([1]Calculation!$I:$I,ROW())</f>
        <v>43768</v>
      </c>
      <c r="F378" s="12">
        <f>ROUND(INDEX([1]Calculation!AL:AL,ROW()),1)</f>
        <v>0.2</v>
      </c>
      <c r="G378" s="8">
        <f>ROUND(INDEX([1]Calculation!L:L,ROW()),0)</f>
        <v>31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7</v>
      </c>
      <c r="K378" s="8">
        <f>ROUND(INDEX([1]Calculation!P:P,ROW()),0)</f>
        <v>2</v>
      </c>
      <c r="L378" s="8">
        <f>ROUND(INDEX([1]Calculation!Q:Q,ROW()),0)</f>
        <v>19</v>
      </c>
      <c r="M378" s="8">
        <f>ROUND(INDEX([1]Calculation!R:R,ROW()),0)</f>
        <v>1</v>
      </c>
      <c r="N378" s="8">
        <f>ROUND(INDEX([1]Calculation!S:S,ROW()),0)</f>
        <v>21</v>
      </c>
      <c r="O378" s="8">
        <f>ROUND(INDEX([1]Calculation!T:T,ROW()),0)</f>
        <v>3</v>
      </c>
    </row>
    <row r="379" spans="1:15">
      <c r="A379" t="str">
        <f>INDEX([1]Calculation!$F:$F,ROW())</f>
        <v>US</v>
      </c>
      <c r="B379" t="str">
        <f>INDEX([1]Calculation!$D:$D,ROW())</f>
        <v>ABC News/Washington Post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402  rv</v>
      </c>
      <c r="E379" s="20">
        <f>INDEX([1]Calculation!$I:$I,ROW())</f>
        <v>43768</v>
      </c>
      <c r="F379" s="12">
        <f>ROUND(INDEX([1]Calculation!AL:AL,ROW()),1)</f>
        <v>0</v>
      </c>
      <c r="G379" s="8">
        <f>ROUND(INDEX([1]Calculation!L:L,ROW()),0)</f>
        <v>28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9</v>
      </c>
      <c r="K379" s="8">
        <f>ROUND(INDEX([1]Calculation!P:P,ROW()),0)</f>
        <v>2</v>
      </c>
      <c r="L379" s="8">
        <f>ROUND(INDEX([1]Calculation!Q:Q,ROW()),0)</f>
        <v>17</v>
      </c>
      <c r="M379" s="8">
        <f>ROUND(INDEX([1]Calculation!R:R,ROW()),0)</f>
        <v>1</v>
      </c>
      <c r="N379" s="8">
        <f>ROUND(INDEX([1]Calculation!S:S,ROW()),0)</f>
        <v>23</v>
      </c>
      <c r="O379" s="8">
        <f>ROUND(INDEX([1]Calculation!T:T,ROW()),0)</f>
        <v>2</v>
      </c>
    </row>
    <row r="380" spans="1:15">
      <c r="A380" t="str">
        <f>INDEX([1]Calculation!$F:$F,ROW())</f>
        <v>US</v>
      </c>
      <c r="B380" t="str">
        <f>INDEX([1]Calculation!$D:$D,ROW())</f>
        <v>ABC News/Washington Post</v>
      </c>
      <c r="C380" t="str">
        <f>IF(INDEX([1]Calculation!$G:$G,ROW())=0,"-",INDEX([1]Calculation!$G:$G,ROW()))</f>
        <v>A+</v>
      </c>
      <c r="D380" t="str">
        <f>INDEX([1]Calculation!$J:$J,ROW())&amp;"  "&amp;INDEX([1]Calculation!$K:$K,ROW())</f>
        <v>452  a</v>
      </c>
      <c r="E380" s="20">
        <f>INDEX([1]Calculation!$I:$I,ROW())</f>
        <v>43768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7</v>
      </c>
      <c r="K380" s="8">
        <f>ROUND(INDEX([1]Calculation!P:P,ROW()),0)</f>
        <v>1</v>
      </c>
      <c r="L380" s="8">
        <f>ROUND(INDEX([1]Calculation!Q:Q,ROW()),0)</f>
        <v>19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2</v>
      </c>
    </row>
    <row r="381" spans="1:15">
      <c r="A381" t="str">
        <f>INDEX([1]Calculation!$F:$F,ROW())</f>
        <v>Iowa</v>
      </c>
      <c r="B381" t="str">
        <f>INDEX([1]Calculation!$D:$D,ROW())</f>
        <v>Siena College/New York Times Upshot</v>
      </c>
      <c r="C381" t="str">
        <f>IF(INDEX([1]Calculation!$G:$G,ROW())=0,"-",INDEX([1]Calculation!$G:$G,ROW()))</f>
        <v>A+</v>
      </c>
      <c r="D381" t="str">
        <f>INDEX([1]Calculation!$J:$J,ROW())&amp;"  "&amp;INDEX([1]Calculation!$K:$K,ROW())</f>
        <v>439  lv</v>
      </c>
      <c r="E381" s="20">
        <f>INDEX([1]Calculation!$I:$I,ROW())</f>
        <v>43768</v>
      </c>
      <c r="F381" s="12">
        <f>ROUND(INDEX([1]Calculation!AL:AL,ROW()),1)</f>
        <v>0.3</v>
      </c>
      <c r="G381" s="8">
        <f>ROUND(INDEX([1]Calculation!L:L,ROW()),0)</f>
        <v>17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18</v>
      </c>
      <c r="K381" s="8">
        <f>ROUND(INDEX([1]Calculation!P:P,ROW()),0)</f>
        <v>4</v>
      </c>
      <c r="L381" s="8">
        <f>ROUND(INDEX([1]Calculation!Q:Q,ROW()),0)</f>
        <v>19</v>
      </c>
      <c r="M381" s="8">
        <f>ROUND(INDEX([1]Calculation!R:R,ROW()),0)</f>
        <v>2</v>
      </c>
      <c r="N381" s="8">
        <f>ROUND(INDEX([1]Calculation!S:S,ROW()),0)</f>
        <v>22</v>
      </c>
      <c r="O381" s="8">
        <f>ROUND(INDEX([1]Calculation!T:T,ROW()),0)</f>
        <v>3</v>
      </c>
    </row>
    <row r="382" spans="1:15">
      <c r="A382" t="str">
        <f>INDEX([1]Calculation!$F:$F,ROW())</f>
        <v>US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630  lv</v>
      </c>
      <c r="E382" s="20">
        <f>INDEX([1]Calculation!$I:$I,ROW())</f>
        <v>43767</v>
      </c>
      <c r="F382" s="12">
        <f>ROUND(INDEX([1]Calculation!AL:AL,ROW()),1)</f>
        <v>0</v>
      </c>
      <c r="G382" s="8">
        <f>ROUND(INDEX([1]Calculation!L:L,ROW()),0)</f>
        <v>27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14</v>
      </c>
      <c r="M382" s="8">
        <f>ROUND(INDEX([1]Calculation!R:R,ROW()),0)</f>
        <v>1</v>
      </c>
      <c r="N382" s="8">
        <f>ROUND(INDEX([1]Calculation!S:S,ROW()),0)</f>
        <v>23</v>
      </c>
      <c r="O382" s="8">
        <f>ROUND(INDEX([1]Calculation!T:T,ROW()),0)</f>
        <v>3</v>
      </c>
    </row>
    <row r="383" spans="1:15">
      <c r="A383" t="str">
        <f>INDEX([1]Calculation!$F:$F,ROW())</f>
        <v>Arizona</v>
      </c>
      <c r="B383" t="str">
        <f>INDEX([1]Calculation!$D:$D,ROW())</f>
        <v>Emerson College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339  lv</v>
      </c>
      <c r="E383" s="20">
        <f>INDEX([1]Calculation!$I:$I,ROW())</f>
        <v>43766</v>
      </c>
      <c r="F383" s="12">
        <f>ROUND(INDEX([1]Calculation!AL:AL,ROW()),1)</f>
        <v>2.9</v>
      </c>
      <c r="G383" s="8">
        <f>ROUND(INDEX([1]Calculation!L:L,ROW()),0)</f>
        <v>28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12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0</v>
      </c>
      <c r="N383" s="8">
        <f>ROUND(INDEX([1]Calculation!S:S,ROW()),0)</f>
        <v>21</v>
      </c>
      <c r="O383" s="8">
        <f>ROUND(INDEX([1]Calculation!T:T,ROW()),0)</f>
        <v>5</v>
      </c>
    </row>
    <row r="384" spans="1:15">
      <c r="A384" t="str">
        <f>INDEX([1]Calculation!$F:$F,ROW())</f>
        <v>US</v>
      </c>
      <c r="B384" t="str">
        <f>INDEX([1]Calculation!$D:$D,ROW())</f>
        <v>Swayable</v>
      </c>
      <c r="C384" t="str">
        <f>IF(INDEX([1]Calculation!$G:$G,ROW())=0,"-",INDEX([1]Calculation!$G:$G,ROW()))</f>
        <v>-</v>
      </c>
      <c r="D384" t="str">
        <f>INDEX([1]Calculation!$J:$J,ROW())&amp;"  "&amp;INDEX([1]Calculation!$K:$K,ROW())</f>
        <v>2172  lv</v>
      </c>
      <c r="E384" s="20">
        <f>INDEX([1]Calculation!$I:$I,ROW())</f>
        <v>43765</v>
      </c>
      <c r="F384" s="12">
        <f>ROUND(INDEX([1]Calculation!AL:AL,ROW()),1)</f>
        <v>0.1</v>
      </c>
      <c r="G384" s="8">
        <f>ROUND(INDEX([1]Calculation!L:L,ROW()),0)</f>
        <v>29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6</v>
      </c>
      <c r="K384" s="8">
        <f>ROUND(INDEX([1]Calculation!P:P,ROW()),0)</f>
        <v>2</v>
      </c>
      <c r="L384" s="8">
        <f>ROUND(INDEX([1]Calculation!Q:Q,ROW()),0)</f>
        <v>17</v>
      </c>
      <c r="M384" s="8">
        <f>ROUND(INDEX([1]Calculation!R:R,ROW()),0)</f>
        <v>1</v>
      </c>
      <c r="N384" s="8">
        <f>ROUND(INDEX([1]Calculation!S:S,ROW()),0)</f>
        <v>19</v>
      </c>
      <c r="O384" s="8">
        <f>ROUND(INDEX([1]Calculation!T:T,ROW()),0)</f>
        <v>3</v>
      </c>
    </row>
    <row r="385" spans="1:15">
      <c r="A385" t="str">
        <f>INDEX([1]Calculation!$F:$F,ROW())</f>
        <v>Massachusetts</v>
      </c>
      <c r="B385" t="str">
        <f>INDEX([1]Calculation!$D:$D,ROW())</f>
        <v>Evan Falchuk and Lou DiNatale</v>
      </c>
      <c r="C385" t="str">
        <f>IF(INDEX([1]Calculation!$G:$G,ROW())=0,"-",INDEX([1]Calculation!$G:$G,ROW()))</f>
        <v>-</v>
      </c>
      <c r="D385" t="str">
        <f>INDEX([1]Calculation!$J:$J,ROW())&amp;"  "&amp;INDEX([1]Calculation!$K:$K,ROW())</f>
        <v>443  lv</v>
      </c>
      <c r="E385" s="20">
        <f>INDEX([1]Calculation!$I:$I,ROW())</f>
        <v>43763</v>
      </c>
      <c r="F385" s="12">
        <f>ROUND(INDEX([1]Calculation!AL:AL,ROW()),1)</f>
        <v>0</v>
      </c>
      <c r="G385" s="8">
        <f>ROUND(INDEX([1]Calculation!L:L,ROW()),0)</f>
        <v>35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13</v>
      </c>
      <c r="M385" s="8">
        <f>ROUND(INDEX([1]Calculation!R:R,ROW()),0)</f>
        <v>0</v>
      </c>
      <c r="N385" s="8">
        <f>ROUND(INDEX([1]Calculation!S:S,ROW()),0)</f>
        <v>41</v>
      </c>
      <c r="O385" s="8">
        <f>ROUND(INDEX([1]Calculation!T:T,ROW()),0)</f>
        <v>0</v>
      </c>
    </row>
    <row r="386" spans="1:15">
      <c r="A386" t="str">
        <f>INDEX([1]Calculation!$F:$F,ROW())</f>
        <v>US</v>
      </c>
      <c r="B386" t="str">
        <f>INDEX([1]Calculation!$D:$D,ROW())</f>
        <v>Swayable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4358  a</v>
      </c>
      <c r="E386" s="20">
        <f>INDEX([1]Calculation!$I:$I,ROW())</f>
        <v>43765</v>
      </c>
      <c r="F386" s="12">
        <f>ROUND(INDEX([1]Calculation!AL:AL,ROW()),1)</f>
        <v>0</v>
      </c>
      <c r="G386" s="8">
        <f>ROUND(INDEX([1]Calculation!L:L,ROW()),0)</f>
        <v>27</v>
      </c>
      <c r="H386" s="8">
        <f>ROUND(INDEX([1]Calculation!M:M,ROW()),0)</f>
        <v>0</v>
      </c>
      <c r="I386" s="8">
        <f>ROUND(INDEX([1]Calculation!N:N,ROW()),0)</f>
        <v>3</v>
      </c>
      <c r="J386" s="8">
        <f>ROUND(INDEX([1]Calculation!O:O,ROW()),0)</f>
        <v>5</v>
      </c>
      <c r="K386" s="8">
        <f>ROUND(INDEX([1]Calculation!P:P,ROW()),0)</f>
        <v>2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15</v>
      </c>
      <c r="O386" s="8">
        <f>ROUND(INDEX([1]Calculation!T:T,ROW()),0)</f>
        <v>4</v>
      </c>
    </row>
    <row r="387" spans="1:15">
      <c r="A387" t="str">
        <f>INDEX([1]Calculation!$F:$F,ROW())</f>
        <v>Texas</v>
      </c>
      <c r="B387" t="str">
        <f>INDEX([1]Calculation!$D:$D,ROW())</f>
        <v>YouGov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541  lv</v>
      </c>
      <c r="E387" s="20">
        <f>INDEX([1]Calculation!$I:$I,ROW())</f>
        <v>43765</v>
      </c>
      <c r="F387" s="12">
        <f>ROUND(INDEX([1]Calculation!AL:AL,ROW()),1)</f>
        <v>0.4</v>
      </c>
      <c r="G387" s="8">
        <f>ROUND(INDEX([1]Calculation!L:L,ROW()),0)</f>
        <v>23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6</v>
      </c>
      <c r="K387" s="8">
        <f>ROUND(INDEX([1]Calculation!P:P,ROW()),0)</f>
        <v>2</v>
      </c>
      <c r="L387" s="8">
        <f>ROUND(INDEX([1]Calculation!Q:Q,ROW()),0)</f>
        <v>12</v>
      </c>
      <c r="M387" s="8">
        <f>ROUND(INDEX([1]Calculation!R:R,ROW()),0)</f>
        <v>1</v>
      </c>
      <c r="N387" s="8">
        <f>ROUND(INDEX([1]Calculation!S:S,ROW()),0)</f>
        <v>18</v>
      </c>
      <c r="O387" s="8">
        <f>ROUND(INDEX([1]Calculation!T:T,ROW()),0)</f>
        <v>4</v>
      </c>
    </row>
    <row r="388" spans="1:15">
      <c r="A388" t="str">
        <f>INDEX([1]Calculation!$F:$F,ROW())</f>
        <v>Pennsylvania</v>
      </c>
      <c r="B388" t="str">
        <f>INDEX([1]Calculation!$D:$D,ROW())</f>
        <v>Franklin &amp; Marshall College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226  rv</v>
      </c>
      <c r="E388" s="20">
        <f>INDEX([1]Calculation!$I:$I,ROW())</f>
        <v>43765</v>
      </c>
      <c r="F388" s="12">
        <f>ROUND(INDEX([1]Calculation!AL:AL,ROW()),1)</f>
        <v>0.2</v>
      </c>
      <c r="G388" s="8">
        <f>ROUND(INDEX([1]Calculation!L:L,ROW()),0)</f>
        <v>30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8</v>
      </c>
      <c r="K388" s="8">
        <f>ROUND(INDEX([1]Calculation!P:P,ROW()),0)</f>
        <v>2</v>
      </c>
      <c r="L388" s="8">
        <f>ROUND(INDEX([1]Calculation!Q:Q,ROW()),0)</f>
        <v>12</v>
      </c>
      <c r="M388" s="8">
        <f>ROUND(INDEX([1]Calculation!R:R,ROW()),0)</f>
        <v>0</v>
      </c>
      <c r="N388" s="8">
        <f>ROUND(INDEX([1]Calculation!S:S,ROW()),0)</f>
        <v>18</v>
      </c>
      <c r="O388" s="8">
        <f>ROUND(INDEX([1]Calculation!T:T,ROW()),0)</f>
        <v>1</v>
      </c>
    </row>
    <row r="389" spans="1:15">
      <c r="A389" t="str">
        <f>INDEX([1]Calculation!$F:$F,ROW())</f>
        <v>New Hampshire</v>
      </c>
      <c r="B389" t="str">
        <f>INDEX([1]Calculation!$D:$D,ROW())</f>
        <v>University of New Hampshire</v>
      </c>
      <c r="C389" t="str">
        <f>IF(INDEX([1]Calculation!$G:$G,ROW())=0,"-",INDEX([1]Calculation!$G:$G,ROW()))</f>
        <v>B</v>
      </c>
      <c r="D389" t="str">
        <f>INDEX([1]Calculation!$J:$J,ROW())&amp;"  "&amp;INDEX([1]Calculation!$K:$K,ROW())</f>
        <v>574  lv</v>
      </c>
      <c r="E389" s="20">
        <f>INDEX([1]Calculation!$I:$I,ROW())</f>
        <v>43765</v>
      </c>
      <c r="F389" s="12">
        <f>ROUND(INDEX([1]Calculation!AL:AL,ROW()),1)</f>
        <v>0</v>
      </c>
      <c r="G389" s="8">
        <f>ROUND(INDEX([1]Calculation!L:L,ROW()),0)</f>
        <v>15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10</v>
      </c>
      <c r="K389" s="8">
        <f>ROUND(INDEX([1]Calculation!P:P,ROW()),0)</f>
        <v>5</v>
      </c>
      <c r="L389" s="8">
        <f>ROUND(INDEX([1]Calculation!Q:Q,ROW()),0)</f>
        <v>21</v>
      </c>
      <c r="M389" s="8">
        <f>ROUND(INDEX([1]Calculation!R:R,ROW()),0)</f>
        <v>3</v>
      </c>
      <c r="N389" s="8">
        <f>ROUND(INDEX([1]Calculation!S:S,ROW()),0)</f>
        <v>18</v>
      </c>
      <c r="O389" s="8">
        <f>ROUND(INDEX([1]Calculation!T:T,ROW()),0)</f>
        <v>5</v>
      </c>
    </row>
    <row r="390" spans="1:15">
      <c r="A390" t="str">
        <f>INDEX([1]Calculation!$F:$F,ROW())</f>
        <v>US</v>
      </c>
      <c r="B390" t="str">
        <f>INDEX([1]Calculation!$D:$D,ROW())</f>
        <v>Morning Consult</v>
      </c>
      <c r="C390" t="str">
        <f>IF(INDEX([1]Calculation!$G:$G,ROW())=0,"-",INDEX([1]Calculation!$G:$G,ROW()))</f>
        <v>B/C</v>
      </c>
      <c r="D390" t="str">
        <f>INDEX([1]Calculation!$J:$J,ROW())&amp;"  "&amp;INDEX([1]Calculation!$K:$K,ROW())</f>
        <v>15431  lv</v>
      </c>
      <c r="E390" s="20">
        <f>INDEX([1]Calculation!$I:$I,ROW())</f>
        <v>43765</v>
      </c>
      <c r="F390" s="12">
        <f>ROUND(INDEX([1]Calculation!AL:AL,ROW()),1)</f>
        <v>0</v>
      </c>
      <c r="G390" s="8">
        <f>ROUND(INDEX([1]Calculation!L:L,ROW()),0)</f>
        <v>32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2</v>
      </c>
      <c r="L390" s="8">
        <f>ROUND(INDEX([1]Calculation!Q:Q,ROW()),0)</f>
        <v>20</v>
      </c>
      <c r="M390" s="8">
        <f>ROUND(INDEX([1]Calculation!R:R,ROW()),0)</f>
        <v>1</v>
      </c>
      <c r="N390" s="8">
        <f>ROUND(INDEX([1]Calculation!S:S,ROW()),0)</f>
        <v>20</v>
      </c>
      <c r="O390" s="8">
        <f>ROUND(INDEX([1]Calculation!T:T,ROW()),0)</f>
        <v>3</v>
      </c>
    </row>
    <row r="391" spans="1:15">
      <c r="A391" t="str">
        <f>INDEX([1]Calculation!$F:$F,ROW())</f>
        <v>Wisconsin</v>
      </c>
      <c r="B391" t="str">
        <f>INDEX([1]Calculation!$D:$D,ROW())</f>
        <v>Siena College/New York Times Upshot</v>
      </c>
      <c r="C391" t="str">
        <f>IF(INDEX([1]Calculation!$G:$G,ROW())=0,"-",INDEX([1]Calculation!$G:$G,ROW()))</f>
        <v>A+</v>
      </c>
      <c r="D391" t="str">
        <f>INDEX([1]Calculation!$J:$J,ROW())&amp;"  "&amp;INDEX([1]Calculation!$K:$K,ROW())</f>
        <v>292  lv</v>
      </c>
      <c r="E391" s="20">
        <f>INDEX([1]Calculation!$I:$I,ROW())</f>
        <v>43764</v>
      </c>
      <c r="F391" s="12">
        <f>ROUND(INDEX([1]Calculation!AL:AL,ROW()),1)</f>
        <v>6.6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5</v>
      </c>
      <c r="K391" s="8">
        <f>ROUND(INDEX([1]Calculation!P:P,ROW()),0)</f>
        <v>0</v>
      </c>
      <c r="L391" s="8">
        <f>ROUND(INDEX([1]Calculation!Q:Q,ROW()),0)</f>
        <v>20</v>
      </c>
      <c r="M391" s="8">
        <f>ROUND(INDEX([1]Calculation!R:R,ROW()),0)</f>
        <v>0</v>
      </c>
      <c r="N391" s="8">
        <f>ROUND(INDEX([1]Calculation!S:S,ROW()),0)</f>
        <v>25</v>
      </c>
      <c r="O391" s="8">
        <f>ROUND(INDEX([1]Calculation!T:T,ROW()),0)</f>
        <v>2</v>
      </c>
    </row>
    <row r="392" spans="1:15">
      <c r="A392" t="str">
        <f>INDEX([1]Calculation!$F:$F,ROW())</f>
        <v>North Carolina</v>
      </c>
      <c r="B392" t="str">
        <f>INDEX([1]Calculation!$D:$D,ROW())</f>
        <v>Siena College/New York Times Upshot</v>
      </c>
      <c r="C392" t="str">
        <f>IF(INDEX([1]Calculation!$G:$G,ROW())=0,"-",INDEX([1]Calculation!$G:$G,ROW()))</f>
        <v>A+</v>
      </c>
      <c r="D392" t="str">
        <f>INDEX([1]Calculation!$J:$J,ROW())&amp;"  "&amp;INDEX([1]Calculation!$K:$K,ROW())</f>
        <v>324  rv</v>
      </c>
      <c r="E392" s="20">
        <f>INDEX([1]Calculation!$I:$I,ROW())</f>
        <v>43764</v>
      </c>
      <c r="F392" s="12">
        <f>ROUND(INDEX([1]Calculation!AL:AL,ROW()),1)</f>
        <v>6.4</v>
      </c>
      <c r="G392" s="8">
        <f>ROUND(INDEX([1]Calculation!L:L,ROW()),0)</f>
        <v>29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1</v>
      </c>
      <c r="K392" s="8">
        <f>ROUND(INDEX([1]Calculation!P:P,ROW()),0)</f>
        <v>0</v>
      </c>
      <c r="L392" s="8">
        <f>ROUND(INDEX([1]Calculation!Q:Q,ROW()),0)</f>
        <v>13</v>
      </c>
      <c r="M392" s="8">
        <f>ROUND(INDEX([1]Calculation!R:R,ROW()),0)</f>
        <v>0</v>
      </c>
      <c r="N392" s="8">
        <f>ROUND(INDEX([1]Calculation!S:S,ROW()),0)</f>
        <v>15</v>
      </c>
      <c r="O392" s="8">
        <f>ROUND(INDEX([1]Calculation!T:T,ROW()),0)</f>
        <v>0</v>
      </c>
    </row>
    <row r="393" spans="1:15">
      <c r="A393" t="str">
        <f>INDEX([1]Calculation!$F:$F,ROW())</f>
        <v>Florida</v>
      </c>
      <c r="B393" t="str">
        <f>INDEX([1]Calculation!$D:$D,ROW())</f>
        <v>Siena College/New York Times Upshot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236  rv</v>
      </c>
      <c r="E393" s="20">
        <f>INDEX([1]Calculation!$I:$I,ROW())</f>
        <v>43764</v>
      </c>
      <c r="F393" s="12">
        <f>ROUND(INDEX([1]Calculation!AL:AL,ROW()),1)</f>
        <v>5.3</v>
      </c>
      <c r="G393" s="8">
        <f>ROUND(INDEX([1]Calculation!L:L,ROW()),0)</f>
        <v>27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13</v>
      </c>
      <c r="M393" s="8">
        <f>ROUND(INDEX([1]Calculation!R:R,ROW()),0)</f>
        <v>0</v>
      </c>
      <c r="N393" s="8">
        <f>ROUND(INDEX([1]Calculation!S:S,ROW()),0)</f>
        <v>19</v>
      </c>
      <c r="O393" s="8">
        <f>ROUND(INDEX([1]Calculation!T:T,ROW()),0)</f>
        <v>0</v>
      </c>
    </row>
    <row r="394" spans="1:15">
      <c r="A394" t="str">
        <f>INDEX([1]Calculation!$F:$F,ROW())</f>
        <v>US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399  lv</v>
      </c>
      <c r="E394" s="20">
        <f>INDEX([1]Calculation!$I:$I,ROW())</f>
        <v>43764</v>
      </c>
      <c r="F394" s="12">
        <f>ROUND(INDEX([1]Calculation!AL:AL,ROW()),1)</f>
        <v>0.7</v>
      </c>
      <c r="G394" s="8">
        <f>ROUND(INDEX([1]Calculation!L:L,ROW()),0)</f>
        <v>26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10</v>
      </c>
      <c r="K394" s="8">
        <f>ROUND(INDEX([1]Calculation!P:P,ROW()),0)</f>
        <v>2</v>
      </c>
      <c r="L394" s="8">
        <f>ROUND(INDEX([1]Calculation!Q:Q,ROW()),0)</f>
        <v>13</v>
      </c>
      <c r="M394" s="8">
        <f>ROUND(INDEX([1]Calculation!R:R,ROW()),0)</f>
        <v>1</v>
      </c>
      <c r="N394" s="8">
        <f>ROUND(INDEX([1]Calculation!S:S,ROW()),0)</f>
        <v>17</v>
      </c>
      <c r="O394" s="8">
        <f>ROUND(INDEX([1]Calculation!T:T,ROW()),0)</f>
        <v>3</v>
      </c>
    </row>
    <row r="395" spans="1:15">
      <c r="A395" t="str">
        <f>INDEX([1]Calculation!$F:$F,ROW())</f>
        <v>Pennsylvania</v>
      </c>
      <c r="B395" t="str">
        <f>INDEX([1]Calculation!$D:$D,ROW())</f>
        <v>Siena College/New York Times Upshot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304  rv</v>
      </c>
      <c r="E395" s="20">
        <f>INDEX([1]Calculation!$I:$I,ROW())</f>
        <v>43763</v>
      </c>
      <c r="F395" s="12">
        <f>ROUND(INDEX([1]Calculation!AL:AL,ROW()),1)</f>
        <v>6.1</v>
      </c>
      <c r="G395" s="8">
        <f>ROUND(INDEX([1]Calculation!L:L,ROW()),0)</f>
        <v>28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14</v>
      </c>
      <c r="M395" s="8">
        <f>ROUND(INDEX([1]Calculation!R:R,ROW()),0)</f>
        <v>0</v>
      </c>
      <c r="N395" s="8">
        <f>ROUND(INDEX([1]Calculation!S:S,ROW()),0)</f>
        <v>16</v>
      </c>
      <c r="O395" s="8">
        <f>ROUND(INDEX([1]Calculation!T:T,ROW()),0)</f>
        <v>2</v>
      </c>
    </row>
    <row r="396" spans="1:15">
      <c r="A396" t="str">
        <f>INDEX([1]Calculation!$F:$F,ROW())</f>
        <v>Michigan</v>
      </c>
      <c r="B396" t="str">
        <f>INDEX([1]Calculation!$D:$D,ROW())</f>
        <v>Siena College/New York Times Upshot</v>
      </c>
      <c r="C396" t="str">
        <f>IF(INDEX([1]Calculation!$G:$G,ROW())=0,"-",INDEX([1]Calculation!$G:$G,ROW()))</f>
        <v>A+</v>
      </c>
      <c r="D396" t="str">
        <f>INDEX([1]Calculation!$J:$J,ROW())&amp;"  "&amp;INDEX([1]Calculation!$K:$K,ROW())</f>
        <v>203  lv</v>
      </c>
      <c r="E396" s="20">
        <f>INDEX([1]Calculation!$I:$I,ROW())</f>
        <v>43763</v>
      </c>
      <c r="F396" s="12">
        <f>ROUND(INDEX([1]Calculation!AL:AL,ROW()),1)</f>
        <v>5.3</v>
      </c>
      <c r="G396" s="8">
        <f>ROUND(INDEX([1]Calculation!L:L,ROW()),0)</f>
        <v>30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3</v>
      </c>
      <c r="K396" s="8">
        <f>ROUND(INDEX([1]Calculation!P:P,ROW()),0)</f>
        <v>1</v>
      </c>
      <c r="L396" s="8">
        <f>ROUND(INDEX([1]Calculation!Q:Q,ROW()),0)</f>
        <v>17</v>
      </c>
      <c r="M396" s="8">
        <f>ROUND(INDEX([1]Calculation!R:R,ROW()),0)</f>
        <v>0</v>
      </c>
      <c r="N396" s="8">
        <f>ROUND(INDEX([1]Calculation!S:S,ROW()),0)</f>
        <v>21</v>
      </c>
      <c r="O396" s="8">
        <f>ROUND(INDEX([1]Calculation!T:T,ROW()),0)</f>
        <v>1</v>
      </c>
    </row>
    <row r="397" spans="1:15">
      <c r="A397" t="str">
        <f>INDEX([1]Calculation!$F:$F,ROW())</f>
        <v>US</v>
      </c>
      <c r="B397" t="str">
        <f>INDEX([1]Calculation!$D:$D,ROW())</f>
        <v>Echelon Insights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449  lv</v>
      </c>
      <c r="E397" s="20">
        <f>INDEX([1]Calculation!$I:$I,ROW())</f>
        <v>43763</v>
      </c>
      <c r="F397" s="12">
        <f>ROUND(INDEX([1]Calculation!AL:AL,ROW()),1)</f>
        <v>0</v>
      </c>
      <c r="G397" s="8">
        <f>ROUND(INDEX([1]Calculation!L:L,ROW()),0)</f>
        <v>62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0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>
      <c r="A398" t="str">
        <f>INDEX([1]Calculation!$F:$F,ROW())</f>
        <v>US</v>
      </c>
      <c r="B398" t="str">
        <f>INDEX([1]Calculation!$D:$D,ROW())</f>
        <v>Echelon Insights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449  lv</v>
      </c>
      <c r="E398" s="20">
        <f>INDEX([1]Calculation!$I:$I,ROW())</f>
        <v>43763</v>
      </c>
      <c r="F398" s="12">
        <f>ROUND(INDEX([1]Calculation!AL:AL,ROW()),1)</f>
        <v>0</v>
      </c>
      <c r="G398" s="8">
        <f>ROUND(INDEX([1]Calculation!L:L,ROW()),0)</f>
        <v>60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28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>
      <c r="A399" t="str">
        <f>INDEX([1]Calculation!$F:$F,ROW())</f>
        <v>US</v>
      </c>
      <c r="B399" t="str">
        <f>INDEX([1]Calculation!$D:$D,ROW())</f>
        <v>Echelon Insights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449  lv</v>
      </c>
      <c r="E399" s="20">
        <f>INDEX([1]Calculation!$I:$I,ROW())</f>
        <v>43763</v>
      </c>
      <c r="F399" s="12">
        <f>ROUND(INDEX([1]Calculation!AL:AL,ROW()),1)</f>
        <v>0</v>
      </c>
      <c r="G399" s="8">
        <f>ROUND(INDEX([1]Calculation!L:L,ROW()),0)</f>
        <v>49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0</v>
      </c>
      <c r="K399" s="8">
        <f>ROUND(INDEX([1]Calculation!P:P,ROW()),0)</f>
        <v>0</v>
      </c>
      <c r="L399" s="8">
        <f>ROUND(INDEX([1]Calculation!Q:Q,ROW()),0)</f>
        <v>0</v>
      </c>
      <c r="M399" s="8">
        <f>ROUND(INDEX([1]Calculation!R:R,ROW()),0)</f>
        <v>0</v>
      </c>
      <c r="N399" s="8">
        <f>ROUND(INDEX([1]Calculation!S:S,ROW()),0)</f>
        <v>38</v>
      </c>
      <c r="O399" s="8">
        <f>ROUND(INDEX([1]Calculation!T:T,ROW()),0)</f>
        <v>0</v>
      </c>
    </row>
    <row r="400" spans="1:15">
      <c r="A400" t="str">
        <f>INDEX([1]Calculation!$F:$F,ROW())</f>
        <v>US</v>
      </c>
      <c r="B400" t="str">
        <f>INDEX([1]Calculation!$D:$D,ROW())</f>
        <v>Echelon Insights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449  lv</v>
      </c>
      <c r="E400" s="20">
        <f>INDEX([1]Calculation!$I:$I,ROW())</f>
        <v>43763</v>
      </c>
      <c r="F400" s="12">
        <f>ROUND(INDEX([1]Calculation!AL:AL,ROW()),1)</f>
        <v>0</v>
      </c>
      <c r="G400" s="8">
        <f>ROUND(INDEX([1]Calculation!L:L,ROW()),0)</f>
        <v>32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6</v>
      </c>
      <c r="K400" s="8">
        <f>ROUND(INDEX([1]Calculation!P:P,ROW()),0)</f>
        <v>2</v>
      </c>
      <c r="L400" s="8">
        <f>ROUND(INDEX([1]Calculation!Q:Q,ROW()),0)</f>
        <v>15</v>
      </c>
      <c r="M400" s="8">
        <f>ROUND(INDEX([1]Calculation!R:R,ROW()),0)</f>
        <v>1</v>
      </c>
      <c r="N400" s="8">
        <f>ROUND(INDEX([1]Calculation!S:S,ROW()),0)</f>
        <v>22</v>
      </c>
      <c r="O400" s="8">
        <f>ROUND(INDEX([1]Calculation!T:T,ROW()),0)</f>
        <v>1</v>
      </c>
    </row>
    <row r="401" spans="1:15">
      <c r="A401" t="str">
        <f>INDEX([1]Calculation!$F:$F,ROW())</f>
        <v>Arizona</v>
      </c>
      <c r="B401" t="str">
        <f>INDEX([1]Calculation!$D:$D,ROW())</f>
        <v>Siena College/New York Times Upshot</v>
      </c>
      <c r="C401" t="str">
        <f>IF(INDEX([1]Calculation!$G:$G,ROW())=0,"-",INDEX([1]Calculation!$G:$G,ROW()))</f>
        <v>A+</v>
      </c>
      <c r="D401" t="str">
        <f>INDEX([1]Calculation!$J:$J,ROW())&amp;"  "&amp;INDEX([1]Calculation!$K:$K,ROW())</f>
        <v>209  rv</v>
      </c>
      <c r="E401" s="20">
        <f>INDEX([1]Calculation!$I:$I,ROW())</f>
        <v>43761</v>
      </c>
      <c r="F401" s="12">
        <f>ROUND(INDEX([1]Calculation!AL:AL,ROW()),1)</f>
        <v>4.9000000000000004</v>
      </c>
      <c r="G401" s="8">
        <f>ROUND(INDEX([1]Calculation!L:L,ROW()),0)</f>
        <v>24</v>
      </c>
      <c r="H401" s="8">
        <f>ROUND(INDEX([1]Calculation!M:M,ROW()),0)</f>
        <v>0</v>
      </c>
      <c r="I401" s="8">
        <f>ROUND(INDEX([1]Calculation!N:N,ROW()),0)</f>
        <v>0</v>
      </c>
      <c r="J401" s="8">
        <f>ROUND(INDEX([1]Calculation!O:O,ROW()),0)</f>
        <v>5</v>
      </c>
      <c r="K401" s="8">
        <f>ROUND(INDEX([1]Calculation!P:P,ROW()),0)</f>
        <v>1</v>
      </c>
      <c r="L401" s="8">
        <f>ROUND(INDEX([1]Calculation!Q:Q,ROW()),0)</f>
        <v>16</v>
      </c>
      <c r="M401" s="8">
        <f>ROUND(INDEX([1]Calculation!R:R,ROW()),0)</f>
        <v>0</v>
      </c>
      <c r="N401" s="8">
        <f>ROUND(INDEX([1]Calculation!S:S,ROW()),0)</f>
        <v>15</v>
      </c>
      <c r="O401" s="8">
        <f>ROUND(INDEX([1]Calculation!T:T,ROW()),0)</f>
        <v>1</v>
      </c>
    </row>
    <row r="402" spans="1:15">
      <c r="A402" t="str">
        <f>INDEX([1]Calculation!$F:$F,ROW())</f>
        <v>US</v>
      </c>
      <c r="B402" t="str">
        <f>INDEX([1]Calculation!$D:$D,ROW())</f>
        <v>McLaughlin &amp; Associates</v>
      </c>
      <c r="C402" t="str">
        <f>IF(INDEX([1]Calculation!$G:$G,ROW())=0,"-",INDEX([1]Calculation!$G:$G,ROW()))</f>
        <v>C/D</v>
      </c>
      <c r="D402" t="str">
        <f>INDEX([1]Calculation!$J:$J,ROW())&amp;"  "&amp;INDEX([1]Calculation!$K:$K,ROW())</f>
        <v>468  lv</v>
      </c>
      <c r="E402" s="20">
        <f>INDEX([1]Calculation!$I:$I,ROW())</f>
        <v>43760</v>
      </c>
      <c r="F402" s="12">
        <f>ROUND(INDEX([1]Calculation!AL:AL,ROW()),1)</f>
        <v>0</v>
      </c>
      <c r="G402" s="8">
        <f>ROUND(INDEX([1]Calculation!L:L,ROW()),0)</f>
        <v>0</v>
      </c>
      <c r="H402" s="8">
        <f>ROUND(INDEX([1]Calculation!M:M,ROW()),0)</f>
        <v>1</v>
      </c>
      <c r="I402" s="8">
        <f>ROUND(INDEX([1]Calculation!N:N,ROW()),0)</f>
        <v>4</v>
      </c>
      <c r="J402" s="8">
        <f>ROUND(INDEX([1]Calculation!O:O,ROW()),0)</f>
        <v>5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2</v>
      </c>
      <c r="N402" s="8">
        <f>ROUND(INDEX([1]Calculation!S:S,ROW()),0)</f>
        <v>20</v>
      </c>
      <c r="O402" s="8">
        <f>ROUND(INDEX([1]Calculation!T:T,ROW()),0)</f>
        <v>6</v>
      </c>
    </row>
    <row r="403" spans="1:15">
      <c r="A403" t="str">
        <f>INDEX([1]Calculation!$F:$F,ROW())</f>
        <v>US</v>
      </c>
      <c r="B403" t="str">
        <f>INDEX([1]Calculation!$D:$D,ROW())</f>
        <v>McLaughlin &amp; Associates</v>
      </c>
      <c r="C403" t="str">
        <f>IF(INDEX([1]Calculation!$G:$G,ROW())=0,"-",INDEX([1]Calculation!$G:$G,ROW()))</f>
        <v>C/D</v>
      </c>
      <c r="D403" t="str">
        <f>INDEX([1]Calculation!$J:$J,ROW())&amp;"  "&amp;INDEX([1]Calculation!$K:$K,ROW())</f>
        <v>468  lv</v>
      </c>
      <c r="E403" s="20">
        <f>INDEX([1]Calculation!$I:$I,ROW())</f>
        <v>43760</v>
      </c>
      <c r="F403" s="12">
        <f>ROUND(INDEX([1]Calculation!AL:AL,ROW()),1)</f>
        <v>0</v>
      </c>
      <c r="G403" s="8">
        <f>ROUND(INDEX([1]Calculation!L:L,ROW()),0)</f>
        <v>28</v>
      </c>
      <c r="H403" s="8">
        <f>ROUND(INDEX([1]Calculation!M:M,ROW()),0)</f>
        <v>0</v>
      </c>
      <c r="I403" s="8">
        <f>ROUND(INDEX([1]Calculation!N:N,ROW()),0)</f>
        <v>3</v>
      </c>
      <c r="J403" s="8">
        <f>ROUND(INDEX([1]Calculation!O:O,ROW()),0)</f>
        <v>3</v>
      </c>
      <c r="K403" s="8">
        <f>ROUND(INDEX([1]Calculation!P:P,ROW()),0)</f>
        <v>2</v>
      </c>
      <c r="L403" s="8">
        <f>ROUND(INDEX([1]Calculation!Q:Q,ROW()),0)</f>
        <v>18</v>
      </c>
      <c r="M403" s="8">
        <f>ROUND(INDEX([1]Calculation!R:R,ROW()),0)</f>
        <v>0</v>
      </c>
      <c r="N403" s="8">
        <f>ROUND(INDEX([1]Calculation!S:S,ROW()),0)</f>
        <v>16</v>
      </c>
      <c r="O403" s="8">
        <f>ROUND(INDEX([1]Calculation!T:T,ROW()),0)</f>
        <v>6</v>
      </c>
    </row>
    <row r="404" spans="1:15">
      <c r="A404" t="str">
        <f>INDEX([1]Calculation!$F:$F,ROW())</f>
        <v>Maine</v>
      </c>
      <c r="B404" t="str">
        <f>INDEX([1]Calculation!$D:$D,ROW())</f>
        <v>Maine People's Resource Center</v>
      </c>
      <c r="C404" t="str">
        <f>IF(INDEX([1]Calculation!$G:$G,ROW())=0,"-",INDEX([1]Calculation!$G:$G,ROW()))</f>
        <v>B/C</v>
      </c>
      <c r="D404" t="str">
        <f>INDEX([1]Calculation!$J:$J,ROW())&amp;"  "&amp;INDEX([1]Calculation!$K:$K,ROW())</f>
        <v>728  lv</v>
      </c>
      <c r="E404" s="20">
        <f>INDEX([1]Calculation!$I:$I,ROW())</f>
        <v>43759</v>
      </c>
      <c r="F404" s="12">
        <f>ROUND(INDEX([1]Calculation!AL:AL,ROW()),1)</f>
        <v>3</v>
      </c>
      <c r="G404" s="8">
        <f>ROUND(INDEX([1]Calculation!L:L,ROW()),0)</f>
        <v>27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9</v>
      </c>
      <c r="K404" s="8">
        <f>ROUND(INDEX([1]Calculation!P:P,ROW()),0)</f>
        <v>0</v>
      </c>
      <c r="L404" s="8">
        <f>ROUND(INDEX([1]Calculation!Q:Q,ROW()),0)</f>
        <v>15</v>
      </c>
      <c r="M404" s="8">
        <f>ROUND(INDEX([1]Calculation!R:R,ROW()),0)</f>
        <v>0</v>
      </c>
      <c r="N404" s="8">
        <f>ROUND(INDEX([1]Calculation!S:S,ROW()),0)</f>
        <v>22</v>
      </c>
      <c r="O404" s="8">
        <f>ROUND(INDEX([1]Calculation!T:T,ROW()),0)</f>
        <v>2</v>
      </c>
    </row>
    <row r="405" spans="1:15">
      <c r="A405" t="str">
        <f>INDEX([1]Calculation!$F:$F,ROW())</f>
        <v>Iowa</v>
      </c>
      <c r="B405" t="str">
        <f>INDEX([1]Calculation!$D:$D,ROW())</f>
        <v>Civiqs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598  lv</v>
      </c>
      <c r="E405" s="20">
        <f>INDEX([1]Calculation!$I:$I,ROW())</f>
        <v>43760</v>
      </c>
      <c r="F405" s="12">
        <f>ROUND(INDEX([1]Calculation!AL:AL,ROW()),1)</f>
        <v>0</v>
      </c>
      <c r="G405" s="8">
        <f>ROUND(INDEX([1]Calculation!L:L,ROW()),0)</f>
        <v>12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20</v>
      </c>
      <c r="K405" s="8">
        <f>ROUND(INDEX([1]Calculation!P:P,ROW()),0)</f>
        <v>4</v>
      </c>
      <c r="L405" s="8">
        <f>ROUND(INDEX([1]Calculation!Q:Q,ROW()),0)</f>
        <v>18</v>
      </c>
      <c r="M405" s="8">
        <f>ROUND(INDEX([1]Calculation!R:R,ROW()),0)</f>
        <v>3</v>
      </c>
      <c r="N405" s="8">
        <f>ROUND(INDEX([1]Calculation!S:S,ROW()),0)</f>
        <v>28</v>
      </c>
      <c r="O405" s="8">
        <f>ROUND(INDEX([1]Calculation!T:T,ROW()),0)</f>
        <v>2</v>
      </c>
    </row>
    <row r="406" spans="1:15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628  lv</v>
      </c>
      <c r="E406" s="20">
        <f>INDEX([1]Calculation!$I:$I,ROW())</f>
        <v>43760</v>
      </c>
      <c r="F406" s="12">
        <f>ROUND(INDEX([1]Calculation!AL:AL,ROW()),1)</f>
        <v>0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8</v>
      </c>
      <c r="K406" s="8">
        <f>ROUND(INDEX([1]Calculation!P:P,ROW()),0)</f>
        <v>1</v>
      </c>
      <c r="L406" s="8">
        <f>ROUND(INDEX([1]Calculation!Q:Q,ROW()),0)</f>
        <v>15</v>
      </c>
      <c r="M406" s="8">
        <f>ROUND(INDEX([1]Calculation!R:R,ROW()),0)</f>
        <v>1</v>
      </c>
      <c r="N406" s="8">
        <f>ROUND(INDEX([1]Calculation!S:S,ROW()),0)</f>
        <v>21</v>
      </c>
      <c r="O406" s="8">
        <f>ROUND(INDEX([1]Calculation!T:T,ROW()),0)</f>
        <v>3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440  rv</v>
      </c>
      <c r="E407" s="20">
        <f>INDEX([1]Calculation!$I:$I,ROW())</f>
        <v>43760</v>
      </c>
      <c r="F407" s="12">
        <f>ROUND(INDEX([1]Calculation!AL:AL,ROW()),1)</f>
        <v>0</v>
      </c>
      <c r="G407" s="8">
        <f>ROUND(INDEX([1]Calculation!L:L,ROW()),0)</f>
        <v>27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1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19</v>
      </c>
      <c r="O407" s="8">
        <f>ROUND(INDEX([1]Calculation!T:T,ROW()),0)</f>
        <v>2</v>
      </c>
    </row>
    <row r="408" spans="1:15">
      <c r="A408" t="str">
        <f>INDEX([1]Calculation!$F:$F,ROW())</f>
        <v>South Carolina</v>
      </c>
      <c r="B408" t="str">
        <f>INDEX([1]Calculation!$D:$D,ROW())</f>
        <v>Change Research</v>
      </c>
      <c r="C408" t="str">
        <f>IF(INDEX([1]Calculation!$G:$G,ROW())=0,"-",INDEX([1]Calculation!$G:$G,ROW()))</f>
        <v>C</v>
      </c>
      <c r="D408" t="str">
        <f>INDEX([1]Calculation!$J:$J,ROW())&amp;"  "&amp;INDEX([1]Calculation!$K:$K,ROW())</f>
        <v>731  lv</v>
      </c>
      <c r="E408" s="20">
        <f>INDEX([1]Calculation!$I:$I,ROW())</f>
        <v>43759</v>
      </c>
      <c r="F408" s="12">
        <f>ROUND(INDEX([1]Calculation!AL:AL,ROW()),1)</f>
        <v>0</v>
      </c>
      <c r="G408" s="8">
        <f>ROUND(INDEX([1]Calculation!L:L,ROW()),0)</f>
        <v>30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9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5</v>
      </c>
      <c r="N408" s="8">
        <f>ROUND(INDEX([1]Calculation!S:S,ROW()),0)</f>
        <v>19</v>
      </c>
      <c r="O408" s="8">
        <f>ROUND(INDEX([1]Calculation!T:T,ROW()),0)</f>
        <v>4</v>
      </c>
    </row>
    <row r="409" spans="1:15">
      <c r="A409" t="str">
        <f>INDEX([1]Calculation!$F:$F,ROW())</f>
        <v>US</v>
      </c>
      <c r="B409" t="str">
        <f>INDEX([1]Calculation!$D:$D,ROW())</f>
        <v>Quinnipiac University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713  rv</v>
      </c>
      <c r="E409" s="20">
        <f>INDEX([1]Calculation!$I:$I,ROW())</f>
        <v>43759</v>
      </c>
      <c r="F409" s="12">
        <f>ROUND(INDEX([1]Calculation!AL:AL,ROW()),1)</f>
        <v>0</v>
      </c>
      <c r="G409" s="8">
        <f>ROUND(INDEX([1]Calculation!L:L,ROW()),0)</f>
        <v>21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10</v>
      </c>
      <c r="K409" s="8">
        <f>ROUND(INDEX([1]Calculation!P:P,ROW()),0)</f>
        <v>3</v>
      </c>
      <c r="L409" s="8">
        <f>ROUND(INDEX([1]Calculation!Q:Q,ROW()),0)</f>
        <v>15</v>
      </c>
      <c r="M409" s="8">
        <f>ROUND(INDEX([1]Calculation!R:R,ROW()),0)</f>
        <v>1</v>
      </c>
      <c r="N409" s="8">
        <f>ROUND(INDEX([1]Calculation!S:S,ROW()),0)</f>
        <v>28</v>
      </c>
      <c r="O409" s="8">
        <f>ROUND(INDEX([1]Calculation!T:T,ROW()),0)</f>
        <v>1</v>
      </c>
    </row>
    <row r="410" spans="1:15">
      <c r="A410" t="str">
        <f>INDEX([1]Calculation!$F:$F,ROW())</f>
        <v>South Carolina</v>
      </c>
      <c r="B410" t="str">
        <f>INDEX([1]Calculation!$D:$D,ROW())</f>
        <v>Monmouth University</v>
      </c>
      <c r="C410" t="str">
        <f>IF(INDEX([1]Calculation!$G:$G,ROW())=0,"-",INDEX([1]Calculation!$G:$G,ROW()))</f>
        <v>A+</v>
      </c>
      <c r="D410" t="str">
        <f>INDEX([1]Calculation!$J:$J,ROW())&amp;"  "&amp;INDEX([1]Calculation!$K:$K,ROW())</f>
        <v>402  lv</v>
      </c>
      <c r="E410" s="20">
        <f>INDEX([1]Calculation!$I:$I,ROW())</f>
        <v>43759</v>
      </c>
      <c r="F410" s="12">
        <f>ROUND(INDEX([1]Calculation!AL:AL,ROW()),1)</f>
        <v>7.9</v>
      </c>
      <c r="G410" s="8">
        <f>ROUND(INDEX([1]Calculation!L:L,ROW()),0)</f>
        <v>33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3</v>
      </c>
      <c r="K410" s="8">
        <f>ROUND(INDEX([1]Calculation!P:P,ROW()),0)</f>
        <v>2</v>
      </c>
      <c r="L410" s="8">
        <f>ROUND(INDEX([1]Calculation!Q:Q,ROW()),0)</f>
        <v>12</v>
      </c>
      <c r="M410" s="8">
        <f>ROUND(INDEX([1]Calculation!R:R,ROW()),0)</f>
        <v>4</v>
      </c>
      <c r="N410" s="8">
        <f>ROUND(INDEX([1]Calculation!S:S,ROW()),0)</f>
        <v>16</v>
      </c>
      <c r="O410" s="8">
        <f>ROUND(INDEX([1]Calculation!T:T,ROW()),0)</f>
        <v>2</v>
      </c>
    </row>
    <row r="411" spans="1:15">
      <c r="A411" t="str">
        <f>INDEX([1]Calculation!$F:$F,ROW())</f>
        <v>US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430  lv</v>
      </c>
      <c r="E411" s="20">
        <f>INDEX([1]Calculation!$I:$I,ROW())</f>
        <v>43759</v>
      </c>
      <c r="F411" s="12">
        <f>ROUND(INDEX([1]Calculation!AL:AL,ROW()),1)</f>
        <v>0</v>
      </c>
      <c r="G411" s="8">
        <f>ROUND(INDEX([1]Calculation!L:L,ROW()),0)</f>
        <v>27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6</v>
      </c>
      <c r="K411" s="8">
        <f>ROUND(INDEX([1]Calculation!P:P,ROW()),0)</f>
        <v>1</v>
      </c>
      <c r="L411" s="8">
        <f>ROUND(INDEX([1]Calculation!Q:Q,ROW()),0)</f>
        <v>25</v>
      </c>
      <c r="M411" s="8">
        <f>ROUND(INDEX([1]Calculation!R:R,ROW()),0)</f>
        <v>1</v>
      </c>
      <c r="N411" s="8">
        <f>ROUND(INDEX([1]Calculation!S:S,ROW()),0)</f>
        <v>21</v>
      </c>
      <c r="O411" s="8">
        <f>ROUND(INDEX([1]Calculation!T:T,ROW()),0)</f>
        <v>4</v>
      </c>
    </row>
    <row r="412" spans="1:15">
      <c r="A412" t="str">
        <f>INDEX([1]Calculation!$F:$F,ROW())</f>
        <v>Massachusetts</v>
      </c>
      <c r="B412" t="str">
        <f>INDEX([1]Calculation!$D:$D,ROW())</f>
        <v>MassINC Polling Group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456  lv</v>
      </c>
      <c r="E412" s="20">
        <f>INDEX([1]Calculation!$I:$I,ROW())</f>
        <v>43758</v>
      </c>
      <c r="F412" s="12">
        <f>ROUND(INDEX([1]Calculation!AL:AL,ROW()),1)</f>
        <v>5.0999999999999996</v>
      </c>
      <c r="G412" s="8">
        <f>ROUND(INDEX([1]Calculation!L:L,ROW()),0)</f>
        <v>18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7</v>
      </c>
      <c r="K412" s="8">
        <f>ROUND(INDEX([1]Calculation!P:P,ROW()),0)</f>
        <v>1</v>
      </c>
      <c r="L412" s="8">
        <f>ROUND(INDEX([1]Calculation!Q:Q,ROW()),0)</f>
        <v>13</v>
      </c>
      <c r="M412" s="8">
        <f>ROUND(INDEX([1]Calculation!R:R,ROW()),0)</f>
        <v>1</v>
      </c>
      <c r="N412" s="8">
        <f>ROUND(INDEX([1]Calculation!S:S,ROW()),0)</f>
        <v>33</v>
      </c>
      <c r="O412" s="8">
        <f>ROUND(INDEX([1]Calculation!T:T,ROW()),0)</f>
        <v>1</v>
      </c>
    </row>
    <row r="413" spans="1:15">
      <c r="A413" t="str">
        <f>INDEX([1]Calculation!$F:$F,ROW())</f>
        <v>US</v>
      </c>
      <c r="B413" t="str">
        <f>INDEX([1]Calculation!$D:$D,ROW())</f>
        <v>SSRS</v>
      </c>
      <c r="C413" t="str">
        <f>IF(INDEX([1]Calculation!$G:$G,ROW())=0,"-",INDEX([1]Calculation!$G:$G,ROW()))</f>
        <v>A/B</v>
      </c>
      <c r="D413" t="str">
        <f>INDEX([1]Calculation!$J:$J,ROW())&amp;"  "&amp;INDEX([1]Calculation!$K:$K,ROW())</f>
        <v>424  rv</v>
      </c>
      <c r="E413" s="20">
        <f>INDEX([1]Calculation!$I:$I,ROW())</f>
        <v>43758</v>
      </c>
      <c r="F413" s="12">
        <f>ROUND(INDEX([1]Calculation!AL:AL,ROW()),1)</f>
        <v>0</v>
      </c>
      <c r="G413" s="8">
        <f>ROUND(INDEX([1]Calculation!L:L,ROW()),0)</f>
        <v>34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6</v>
      </c>
      <c r="K413" s="8">
        <f>ROUND(INDEX([1]Calculation!P:P,ROW()),0)</f>
        <v>3</v>
      </c>
      <c r="L413" s="8">
        <f>ROUND(INDEX([1]Calculation!Q:Q,ROW()),0)</f>
        <v>16</v>
      </c>
      <c r="M413" s="8">
        <f>ROUND(INDEX([1]Calculation!R:R,ROW()),0)</f>
        <v>1</v>
      </c>
      <c r="N413" s="8">
        <f>ROUND(INDEX([1]Calculation!S:S,ROW()),0)</f>
        <v>19</v>
      </c>
      <c r="O413" s="8">
        <f>ROUND(INDEX([1]Calculation!T:T,ROW()),0)</f>
        <v>2</v>
      </c>
    </row>
    <row r="414" spans="1:15">
      <c r="A414" t="str">
        <f>INDEX([1]Calculation!$F:$F,ROW())</f>
        <v>US</v>
      </c>
      <c r="B414" t="str">
        <f>INDEX([1]Calculation!$D:$D,ROW())</f>
        <v>Morning Consult</v>
      </c>
      <c r="C414" t="str">
        <f>IF(INDEX([1]Calculation!$G:$G,ROW())=0,"-",INDEX([1]Calculation!$G:$G,ROW()))</f>
        <v>B/C</v>
      </c>
      <c r="D414" t="str">
        <f>INDEX([1]Calculation!$J:$J,ROW())&amp;"  "&amp;INDEX([1]Calculation!$K:$K,ROW())</f>
        <v>11521  lv</v>
      </c>
      <c r="E414" s="20">
        <f>INDEX([1]Calculation!$I:$I,ROW())</f>
        <v>43758</v>
      </c>
      <c r="F414" s="12">
        <f>ROUND(INDEX([1]Calculation!AL:AL,ROW()),1)</f>
        <v>0</v>
      </c>
      <c r="G414" s="8">
        <f>ROUND(INDEX([1]Calculation!L:L,ROW()),0)</f>
        <v>30</v>
      </c>
      <c r="H414" s="8">
        <f>ROUND(INDEX([1]Calculation!M:M,ROW()),0)</f>
        <v>0</v>
      </c>
      <c r="I414" s="8">
        <f>ROUND(INDEX([1]Calculation!N:N,ROW()),0)</f>
        <v>3</v>
      </c>
      <c r="J414" s="8">
        <f>ROUND(INDEX([1]Calculation!O:O,ROW()),0)</f>
        <v>6</v>
      </c>
      <c r="K414" s="8">
        <f>ROUND(INDEX([1]Calculation!P:P,ROW()),0)</f>
        <v>2</v>
      </c>
      <c r="L414" s="8">
        <f>ROUND(INDEX([1]Calculation!Q:Q,ROW()),0)</f>
        <v>18</v>
      </c>
      <c r="M414" s="8">
        <f>ROUND(INDEX([1]Calculation!R:R,ROW()),0)</f>
        <v>1</v>
      </c>
      <c r="N414" s="8">
        <f>ROUND(INDEX([1]Calculation!S:S,ROW()),0)</f>
        <v>21</v>
      </c>
      <c r="O414" s="8">
        <f>ROUND(INDEX([1]Calculation!T:T,ROW()),0)</f>
        <v>3</v>
      </c>
    </row>
    <row r="415" spans="1:15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1631  lv</v>
      </c>
      <c r="E415" s="20">
        <f>INDEX([1]Calculation!$I:$I,ROW())</f>
        <v>43756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24</v>
      </c>
      <c r="M415" s="8">
        <f>ROUND(INDEX([1]Calculation!R:R,ROW()),0)</f>
        <v>1</v>
      </c>
      <c r="N415" s="8">
        <f>ROUND(INDEX([1]Calculation!S:S,ROW()),0)</f>
        <v>28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566  rv</v>
      </c>
      <c r="E416" s="20">
        <f>INDEX([1]Calculation!$I:$I,ROW())</f>
        <v>43756</v>
      </c>
      <c r="F416" s="12">
        <f>ROUND(INDEX([1]Calculation!AL:AL,ROW()),1)</f>
        <v>0</v>
      </c>
      <c r="G416" s="8">
        <f>ROUND(INDEX([1]Calculation!L:L,ROW()),0)</f>
        <v>24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15</v>
      </c>
      <c r="M416" s="8">
        <f>ROUND(INDEX([1]Calculation!R:R,ROW()),0)</f>
        <v>0</v>
      </c>
      <c r="N416" s="8">
        <f>ROUND(INDEX([1]Calculation!S:S,ROW()),0)</f>
        <v>17</v>
      </c>
      <c r="O416" s="8">
        <f>ROUND(INDEX([1]Calculation!T:T,ROW()),0)</f>
        <v>2</v>
      </c>
    </row>
    <row r="417" spans="1:15">
      <c r="A417" t="str">
        <f>INDEX([1]Calculation!$F:$F,ROW())</f>
        <v>Wisconsin</v>
      </c>
      <c r="B417" t="str">
        <f>INDEX([1]Calculation!$D:$D,ROW())</f>
        <v>Marquette University Law School</v>
      </c>
      <c r="C417" t="str">
        <f>IF(INDEX([1]Calculation!$G:$G,ROW())=0,"-",INDEX([1]Calculation!$G:$G,ROW()))</f>
        <v>A/B</v>
      </c>
      <c r="D417" t="str">
        <f>INDEX([1]Calculation!$J:$J,ROW())&amp;"  "&amp;INDEX([1]Calculation!$K:$K,ROW())</f>
        <v>379  lv</v>
      </c>
      <c r="E417" s="20">
        <f>INDEX([1]Calculation!$I:$I,ROW())</f>
        <v>43755</v>
      </c>
      <c r="F417" s="12">
        <f>ROUND(INDEX([1]Calculation!AL:AL,ROW()),1)</f>
        <v>0.1</v>
      </c>
      <c r="G417" s="8">
        <f>ROUND(INDEX([1]Calculation!L:L,ROW()),0)</f>
        <v>31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7</v>
      </c>
      <c r="K417" s="8">
        <f>ROUND(INDEX([1]Calculation!P:P,ROW()),0)</f>
        <v>3</v>
      </c>
      <c r="L417" s="8">
        <f>ROUND(INDEX([1]Calculation!Q:Q,ROW()),0)</f>
        <v>17</v>
      </c>
      <c r="M417" s="8">
        <f>ROUND(INDEX([1]Calculation!R:R,ROW()),0)</f>
        <v>0</v>
      </c>
      <c r="N417" s="8">
        <f>ROUND(INDEX([1]Calculation!S:S,ROW()),0)</f>
        <v>24</v>
      </c>
      <c r="O417" s="8">
        <f>ROUND(INDEX([1]Calculation!T:T,ROW()),0)</f>
        <v>3</v>
      </c>
    </row>
    <row r="418" spans="1:15">
      <c r="A418" t="str">
        <f>INDEX([1]Calculation!$F:$F,ROW())</f>
        <v>Wisconsin</v>
      </c>
      <c r="B418" t="str">
        <f>INDEX([1]Calculation!$D:$D,ROW())</f>
        <v>Kaiser Family Foundation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274  lv</v>
      </c>
      <c r="E418" s="20">
        <f>INDEX([1]Calculation!$I:$I,ROW())</f>
        <v>43753</v>
      </c>
      <c r="F418" s="12">
        <f>ROUND(INDEX([1]Calculation!AL:AL,ROW()),1)</f>
        <v>1.5</v>
      </c>
      <c r="G418" s="8">
        <f>ROUND(INDEX([1]Calculation!L:L,ROW()),0)</f>
        <v>17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6</v>
      </c>
      <c r="K418" s="8">
        <f>ROUND(INDEX([1]Calculation!P:P,ROW()),0)</f>
        <v>3</v>
      </c>
      <c r="L418" s="8">
        <f>ROUND(INDEX([1]Calculation!Q:Q,ROW()),0)</f>
        <v>10</v>
      </c>
      <c r="M418" s="8">
        <f>ROUND(INDEX([1]Calculation!R:R,ROW()),0)</f>
        <v>0</v>
      </c>
      <c r="N418" s="8">
        <f>ROUND(INDEX([1]Calculation!S:S,ROW()),0)</f>
        <v>22</v>
      </c>
      <c r="O418" s="8">
        <f>ROUND(INDEX([1]Calculation!T:T,ROW()),0)</f>
        <v>2</v>
      </c>
    </row>
    <row r="419" spans="1:15">
      <c r="A419" t="str">
        <f>INDEX([1]Calculation!$F:$F,ROW())</f>
        <v>Pennsylvania</v>
      </c>
      <c r="B419" t="str">
        <f>INDEX([1]Calculation!$D:$D,ROW())</f>
        <v>Kaiser Family Foundation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246  lv</v>
      </c>
      <c r="E419" s="20">
        <f>INDEX([1]Calculation!$I:$I,ROW())</f>
        <v>43753</v>
      </c>
      <c r="F419" s="12">
        <f>ROUND(INDEX([1]Calculation!AL:AL,ROW()),1)</f>
        <v>1.5</v>
      </c>
      <c r="G419" s="8">
        <f>ROUND(INDEX([1]Calculation!L:L,ROW()),0)</f>
        <v>27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3</v>
      </c>
      <c r="K419" s="8">
        <f>ROUND(INDEX([1]Calculation!P:P,ROW()),0)</f>
        <v>1</v>
      </c>
      <c r="L419" s="8">
        <f>ROUND(INDEX([1]Calculation!Q:Q,ROW()),0)</f>
        <v>14</v>
      </c>
      <c r="M419" s="8">
        <f>ROUND(INDEX([1]Calculation!R:R,ROW()),0)</f>
        <v>1</v>
      </c>
      <c r="N419" s="8">
        <f>ROUND(INDEX([1]Calculation!S:S,ROW()),0)</f>
        <v>18</v>
      </c>
      <c r="O419" s="8">
        <f>ROUND(INDEX([1]Calculation!T:T,ROW()),0)</f>
        <v>2</v>
      </c>
    </row>
    <row r="420" spans="1:15">
      <c r="A420" t="str">
        <f>INDEX([1]Calculation!$F:$F,ROW())</f>
        <v>Minnesota</v>
      </c>
      <c r="B420" t="str">
        <f>INDEX([1]Calculation!$D:$D,ROW())</f>
        <v>Kaiser Family Foundation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249  lv</v>
      </c>
      <c r="E420" s="20">
        <f>INDEX([1]Calculation!$I:$I,ROW())</f>
        <v>43753</v>
      </c>
      <c r="F420" s="12">
        <f>ROUND(INDEX([1]Calculation!AL:AL,ROW()),1)</f>
        <v>1.5</v>
      </c>
      <c r="G420" s="8">
        <f>ROUND(INDEX([1]Calculation!L:L,ROW()),0)</f>
        <v>14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7</v>
      </c>
      <c r="K420" s="8">
        <f>ROUND(INDEX([1]Calculation!P:P,ROW()),0)</f>
        <v>15</v>
      </c>
      <c r="L420" s="8">
        <f>ROUND(INDEX([1]Calculation!Q:Q,ROW()),0)</f>
        <v>13</v>
      </c>
      <c r="M420" s="8">
        <f>ROUND(INDEX([1]Calculation!R:R,ROW()),0)</f>
        <v>0</v>
      </c>
      <c r="N420" s="8">
        <f>ROUND(INDEX([1]Calculation!S:S,ROW()),0)</f>
        <v>25</v>
      </c>
      <c r="O420" s="8">
        <f>ROUND(INDEX([1]Calculation!T:T,ROW()),0)</f>
        <v>4</v>
      </c>
    </row>
    <row r="421" spans="1:15">
      <c r="A421" t="str">
        <f>INDEX([1]Calculation!$F:$F,ROW())</f>
        <v>Michigan</v>
      </c>
      <c r="B421" t="str">
        <f>INDEX([1]Calculation!$D:$D,ROW())</f>
        <v>Kaiser Family Foundation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208  lv</v>
      </c>
      <c r="E421" s="20">
        <f>INDEX([1]Calculation!$I:$I,ROW())</f>
        <v>43753</v>
      </c>
      <c r="F421" s="12">
        <f>ROUND(INDEX([1]Calculation!AL:AL,ROW()),1)</f>
        <v>1.4</v>
      </c>
      <c r="G421" s="8">
        <f>ROUND(INDEX([1]Calculation!L:L,ROW()),0)</f>
        <v>19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7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0</v>
      </c>
      <c r="N421" s="8">
        <f>ROUND(INDEX([1]Calculation!S:S,ROW()),0)</f>
        <v>25</v>
      </c>
      <c r="O421" s="8">
        <f>ROUND(INDEX([1]Calculation!T:T,ROW()),0)</f>
        <v>1</v>
      </c>
    </row>
    <row r="422" spans="1:15">
      <c r="A422" t="str">
        <f>INDEX([1]Calculation!$F:$F,ROW())</f>
        <v>Wyoming</v>
      </c>
      <c r="B422" t="str">
        <f>INDEX([1]Calculation!$D:$D,ROW())</f>
        <v>Montana State University Billings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14  lv</v>
      </c>
      <c r="E422" s="20">
        <f>INDEX([1]Calculation!$I:$I,ROW())</f>
        <v>43754</v>
      </c>
      <c r="F422" s="12" t="e">
        <f>ROUND(INDEX([1]Calculation!AL:AL,ROW()),1)</f>
        <v>#VALUE!</v>
      </c>
      <c r="G422" s="8">
        <f>ROUND(INDEX([1]Calculation!L:L,ROW()),0)</f>
        <v>0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1</v>
      </c>
      <c r="L422" s="8">
        <f>ROUND(INDEX([1]Calculation!Q:Q,ROW()),0)</f>
        <v>0</v>
      </c>
      <c r="M422" s="8">
        <f>ROUND(INDEX([1]Calculation!R:R,ROW()),0)</f>
        <v>0</v>
      </c>
      <c r="N422" s="8">
        <f>ROUND(INDEX([1]Calculation!S:S,ROW()),0)</f>
        <v>82</v>
      </c>
      <c r="O422" s="8">
        <f>ROUND(INDEX([1]Calculation!T:T,ROW()),0)</f>
        <v>2</v>
      </c>
    </row>
    <row r="423" spans="1:15">
      <c r="A423" t="str">
        <f>INDEX([1]Calculation!$F:$F,ROW())</f>
        <v>Montana</v>
      </c>
      <c r="B423" t="str">
        <f>INDEX([1]Calculation!$D:$D,ROW())</f>
        <v>Montana State University Billings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40  lv</v>
      </c>
      <c r="E423" s="20">
        <f>INDEX([1]Calculation!$I:$I,ROW())</f>
        <v>43754</v>
      </c>
      <c r="F423" s="12" t="e">
        <f>ROUND(INDEX([1]Calculation!AL:AL,ROW()),1)</f>
        <v>#VALUE!</v>
      </c>
      <c r="G423" s="8">
        <f>ROUND(INDEX([1]Calculation!L:L,ROW()),0)</f>
        <v>15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2</v>
      </c>
      <c r="K423" s="8">
        <f>ROUND(INDEX([1]Calculation!P:P,ROW()),0)</f>
        <v>2</v>
      </c>
      <c r="L423" s="8">
        <f>ROUND(INDEX([1]Calculation!Q:Q,ROW()),0)</f>
        <v>2</v>
      </c>
      <c r="M423" s="8">
        <f>ROUND(INDEX([1]Calculation!R:R,ROW()),0)</f>
        <v>0</v>
      </c>
      <c r="N423" s="8">
        <f>ROUND(INDEX([1]Calculation!S:S,ROW()),0)</f>
        <v>40</v>
      </c>
      <c r="O423" s="8">
        <f>ROUND(INDEX([1]Calculation!T:T,ROW()),0)</f>
        <v>0</v>
      </c>
    </row>
    <row r="424" spans="1:15">
      <c r="A424" t="str">
        <f>INDEX([1]Calculation!$F:$F,ROW())</f>
        <v>Iowa</v>
      </c>
      <c r="B424" t="str">
        <f>INDEX([1]Calculation!$D:$D,ROW())</f>
        <v>Suffolk University</v>
      </c>
      <c r="C424" t="str">
        <f>IF(INDEX([1]Calculation!$G:$G,ROW())=0,"-",INDEX([1]Calculation!$G:$G,ROW()))</f>
        <v>A-</v>
      </c>
      <c r="D424" t="str">
        <f>INDEX([1]Calculation!$J:$J,ROW())&amp;"  "&amp;INDEX([1]Calculation!$K:$K,ROW())</f>
        <v>500  lv</v>
      </c>
      <c r="E424" s="20">
        <f>INDEX([1]Calculation!$I:$I,ROW())</f>
        <v>43756</v>
      </c>
      <c r="F424" s="12">
        <f>ROUND(INDEX([1]Calculation!AL:AL,ROW()),1)</f>
        <v>0.7</v>
      </c>
      <c r="G424" s="8">
        <f>ROUND(INDEX([1]Calculation!L:L,ROW()),0)</f>
        <v>18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13</v>
      </c>
      <c r="K424" s="8">
        <f>ROUND(INDEX([1]Calculation!P:P,ROW()),0)</f>
        <v>3</v>
      </c>
      <c r="L424" s="8">
        <f>ROUND(INDEX([1]Calculation!Q:Q,ROW()),0)</f>
        <v>9</v>
      </c>
      <c r="M424" s="8">
        <f>ROUND(INDEX([1]Calculation!R:R,ROW()),0)</f>
        <v>3</v>
      </c>
      <c r="N424" s="8">
        <f>ROUND(INDEX([1]Calculation!S:S,ROW()),0)</f>
        <v>17</v>
      </c>
      <c r="O424" s="8">
        <f>ROUND(INDEX([1]Calculation!T:T,ROW()),0)</f>
        <v>1</v>
      </c>
    </row>
    <row r="425" spans="1:15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1839  lv</v>
      </c>
      <c r="E425" s="20">
        <f>INDEX([1]Calculation!$I:$I,ROW())</f>
        <v>43756</v>
      </c>
      <c r="F425" s="12">
        <f>ROUND(INDEX([1]Calculation!AL:AL,ROW()),1)</f>
        <v>0</v>
      </c>
      <c r="G425" s="8">
        <f>ROUND(INDEX([1]Calculation!L:L,ROW()),0)</f>
        <v>34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4</v>
      </c>
      <c r="K425" s="8">
        <f>ROUND(INDEX([1]Calculation!P:P,ROW()),0)</f>
        <v>2</v>
      </c>
      <c r="L425" s="8">
        <f>ROUND(INDEX([1]Calculation!Q:Q,ROW()),0)</f>
        <v>16</v>
      </c>
      <c r="M425" s="8">
        <f>ROUND(INDEX([1]Calculation!R:R,ROW()),0)</f>
        <v>1</v>
      </c>
      <c r="N425" s="8">
        <f>ROUND(INDEX([1]Calculation!S:S,ROW()),0)</f>
        <v>18</v>
      </c>
      <c r="O425" s="8">
        <f>ROUND(INDEX([1]Calculation!T:T,ROW()),0)</f>
        <v>2</v>
      </c>
    </row>
    <row r="426" spans="1:15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703  a</v>
      </c>
      <c r="E426" s="20">
        <f>INDEX([1]Calculation!$I:$I,ROW())</f>
        <v>43756</v>
      </c>
      <c r="F426" s="12">
        <f>ROUND(INDEX([1]Calculation!AL:AL,ROW()),1)</f>
        <v>0</v>
      </c>
      <c r="G426" s="8">
        <f>ROUND(INDEX([1]Calculation!L:L,ROW()),0)</f>
        <v>21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5</v>
      </c>
      <c r="K426" s="8">
        <f>ROUND(INDEX([1]Calculation!P:P,ROW()),0)</f>
        <v>1</v>
      </c>
      <c r="L426" s="8">
        <f>ROUND(INDEX([1]Calculation!Q:Q,ROW()),0)</f>
        <v>16</v>
      </c>
      <c r="M426" s="8">
        <f>ROUND(INDEX([1]Calculation!R:R,ROW()),0)</f>
        <v>0</v>
      </c>
      <c r="N426" s="8">
        <f>ROUND(INDEX([1]Calculation!S:S,ROW()),0)</f>
        <v>15</v>
      </c>
      <c r="O426" s="8">
        <f>ROUND(INDEX([1]Calculation!T:T,ROW()),0)</f>
        <v>2</v>
      </c>
    </row>
    <row r="427" spans="1:15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763  lv</v>
      </c>
      <c r="E427" s="20">
        <f>INDEX([1]Calculation!$I:$I,ROW())</f>
        <v>43756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1</v>
      </c>
      <c r="J427" s="8">
        <f>ROUND(INDEX([1]Calculation!O:O,ROW()),0)</f>
        <v>4</v>
      </c>
      <c r="K427" s="8">
        <f>ROUND(INDEX([1]Calculation!P:P,ROW()),0)</f>
        <v>2</v>
      </c>
      <c r="L427" s="8">
        <f>ROUND(INDEX([1]Calculation!Q:Q,ROW()),0)</f>
        <v>17</v>
      </c>
      <c r="M427" s="8">
        <f>ROUND(INDEX([1]Calculation!R:R,ROW()),0)</f>
        <v>2</v>
      </c>
      <c r="N427" s="8">
        <f>ROUND(INDEX([1]Calculation!S:S,ROW()),0)</f>
        <v>18</v>
      </c>
      <c r="O427" s="8">
        <f>ROUND(INDEX([1]Calculation!T:T,ROW()),0)</f>
        <v>2</v>
      </c>
    </row>
    <row r="428" spans="1:15">
      <c r="A428" t="str">
        <f>INDEX([1]Calculation!$F:$F,ROW())</f>
        <v>California</v>
      </c>
      <c r="B428" t="str">
        <f>INDEX([1]Calculation!$D:$D,ROW())</f>
        <v>SurveyUSA</v>
      </c>
      <c r="C428" t="str">
        <f>IF(INDEX([1]Calculation!$G:$G,ROW())=0,"-",INDEX([1]Calculation!$G:$G,ROW()))</f>
        <v>A</v>
      </c>
      <c r="D428" t="str">
        <f>INDEX([1]Calculation!$J:$J,ROW())&amp;"  "&amp;INDEX([1]Calculation!$K:$K,ROW())</f>
        <v>553  lv</v>
      </c>
      <c r="E428" s="20">
        <f>INDEX([1]Calculation!$I:$I,ROW())</f>
        <v>43754</v>
      </c>
      <c r="F428" s="12">
        <f>ROUND(INDEX([1]Calculation!AL:AL,ROW()),1)</f>
        <v>0.1</v>
      </c>
      <c r="G428" s="8">
        <f>ROUND(INDEX([1]Calculation!L:L,ROW()),0)</f>
        <v>33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18</v>
      </c>
      <c r="O428" s="8">
        <f>ROUND(INDEX([1]Calculation!T:T,ROW()),0)</f>
        <v>4</v>
      </c>
    </row>
    <row r="429" spans="1:15">
      <c r="A429" t="str">
        <f>INDEX([1]Calculation!$F:$F,ROW())</f>
        <v>US</v>
      </c>
      <c r="B429" t="str">
        <f>INDEX([1]Calculation!$D:$D,ROW())</f>
        <v>SurveyUSA</v>
      </c>
      <c r="C429" t="str">
        <f>IF(INDEX([1]Calculation!$G:$G,ROW())=0,"-",INDEX([1]Calculation!$G:$G,ROW()))</f>
        <v>A</v>
      </c>
      <c r="D429" t="str">
        <f>INDEX([1]Calculation!$J:$J,ROW())&amp;"  "&amp;INDEX([1]Calculation!$K:$K,ROW())</f>
        <v>1071  lv</v>
      </c>
      <c r="E429" s="20">
        <f>INDEX([1]Calculation!$I:$I,ROW())</f>
        <v>43754</v>
      </c>
      <c r="F429" s="12">
        <f>ROUND(INDEX([1]Calculation!AL:AL,ROW()),1)</f>
        <v>0.1</v>
      </c>
      <c r="G429" s="8">
        <f>ROUND(INDEX([1]Calculation!L:L,ROW()),0)</f>
        <v>32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5</v>
      </c>
      <c r="K429" s="8">
        <f>ROUND(INDEX([1]Calculation!P:P,ROW()),0)</f>
        <v>2</v>
      </c>
      <c r="L429" s="8">
        <f>ROUND(INDEX([1]Calculation!Q:Q,ROW()),0)</f>
        <v>17</v>
      </c>
      <c r="M429" s="8">
        <f>ROUND(INDEX([1]Calculation!R:R,ROW()),0)</f>
        <v>1</v>
      </c>
      <c r="N429" s="8">
        <f>ROUND(INDEX([1]Calculation!S:S,ROW()),0)</f>
        <v>22</v>
      </c>
      <c r="O429" s="8">
        <f>ROUND(INDEX([1]Calculation!T:T,ROW()),0)</f>
        <v>2</v>
      </c>
    </row>
    <row r="430" spans="1:15">
      <c r="A430" t="str">
        <f>INDEX([1]Calculation!$F:$F,ROW())</f>
        <v>US</v>
      </c>
      <c r="B430" t="str">
        <f>INDEX([1]Calculation!$D:$D,ROW())</f>
        <v>Public Religion Research Institute</v>
      </c>
      <c r="C430" t="str">
        <f>IF(INDEX([1]Calculation!$G:$G,ROW())=0,"-",INDEX([1]Calculation!$G:$G,ROW()))</f>
        <v>A/B</v>
      </c>
      <c r="D430" t="str">
        <f>INDEX([1]Calculation!$J:$J,ROW())&amp;"  "&amp;INDEX([1]Calculation!$K:$K,ROW())</f>
        <v>436  rv</v>
      </c>
      <c r="E430" s="20">
        <f>INDEX([1]Calculation!$I:$I,ROW())</f>
        <v>43751</v>
      </c>
      <c r="F430" s="12">
        <f>ROUND(INDEX([1]Calculation!AL:AL,ROW()),1)</f>
        <v>4.3</v>
      </c>
      <c r="G430" s="8">
        <f>ROUND(INDEX([1]Calculation!L:L,ROW()),0)</f>
        <v>25</v>
      </c>
      <c r="H430" s="8">
        <f>ROUND(INDEX([1]Calculation!M:M,ROW()),0)</f>
        <v>0</v>
      </c>
      <c r="I430" s="8">
        <f>ROUND(INDEX([1]Calculation!N:N,ROW()),0)</f>
        <v>3</v>
      </c>
      <c r="J430" s="8">
        <f>ROUND(INDEX([1]Calculation!O:O,ROW()),0)</f>
        <v>4</v>
      </c>
      <c r="K430" s="8">
        <f>ROUND(INDEX([1]Calculation!P:P,ROW()),0)</f>
        <v>1</v>
      </c>
      <c r="L430" s="8">
        <f>ROUND(INDEX([1]Calculation!Q:Q,ROW()),0)</f>
        <v>17</v>
      </c>
      <c r="M430" s="8">
        <f>ROUND(INDEX([1]Calculation!R:R,ROW()),0)</f>
        <v>0</v>
      </c>
      <c r="N430" s="8">
        <f>ROUND(INDEX([1]Calculation!S:S,ROW()),0)</f>
        <v>16</v>
      </c>
      <c r="O430" s="8">
        <f>ROUND(INDEX([1]Calculation!T:T,ROW()),0)</f>
        <v>3</v>
      </c>
    </row>
    <row r="431" spans="1:15">
      <c r="A431" t="str">
        <f>INDEX([1]Calculation!$F:$F,ROW())</f>
        <v>US</v>
      </c>
      <c r="B431" t="str">
        <f>INDEX([1]Calculation!$D:$D,ROW())</f>
        <v>Public Religion Research Institute</v>
      </c>
      <c r="C431" t="str">
        <f>IF(INDEX([1]Calculation!$G:$G,ROW())=0,"-",INDEX([1]Calculation!$G:$G,ROW()))</f>
        <v>A/B</v>
      </c>
      <c r="D431" t="str">
        <f>INDEX([1]Calculation!$J:$J,ROW())&amp;"  "&amp;INDEX([1]Calculation!$K:$K,ROW())</f>
        <v>487  a</v>
      </c>
      <c r="E431" s="20">
        <f>INDEX([1]Calculation!$I:$I,ROW())</f>
        <v>43751</v>
      </c>
      <c r="F431" s="12">
        <f>ROUND(INDEX([1]Calculation!AL:AL,ROW()),1)</f>
        <v>0</v>
      </c>
      <c r="G431" s="8">
        <f>ROUND(INDEX([1]Calculation!L:L,ROW()),0)</f>
        <v>24</v>
      </c>
      <c r="H431" s="8">
        <f>ROUND(INDEX([1]Calculation!M:M,ROW()),0)</f>
        <v>0</v>
      </c>
      <c r="I431" s="8">
        <f>ROUND(INDEX([1]Calculation!N:N,ROW()),0)</f>
        <v>3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16</v>
      </c>
      <c r="M431" s="8">
        <f>ROUND(INDEX([1]Calculation!R:R,ROW()),0)</f>
        <v>0</v>
      </c>
      <c r="N431" s="8">
        <f>ROUND(INDEX([1]Calculation!S:S,ROW()),0)</f>
        <v>16</v>
      </c>
      <c r="O431" s="8">
        <f>ROUND(INDEX([1]Calculation!T:T,ROW()),0)</f>
        <v>3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815  lv</v>
      </c>
      <c r="E432" s="20">
        <f>INDEX([1]Calculation!$I:$I,ROW())</f>
        <v>43755</v>
      </c>
      <c r="F432" s="12">
        <f>ROUND(INDEX([1]Calculation!AL:AL,ROW()),1)</f>
        <v>0</v>
      </c>
      <c r="G432" s="8">
        <f>ROUND(INDEX([1]Calculation!L:L,ROW()),0)</f>
        <v>34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3</v>
      </c>
      <c r="K432" s="8">
        <f>ROUND(INDEX([1]Calculation!P:P,ROW()),0)</f>
        <v>2</v>
      </c>
      <c r="L432" s="8">
        <f>ROUND(INDEX([1]Calculation!Q:Q,ROW()),0)</f>
        <v>15</v>
      </c>
      <c r="M432" s="8">
        <f>ROUND(INDEX([1]Calculation!R:R,ROW()),0)</f>
        <v>2</v>
      </c>
      <c r="N432" s="8">
        <f>ROUND(INDEX([1]Calculation!S:S,ROW()),0)</f>
        <v>16</v>
      </c>
      <c r="O432" s="8">
        <f>ROUND(INDEX([1]Calculation!T:T,ROW()),0)</f>
        <v>2</v>
      </c>
    </row>
    <row r="433" spans="1:15">
      <c r="A433" t="str">
        <f>INDEX([1]Calculation!$F:$F,ROW())</f>
        <v>US</v>
      </c>
      <c r="B433" t="str">
        <f>INDEX([1]Calculation!$D:$D,ROW())</f>
        <v>Swayable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2077  lv</v>
      </c>
      <c r="E433" s="20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33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2</v>
      </c>
      <c r="L433" s="8">
        <f>ROUND(INDEX([1]Calculation!Q:Q,ROW()),0)</f>
        <v>16</v>
      </c>
      <c r="M433" s="8">
        <f>ROUND(INDEX([1]Calculation!R:R,ROW()),0)</f>
        <v>0</v>
      </c>
      <c r="N433" s="8">
        <f>ROUND(INDEX([1]Calculation!S:S,ROW()),0)</f>
        <v>21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Swayable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4216  a</v>
      </c>
      <c r="E434" s="20">
        <f>INDEX([1]Calculation!$I:$I,ROW())</f>
        <v>43746</v>
      </c>
      <c r="F434" s="12">
        <f>ROUND(INDEX([1]Calculation!AL:AL,ROW()),1)</f>
        <v>0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4</v>
      </c>
      <c r="K434" s="8">
        <f>ROUND(INDEX([1]Calculation!P:P,ROW()),0)</f>
        <v>2</v>
      </c>
      <c r="L434" s="8">
        <f>ROUND(INDEX([1]Calculation!Q:Q,ROW()),0)</f>
        <v>20</v>
      </c>
      <c r="M434" s="8">
        <f>ROUND(INDEX([1]Calculation!R:R,ROW()),0)</f>
        <v>1</v>
      </c>
      <c r="N434" s="8">
        <f>ROUND(INDEX([1]Calculation!S:S,ROW()),0)</f>
        <v>17</v>
      </c>
      <c r="O434" s="8">
        <f>ROUND(INDEX([1]Calculation!T:T,ROW()),0)</f>
        <v>4</v>
      </c>
    </row>
    <row r="435" spans="1:15">
      <c r="A435" t="str">
        <f>INDEX([1]Calculation!$F:$F,ROW())</f>
        <v>Iowa</v>
      </c>
      <c r="B435" t="str">
        <f>INDEX([1]Calculation!$D:$D,ROW())</f>
        <v>Emerson College</v>
      </c>
      <c r="C435" t="str">
        <f>IF(INDEX([1]Calculation!$G:$G,ROW())=0,"-",INDEX([1]Calculation!$G:$G,ROW()))</f>
        <v>B-</v>
      </c>
      <c r="D435" t="str">
        <f>INDEX([1]Calculation!$J:$J,ROW())&amp;"  "&amp;INDEX([1]Calculation!$K:$K,ROW())</f>
        <v>317  lv</v>
      </c>
      <c r="E435" s="20">
        <f>INDEX([1]Calculation!$I:$I,ROW())</f>
        <v>43754</v>
      </c>
      <c r="F435" s="12">
        <f>ROUND(INDEX([1]Calculation!AL:AL,ROW()),1)</f>
        <v>0</v>
      </c>
      <c r="G435" s="8">
        <f>ROUND(INDEX([1]Calculation!L:L,ROW()),0)</f>
        <v>23</v>
      </c>
      <c r="H435" s="8">
        <f>ROUND(INDEX([1]Calculation!M:M,ROW()),0)</f>
        <v>0</v>
      </c>
      <c r="I435" s="8">
        <f>ROUND(INDEX([1]Calculation!N:N,ROW()),0)</f>
        <v>3</v>
      </c>
      <c r="J435" s="8">
        <f>ROUND(INDEX([1]Calculation!O:O,ROW()),0)</f>
        <v>16</v>
      </c>
      <c r="K435" s="8">
        <f>ROUND(INDEX([1]Calculation!P:P,ROW()),0)</f>
        <v>1</v>
      </c>
      <c r="L435" s="8">
        <f>ROUND(INDEX([1]Calculation!Q:Q,ROW()),0)</f>
        <v>13</v>
      </c>
      <c r="M435" s="8">
        <f>ROUND(INDEX([1]Calculation!R:R,ROW()),0)</f>
        <v>2</v>
      </c>
      <c r="N435" s="8">
        <f>ROUND(INDEX([1]Calculation!S:S,ROW()),0)</f>
        <v>23</v>
      </c>
      <c r="O435" s="8">
        <f>ROUND(INDEX([1]Calculation!T:T,ROW()),0)</f>
        <v>5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828  lv</v>
      </c>
      <c r="E436" s="20">
        <f>INDEX([1]Calculation!$I:$I,ROW())</f>
        <v>43754</v>
      </c>
      <c r="F436" s="12">
        <f>ROUND(INDEX([1]Calculation!AL:AL,ROW()),1)</f>
        <v>0</v>
      </c>
      <c r="G436" s="8">
        <f>ROUND(INDEX([1]Calculation!L:L,ROW()),0)</f>
        <v>34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3</v>
      </c>
      <c r="K436" s="8">
        <f>ROUND(INDEX([1]Calculation!P:P,ROW()),0)</f>
        <v>1</v>
      </c>
      <c r="L436" s="8">
        <f>ROUND(INDEX([1]Calculation!Q:Q,ROW()),0)</f>
        <v>15</v>
      </c>
      <c r="M436" s="8">
        <f>ROUND(INDEX([1]Calculation!R:R,ROW()),0)</f>
        <v>1</v>
      </c>
      <c r="N436" s="8">
        <f>ROUND(INDEX([1]Calculation!S:S,ROW()),0)</f>
        <v>18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623  lv</v>
      </c>
      <c r="E437" s="20">
        <f>INDEX([1]Calculation!$I:$I,ROW())</f>
        <v>43753</v>
      </c>
      <c r="F437" s="12">
        <f>ROUND(INDEX([1]Calculation!AL:AL,ROW()),1)</f>
        <v>0</v>
      </c>
      <c r="G437" s="8">
        <f>ROUND(INDEX([1]Calculation!L:L,ROW()),0)</f>
        <v>25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6</v>
      </c>
      <c r="K437" s="8">
        <f>ROUND(INDEX([1]Calculation!P:P,ROW()),0)</f>
        <v>2</v>
      </c>
      <c r="L437" s="8">
        <f>ROUND(INDEX([1]Calculation!Q:Q,ROW()),0)</f>
        <v>13</v>
      </c>
      <c r="M437" s="8">
        <f>ROUND(INDEX([1]Calculation!R:R,ROW()),0)</f>
        <v>1</v>
      </c>
      <c r="N437" s="8">
        <f>ROUND(INDEX([1]Calculation!S:S,ROW()),0)</f>
        <v>28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828  lv</v>
      </c>
      <c r="E438" s="20">
        <f>INDEX([1]Calculation!$I:$I,ROW())</f>
        <v>43753</v>
      </c>
      <c r="F438" s="12">
        <f>ROUND(INDEX([1]Calculation!AL:AL,ROW()),1)</f>
        <v>0</v>
      </c>
      <c r="G438" s="8">
        <f>ROUND(INDEX([1]Calculation!L:L,ROW()),0)</f>
        <v>35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17</v>
      </c>
      <c r="O438" s="8">
        <f>ROUND(INDEX([1]Calculation!T:T,ROW()),0)</f>
        <v>2</v>
      </c>
    </row>
    <row r="439" spans="1:15">
      <c r="A439" t="str">
        <f>INDEX([1]Calculation!$F:$F,ROW())</f>
        <v>California</v>
      </c>
      <c r="B439" t="str">
        <f>INDEX([1]Calculation!$D:$D,ROW())</f>
        <v>Capitol Weekly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590  lv</v>
      </c>
      <c r="E439" s="20">
        <f>INDEX([1]Calculation!$I:$I,ROW())</f>
        <v>43752</v>
      </c>
      <c r="F439" s="12">
        <f>ROUND(INDEX([1]Calculation!AL:AL,ROW()),1)</f>
        <v>0</v>
      </c>
      <c r="G439" s="8">
        <f>ROUND(INDEX([1]Calculation!L:L,ROW()),0)</f>
        <v>21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6</v>
      </c>
      <c r="K439" s="8">
        <f>ROUND(INDEX([1]Calculation!P:P,ROW()),0)</f>
        <v>1</v>
      </c>
      <c r="L439" s="8">
        <f>ROUND(INDEX([1]Calculation!Q:Q,ROW()),0)</f>
        <v>15</v>
      </c>
      <c r="M439" s="8">
        <f>ROUND(INDEX([1]Calculation!R:R,ROW()),0)</f>
        <v>1</v>
      </c>
      <c r="N439" s="8">
        <f>ROUND(INDEX([1]Calculation!S:S,ROW()),0)</f>
        <v>35</v>
      </c>
      <c r="O439" s="8">
        <f>ROUND(INDEX([1]Calculation!T:T,ROW()),0)</f>
        <v>3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789  lv</v>
      </c>
      <c r="E440" s="20">
        <f>INDEX([1]Calculation!$I:$I,ROW())</f>
        <v>43752</v>
      </c>
      <c r="F440" s="12">
        <f>ROUND(INDEX([1]Calculation!AL:AL,ROW()),1)</f>
        <v>0</v>
      </c>
      <c r="G440" s="8">
        <f>ROUND(INDEX([1]Calculation!L:L,ROW()),0)</f>
        <v>34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15</v>
      </c>
      <c r="M440" s="8">
        <f>ROUND(INDEX([1]Calculation!R:R,ROW()),0)</f>
        <v>0</v>
      </c>
      <c r="N440" s="8">
        <f>ROUND(INDEX([1]Calculation!S:S,ROW()),0)</f>
        <v>20</v>
      </c>
      <c r="O440" s="8">
        <f>ROUND(INDEX([1]Calculation!T:T,ROW()),0)</f>
        <v>3</v>
      </c>
    </row>
    <row r="441" spans="1:15">
      <c r="A441" t="str">
        <f>INDEX([1]Calculation!$F:$F,ROW())</f>
        <v>Maine</v>
      </c>
      <c r="B441" t="str">
        <f>INDEX([1]Calculation!$D:$D,ROW())</f>
        <v>Public Policy Polling</v>
      </c>
      <c r="C441" t="str">
        <f>IF(INDEX([1]Calculation!$G:$G,ROW())=0,"-",INDEX([1]Calculation!$G:$G,ROW()))</f>
        <v>B</v>
      </c>
      <c r="D441" t="str">
        <f>INDEX([1]Calculation!$J:$J,ROW())&amp;"  "&amp;INDEX([1]Calculation!$K:$K,ROW())</f>
        <v>366  v</v>
      </c>
      <c r="E441" s="20">
        <f>INDEX([1]Calculation!$I:$I,ROW())</f>
        <v>43751</v>
      </c>
      <c r="F441" s="12">
        <f>ROUND(INDEX([1]Calculation!AL:AL,ROW()),1)</f>
        <v>2.7</v>
      </c>
      <c r="G441" s="8">
        <f>ROUND(INDEX([1]Calculation!L:L,ROW()),0)</f>
        <v>19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9</v>
      </c>
      <c r="K441" s="8">
        <f>ROUND(INDEX([1]Calculation!P:P,ROW()),0)</f>
        <v>0</v>
      </c>
      <c r="L441" s="8">
        <f>ROUND(INDEX([1]Calculation!Q:Q,ROW()),0)</f>
        <v>12</v>
      </c>
      <c r="M441" s="8">
        <f>ROUND(INDEX([1]Calculation!R:R,ROW()),0)</f>
        <v>0</v>
      </c>
      <c r="N441" s="8">
        <f>ROUND(INDEX([1]Calculation!S:S,ROW()),0)</f>
        <v>31</v>
      </c>
      <c r="O441" s="8">
        <f>ROUND(INDEX([1]Calculation!T:T,ROW()),0)</f>
        <v>3</v>
      </c>
    </row>
    <row r="442" spans="1:15">
      <c r="A442" t="str">
        <f>INDEX([1]Calculation!$F:$F,ROW())</f>
        <v>US</v>
      </c>
      <c r="B442" t="str">
        <f>INDEX([1]Calculation!$D:$D,ROW())</f>
        <v>Morning Consult</v>
      </c>
      <c r="C442" t="str">
        <f>IF(INDEX([1]Calculation!$G:$G,ROW())=0,"-",INDEX([1]Calculation!$G:$G,ROW()))</f>
        <v>B/C</v>
      </c>
      <c r="D442" t="str">
        <f>INDEX([1]Calculation!$J:$J,ROW())&amp;"  "&amp;INDEX([1]Calculation!$K:$K,ROW())</f>
        <v>15683  lv</v>
      </c>
      <c r="E442" s="20">
        <f>INDEX([1]Calculation!$I:$I,ROW())</f>
        <v>43751</v>
      </c>
      <c r="F442" s="12">
        <f>ROUND(INDEX([1]Calculation!AL:AL,ROW()),1)</f>
        <v>0</v>
      </c>
      <c r="G442" s="8">
        <f>ROUND(INDEX([1]Calculation!L:L,ROW()),0)</f>
        <v>32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5</v>
      </c>
      <c r="K442" s="8">
        <f>ROUND(INDEX([1]Calculation!P:P,ROW()),0)</f>
        <v>1</v>
      </c>
      <c r="L442" s="8">
        <f>ROUND(INDEX([1]Calculation!Q:Q,ROW()),0)</f>
        <v>19</v>
      </c>
      <c r="M442" s="8">
        <f>ROUND(INDEX([1]Calculation!R:R,ROW()),0)</f>
        <v>1</v>
      </c>
      <c r="N442" s="8">
        <f>ROUND(INDEX([1]Calculation!S:S,ROW()),0)</f>
        <v>21</v>
      </c>
      <c r="O442" s="8">
        <f>ROUND(INDEX([1]Calculation!T:T,ROW()),0)</f>
        <v>3</v>
      </c>
    </row>
    <row r="443" spans="1:15">
      <c r="A443" t="str">
        <f>INDEX([1]Calculation!$F:$F,ROW())</f>
        <v>US</v>
      </c>
      <c r="B443" t="str">
        <f>INDEX([1]Calculation!$D:$D,ROW())</f>
        <v>Quinnipiac University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505  rv</v>
      </c>
      <c r="E443" s="20">
        <f>INDEX([1]Calculation!$I:$I,ROW())</f>
        <v>43751</v>
      </c>
      <c r="F443" s="12">
        <f>ROUND(INDEX([1]Calculation!AL:AL,ROW()),1)</f>
        <v>0</v>
      </c>
      <c r="G443" s="8">
        <f>ROUND(INDEX([1]Calculation!L:L,ROW()),0)</f>
        <v>27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8</v>
      </c>
      <c r="K443" s="8">
        <f>ROUND(INDEX([1]Calculation!P:P,ROW()),0)</f>
        <v>2</v>
      </c>
      <c r="L443" s="8">
        <f>ROUND(INDEX([1]Calculation!Q:Q,ROW()),0)</f>
        <v>11</v>
      </c>
      <c r="M443" s="8">
        <f>ROUND(INDEX([1]Calculation!R:R,ROW()),0)</f>
        <v>2</v>
      </c>
      <c r="N443" s="8">
        <f>ROUND(INDEX([1]Calculation!S:S,ROW()),0)</f>
        <v>30</v>
      </c>
      <c r="O443" s="8">
        <f>ROUND(INDEX([1]Calculation!T:T,ROW()),0)</f>
        <v>2</v>
      </c>
    </row>
    <row r="444" spans="1:15">
      <c r="A444" t="str">
        <f>INDEX([1]Calculation!$F:$F,ROW())</f>
        <v>New Hampshire</v>
      </c>
      <c r="B444" t="str">
        <f>INDEX([1]Calculation!$D:$D,ROW())</f>
        <v>RKM Research and Communications Inc.</v>
      </c>
      <c r="C444" t="str">
        <f>IF(INDEX([1]Calculation!$G:$G,ROW())=0,"-",INDEX([1]Calculation!$G:$G,ROW()))</f>
        <v>A/B</v>
      </c>
      <c r="D444" t="str">
        <f>INDEX([1]Calculation!$J:$J,ROW())&amp;"  "&amp;INDEX([1]Calculation!$K:$K,ROW())</f>
        <v>422  lv</v>
      </c>
      <c r="E444" s="20">
        <f>INDEX([1]Calculation!$I:$I,ROW())</f>
        <v>43751</v>
      </c>
      <c r="F444" s="12">
        <f>ROUND(INDEX([1]Calculation!AL:AL,ROW()),1)</f>
        <v>0</v>
      </c>
      <c r="G444" s="8">
        <f>ROUND(INDEX([1]Calculation!L:L,ROW()),0)</f>
        <v>20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5</v>
      </c>
      <c r="K444" s="8">
        <f>ROUND(INDEX([1]Calculation!P:P,ROW()),0)</f>
        <v>2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20</v>
      </c>
      <c r="O444" s="8">
        <f>ROUND(INDEX([1]Calculation!T:T,ROW()),0)</f>
        <v>1</v>
      </c>
    </row>
    <row r="445" spans="1:15">
      <c r="A445" t="str">
        <f>INDEX([1]Calculation!$F:$F,ROW())</f>
        <v>New Hampshire</v>
      </c>
      <c r="B445" t="str">
        <f>INDEX([1]Calculation!$D:$D,ROW())</f>
        <v>RKM Research and Communications Inc.</v>
      </c>
      <c r="C445" t="str">
        <f>IF(INDEX([1]Calculation!$G:$G,ROW())=0,"-",INDEX([1]Calculation!$G:$G,ROW()))</f>
        <v>A/B</v>
      </c>
      <c r="D445" t="str">
        <f>INDEX([1]Calculation!$J:$J,ROW())&amp;"  "&amp;INDEX([1]Calculation!$K:$K,ROW())</f>
        <v>422  lv</v>
      </c>
      <c r="E445" s="20">
        <f>INDEX([1]Calculation!$I:$I,ROW())</f>
        <v>43751</v>
      </c>
      <c r="F445" s="12">
        <f>ROUND(INDEX([1]Calculation!AL:AL,ROW()),1)</f>
        <v>0</v>
      </c>
      <c r="G445" s="8">
        <f>ROUND(INDEX([1]Calculation!L:L,ROW()),0)</f>
        <v>24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22</v>
      </c>
      <c r="M445" s="8">
        <f>ROUND(INDEX([1]Calculation!R:R,ROW()),0)</f>
        <v>1</v>
      </c>
      <c r="N445" s="8">
        <f>ROUND(INDEX([1]Calculation!S:S,ROW()),0)</f>
        <v>25</v>
      </c>
      <c r="O445" s="8">
        <f>ROUND(INDEX([1]Calculation!T:T,ROW()),0)</f>
        <v>1</v>
      </c>
    </row>
    <row r="446" spans="1:15">
      <c r="A446" t="str">
        <f>INDEX([1]Calculation!$F:$F,ROW())</f>
        <v>South Carolina</v>
      </c>
      <c r="B446" t="str">
        <f>INDEX([1]Calculation!$D:$D,ROW())</f>
        <v>YouGov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846  lv</v>
      </c>
      <c r="E446" s="20">
        <f>INDEX([1]Calculation!$I:$I,ROW())</f>
        <v>43749</v>
      </c>
      <c r="F446" s="12">
        <f>ROUND(INDEX([1]Calculation!AL:AL,ROW()),1)</f>
        <v>0</v>
      </c>
      <c r="G446" s="8">
        <f>ROUND(INDEX([1]Calculation!L:L,ROW()),0)</f>
        <v>43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16</v>
      </c>
      <c r="M446" s="8">
        <f>ROUND(INDEX([1]Calculation!R:R,ROW()),0)</f>
        <v>2</v>
      </c>
      <c r="N446" s="8">
        <f>ROUND(INDEX([1]Calculation!S:S,ROW()),0)</f>
        <v>18</v>
      </c>
      <c r="O446" s="8">
        <f>ROUND(INDEX([1]Calculation!T:T,ROW()),0)</f>
        <v>1</v>
      </c>
    </row>
    <row r="447" spans="1:15">
      <c r="A447" t="str">
        <f>INDEX([1]Calculation!$F:$F,ROW())</f>
        <v>New Hampshire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488  lv</v>
      </c>
      <c r="E447" s="20">
        <f>INDEX([1]Calculation!$I:$I,ROW())</f>
        <v>43749</v>
      </c>
      <c r="F447" s="12">
        <f>ROUND(INDEX([1]Calculation!AL:AL,ROW()),1)</f>
        <v>0</v>
      </c>
      <c r="G447" s="8">
        <f>ROUND(INDEX([1]Calculation!L:L,ROW()),0)</f>
        <v>24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4</v>
      </c>
      <c r="N447" s="8">
        <f>ROUND(INDEX([1]Calculation!S:S,ROW()),0)</f>
        <v>32</v>
      </c>
      <c r="O447" s="8">
        <f>ROUND(INDEX([1]Calculation!T:T,ROW()),0)</f>
        <v>5</v>
      </c>
    </row>
    <row r="448" spans="1:15">
      <c r="A448" t="str">
        <f>INDEX([1]Calculation!$F:$F,ROW())</f>
        <v>Iowa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597  lv</v>
      </c>
      <c r="E448" s="20">
        <f>INDEX([1]Calculation!$I:$I,ROW())</f>
        <v>43749</v>
      </c>
      <c r="F448" s="12">
        <f>ROUND(INDEX([1]Calculation!AL:AL,ROW()),1)</f>
        <v>0</v>
      </c>
      <c r="G448" s="8">
        <f>ROUND(INDEX([1]Calculation!L:L,ROW()),0)</f>
        <v>22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14</v>
      </c>
      <c r="K448" s="8">
        <f>ROUND(INDEX([1]Calculation!P:P,ROW()),0)</f>
        <v>2</v>
      </c>
      <c r="L448" s="8">
        <f>ROUND(INDEX([1]Calculation!Q:Q,ROW()),0)</f>
        <v>21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0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1841  lv</v>
      </c>
      <c r="E449" s="20">
        <f>INDEX([1]Calculation!$I:$I,ROW())</f>
        <v>43749</v>
      </c>
      <c r="F449" s="12">
        <f>ROUND(INDEX([1]Calculation!AL:AL,ROW()),1)</f>
        <v>0</v>
      </c>
      <c r="G449" s="8">
        <f>ROUND(INDEX([1]Calculation!L:L,ROW()),0)</f>
        <v>35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5</v>
      </c>
      <c r="K449" s="8">
        <f>ROUND(INDEX([1]Calculation!P:P,ROW()),0)</f>
        <v>1</v>
      </c>
      <c r="L449" s="8">
        <f>ROUND(INDEX([1]Calculation!Q:Q,ROW()),0)</f>
        <v>15</v>
      </c>
      <c r="M449" s="8">
        <f>ROUND(INDEX([1]Calculation!R:R,ROW()),0)</f>
        <v>1</v>
      </c>
      <c r="N449" s="8">
        <f>ROUND(INDEX([1]Calculation!S:S,ROW()),0)</f>
        <v>18</v>
      </c>
      <c r="O449" s="8">
        <f>ROUND(INDEX([1]Calculation!T:T,ROW()),0)</f>
        <v>2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812  lv</v>
      </c>
      <c r="E450" s="20">
        <f>INDEX([1]Calculation!$I:$I,ROW())</f>
        <v>43749</v>
      </c>
      <c r="F450" s="12">
        <f>ROUND(INDEX([1]Calculation!AL:AL,ROW()),1)</f>
        <v>0</v>
      </c>
      <c r="G450" s="8">
        <f>ROUND(INDEX([1]Calculation!L:L,ROW()),0)</f>
        <v>36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1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16</v>
      </c>
      <c r="O450" s="8">
        <f>ROUND(INDEX([1]Calculation!T:T,ROW()),0)</f>
        <v>2</v>
      </c>
    </row>
    <row r="451" spans="1:15">
      <c r="A451" t="str">
        <f>INDEX([1]Calculation!$F:$F,ROW())</f>
        <v>New York</v>
      </c>
      <c r="B451" t="str">
        <f>INDEX([1]Calculation!$D:$D,ROW())</f>
        <v>Siena College</v>
      </c>
      <c r="C451" t="str">
        <f>IF(INDEX([1]Calculation!$G:$G,ROW())=0,"-",INDEX([1]Calculation!$G:$G,ROW()))</f>
        <v>A-</v>
      </c>
      <c r="D451" t="str">
        <f>INDEX([1]Calculation!$J:$J,ROW())&amp;"  "&amp;INDEX([1]Calculation!$K:$K,ROW())</f>
        <v>340  rv</v>
      </c>
      <c r="E451" s="20">
        <f>INDEX([1]Calculation!$I:$I,ROW())</f>
        <v>43748</v>
      </c>
      <c r="F451" s="12">
        <f>ROUND(INDEX([1]Calculation!AL:AL,ROW()),1)</f>
        <v>0.5</v>
      </c>
      <c r="G451" s="8">
        <f>ROUND(INDEX([1]Calculation!L:L,ROW()),0)</f>
        <v>21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16</v>
      </c>
      <c r="M451" s="8">
        <f>ROUND(INDEX([1]Calculation!R:R,ROW()),0)</f>
        <v>0</v>
      </c>
      <c r="N451" s="8">
        <f>ROUND(INDEX([1]Calculation!S:S,ROW()),0)</f>
        <v>21</v>
      </c>
      <c r="O451" s="8">
        <f>ROUND(INDEX([1]Calculation!T:T,ROW()),0)</f>
        <v>3</v>
      </c>
    </row>
    <row r="452" spans="1:15">
      <c r="A452" t="str">
        <f>INDEX([1]Calculation!$F:$F,ROW())</f>
        <v>South Carolina</v>
      </c>
      <c r="B452" t="str">
        <f>INDEX([1]Calculation!$D:$D,ROW())</f>
        <v>Optimus</v>
      </c>
      <c r="C452" t="str">
        <f>IF(INDEX([1]Calculation!$G:$G,ROW())=0,"-",INDEX([1]Calculation!$G:$G,ROW()))</f>
        <v>C/D</v>
      </c>
      <c r="D452" t="str">
        <f>INDEX([1]Calculation!$J:$J,ROW())&amp;"  "&amp;INDEX([1]Calculation!$K:$K,ROW())</f>
        <v>607  lv</v>
      </c>
      <c r="E452" s="20">
        <f>INDEX([1]Calculation!$I:$I,ROW())</f>
        <v>43748</v>
      </c>
      <c r="F452" s="12">
        <f>ROUND(INDEX([1]Calculation!AL:AL,ROW()),1)</f>
        <v>1.4</v>
      </c>
      <c r="G452" s="8">
        <f>ROUND(INDEX([1]Calculation!L:L,ROW()),0)</f>
        <v>32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4</v>
      </c>
      <c r="K452" s="8">
        <f>ROUND(INDEX([1]Calculation!P:P,ROW()),0)</f>
        <v>0</v>
      </c>
      <c r="L452" s="8">
        <f>ROUND(INDEX([1]Calculation!Q:Q,ROW()),0)</f>
        <v>8</v>
      </c>
      <c r="M452" s="8">
        <f>ROUND(INDEX([1]Calculation!R:R,ROW()),0)</f>
        <v>0</v>
      </c>
      <c r="N452" s="8">
        <f>ROUND(INDEX([1]Calculation!S:S,ROW()),0)</f>
        <v>16</v>
      </c>
      <c r="O452" s="8">
        <f>ROUND(INDEX([1]Calculation!T:T,ROW()),0)</f>
        <v>2</v>
      </c>
    </row>
    <row r="453" spans="1:15">
      <c r="A453" t="str">
        <f>INDEX([1]Calculation!$F:$F,ROW())</f>
        <v>New Hampshire</v>
      </c>
      <c r="B453" t="str">
        <f>INDEX([1]Calculation!$D:$D,ROW())</f>
        <v>Optimus</v>
      </c>
      <c r="C453" t="str">
        <f>IF(INDEX([1]Calculation!$G:$G,ROW())=0,"-",INDEX([1]Calculation!$G:$G,ROW()))</f>
        <v>C/D</v>
      </c>
      <c r="D453" t="str">
        <f>INDEX([1]Calculation!$J:$J,ROW())&amp;"  "&amp;INDEX([1]Calculation!$K:$K,ROW())</f>
        <v>610  lv</v>
      </c>
      <c r="E453" s="20">
        <f>INDEX([1]Calculation!$I:$I,ROW())</f>
        <v>43748</v>
      </c>
      <c r="F453" s="12">
        <f>ROUND(INDEX([1]Calculation!AL:AL,ROW()),1)</f>
        <v>1.4</v>
      </c>
      <c r="G453" s="8">
        <f>ROUND(INDEX([1]Calculation!L:L,ROW()),0)</f>
        <v>18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7</v>
      </c>
      <c r="K453" s="8">
        <f>ROUND(INDEX([1]Calculation!P:P,ROW()),0)</f>
        <v>0</v>
      </c>
      <c r="L453" s="8">
        <f>ROUND(INDEX([1]Calculation!Q:Q,ROW()),0)</f>
        <v>9</v>
      </c>
      <c r="M453" s="8">
        <f>ROUND(INDEX([1]Calculation!R:R,ROW()),0)</f>
        <v>0</v>
      </c>
      <c r="N453" s="8">
        <f>ROUND(INDEX([1]Calculation!S:S,ROW()),0)</f>
        <v>25</v>
      </c>
      <c r="O453" s="8">
        <f>ROUND(INDEX([1]Calculation!T:T,ROW()),0)</f>
        <v>2</v>
      </c>
    </row>
    <row r="454" spans="1:15">
      <c r="A454" t="str">
        <f>INDEX([1]Calculation!$F:$F,ROW())</f>
        <v>Iowa</v>
      </c>
      <c r="B454" t="str">
        <f>INDEX([1]Calculation!$D:$D,ROW())</f>
        <v>Optimus</v>
      </c>
      <c r="C454" t="str">
        <f>IF(INDEX([1]Calculation!$G:$G,ROW())=0,"-",INDEX([1]Calculation!$G:$G,ROW()))</f>
        <v>C/D</v>
      </c>
      <c r="D454" t="str">
        <f>INDEX([1]Calculation!$J:$J,ROW())&amp;"  "&amp;INDEX([1]Calculation!$K:$K,ROW())</f>
        <v>548  lv</v>
      </c>
      <c r="E454" s="20">
        <f>INDEX([1]Calculation!$I:$I,ROW())</f>
        <v>43748</v>
      </c>
      <c r="F454" s="12">
        <f>ROUND(INDEX([1]Calculation!AL:AL,ROW()),1)</f>
        <v>1.3</v>
      </c>
      <c r="G454" s="8">
        <f>ROUND(INDEX([1]Calculation!L:L,ROW()),0)</f>
        <v>22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17</v>
      </c>
      <c r="K454" s="8">
        <f>ROUND(INDEX([1]Calculation!P:P,ROW()),0)</f>
        <v>0</v>
      </c>
      <c r="L454" s="8">
        <f>ROUND(INDEX([1]Calculation!Q:Q,ROW()),0)</f>
        <v>5</v>
      </c>
      <c r="M454" s="8">
        <f>ROUND(INDEX([1]Calculation!R:R,ROW()),0)</f>
        <v>0</v>
      </c>
      <c r="N454" s="8">
        <f>ROUND(INDEX([1]Calculation!S:S,ROW()),0)</f>
        <v>25</v>
      </c>
      <c r="O454" s="8">
        <f>ROUND(INDEX([1]Calculation!T:T,ROW()),0)</f>
        <v>1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813  lv</v>
      </c>
      <c r="E455" s="20">
        <f>INDEX([1]Calculation!$I:$I,ROW())</f>
        <v>43748</v>
      </c>
      <c r="F455" s="12">
        <f>ROUND(INDEX([1]Calculation!AL:AL,ROW()),1)</f>
        <v>0</v>
      </c>
      <c r="G455" s="8">
        <f>ROUND(INDEX([1]Calculation!L:L,ROW()),0)</f>
        <v>35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6</v>
      </c>
      <c r="K455" s="8">
        <f>ROUND(INDEX([1]Calculation!P:P,ROW()),0)</f>
        <v>0</v>
      </c>
      <c r="L455" s="8">
        <f>ROUND(INDEX([1]Calculation!Q:Q,ROW()),0)</f>
        <v>14</v>
      </c>
      <c r="M455" s="8">
        <f>ROUND(INDEX([1]Calculation!R:R,ROW()),0)</f>
        <v>1</v>
      </c>
      <c r="N455" s="8">
        <f>ROUND(INDEX([1]Calculation!S:S,ROW()),0)</f>
        <v>17</v>
      </c>
      <c r="O455" s="8">
        <f>ROUND(INDEX([1]Calculation!T:T,ROW()),0)</f>
        <v>2</v>
      </c>
    </row>
    <row r="456" spans="1:15">
      <c r="A456" t="str">
        <f>INDEX([1]Calculation!$F:$F,ROW())</f>
        <v>North Carolina</v>
      </c>
      <c r="B456" t="str">
        <f>INDEX([1]Calculation!$D:$D,ROW())</f>
        <v>East Carolina University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291  lv</v>
      </c>
      <c r="E456" s="20">
        <f>INDEX([1]Calculation!$I:$I,ROW())</f>
        <v>43747</v>
      </c>
      <c r="F456" s="12">
        <f>ROUND(INDEX([1]Calculation!AL:AL,ROW()),1)</f>
        <v>1.5</v>
      </c>
      <c r="G456" s="8">
        <f>ROUND(INDEX([1]Calculation!L:L,ROW()),0)</f>
        <v>29</v>
      </c>
      <c r="H456" s="8">
        <f>ROUND(INDEX([1]Calculation!M:M,ROW()),0)</f>
        <v>0</v>
      </c>
      <c r="I456" s="8">
        <f>ROUND(INDEX([1]Calculation!N:N,ROW()),0)</f>
        <v>1</v>
      </c>
      <c r="J456" s="8">
        <f>ROUND(INDEX([1]Calculation!O:O,ROW()),0)</f>
        <v>4</v>
      </c>
      <c r="K456" s="8">
        <f>ROUND(INDEX([1]Calculation!P:P,ROW()),0)</f>
        <v>3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17</v>
      </c>
      <c r="O456" s="8">
        <f>ROUND(INDEX([1]Calculation!T:T,ROW()),0)</f>
        <v>9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784  lv</v>
      </c>
      <c r="E457" s="20">
        <f>INDEX([1]Calculation!$I:$I,ROW())</f>
        <v>43747</v>
      </c>
      <c r="F457" s="12">
        <f>ROUND(INDEX([1]Calculation!AL:AL,ROW()),1)</f>
        <v>0</v>
      </c>
      <c r="G457" s="8">
        <f>ROUND(INDEX([1]Calculation!L:L,ROW()),0)</f>
        <v>36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5</v>
      </c>
      <c r="K457" s="8">
        <f>ROUND(INDEX([1]Calculation!P:P,ROW()),0)</f>
        <v>1</v>
      </c>
      <c r="L457" s="8">
        <f>ROUND(INDEX([1]Calculation!Q:Q,ROW()),0)</f>
        <v>15</v>
      </c>
      <c r="M457" s="8">
        <f>ROUND(INDEX([1]Calculation!R:R,ROW()),0)</f>
        <v>2</v>
      </c>
      <c r="N457" s="8">
        <f>ROUND(INDEX([1]Calculation!S:S,ROW()),0)</f>
        <v>17</v>
      </c>
      <c r="O457" s="8">
        <f>ROUND(INDEX([1]Calculation!T:T,ROW()),0)</f>
        <v>2</v>
      </c>
    </row>
    <row r="458" spans="1:15">
      <c r="A458" t="str">
        <f>INDEX([1]Calculation!$F:$F,ROW())</f>
        <v>US</v>
      </c>
      <c r="B458" t="str">
        <f>INDEX([1]Calculation!$D:$D,ROW())</f>
        <v>Fox News/Beacon Research/Shaw &amp; Co. Research</v>
      </c>
      <c r="C458" t="str">
        <f>IF(INDEX([1]Calculation!$G:$G,ROW())=0,"-",INDEX([1]Calculation!$G:$G,ROW()))</f>
        <v>A-</v>
      </c>
      <c r="D458" t="str">
        <f>INDEX([1]Calculation!$J:$J,ROW())&amp;"  "&amp;INDEX([1]Calculation!$K:$K,ROW())</f>
        <v>484  lv</v>
      </c>
      <c r="E458" s="20">
        <f>INDEX([1]Calculation!$I:$I,ROW())</f>
        <v>43746</v>
      </c>
      <c r="F458" s="12">
        <f>ROUND(INDEX([1]Calculation!AL:AL,ROW()),1)</f>
        <v>0.1</v>
      </c>
      <c r="G458" s="8">
        <f>ROUND(INDEX([1]Calculation!L:L,ROW()),0)</f>
        <v>32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22</v>
      </c>
      <c r="O458" s="8">
        <f>ROUND(INDEX([1]Calculation!T:T,ROW()),0)</f>
        <v>2</v>
      </c>
    </row>
    <row r="459" spans="1:15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598  lv</v>
      </c>
      <c r="E459" s="20">
        <f>INDEX([1]Calculation!$I:$I,ROW())</f>
        <v>43746</v>
      </c>
      <c r="F459" s="12">
        <f>ROUND(INDEX([1]Calculation!AL:AL,ROW()),1)</f>
        <v>0</v>
      </c>
      <c r="G459" s="8">
        <f>ROUND(INDEX([1]Calculation!L:L,ROW()),0)</f>
        <v>25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13</v>
      </c>
      <c r="M459" s="8">
        <f>ROUND(INDEX([1]Calculation!R:R,ROW()),0)</f>
        <v>1</v>
      </c>
      <c r="N459" s="8">
        <f>ROUND(INDEX([1]Calculation!S:S,ROW()),0)</f>
        <v>28</v>
      </c>
      <c r="O459" s="8">
        <f>ROUND(INDEX([1]Calculation!T:T,ROW()),0)</f>
        <v>3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759  lv</v>
      </c>
      <c r="E460" s="20">
        <f>INDEX([1]Calculation!$I:$I,ROW())</f>
        <v>43746</v>
      </c>
      <c r="F460" s="12">
        <f>ROUND(INDEX([1]Calculation!AL:AL,ROW()),1)</f>
        <v>0</v>
      </c>
      <c r="G460" s="8">
        <f>ROUND(INDEX([1]Calculation!L:L,ROW()),0)</f>
        <v>36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0</v>
      </c>
      <c r="L460" s="8">
        <f>ROUND(INDEX([1]Calculation!Q:Q,ROW()),0)</f>
        <v>15</v>
      </c>
      <c r="M460" s="8">
        <f>ROUND(INDEX([1]Calculation!R:R,ROW()),0)</f>
        <v>2</v>
      </c>
      <c r="N460" s="8">
        <f>ROUND(INDEX([1]Calculation!S:S,ROW()),0)</f>
        <v>18</v>
      </c>
      <c r="O460" s="8">
        <f>ROUND(INDEX([1]Calculation!T:T,ROW()),0)</f>
        <v>2</v>
      </c>
    </row>
    <row r="461" spans="1:15">
      <c r="A461" t="str">
        <f>INDEX([1]Calculation!$F:$F,ROW())</f>
        <v>South Carolina</v>
      </c>
      <c r="B461" t="str">
        <f>INDEX([1]Calculation!$D:$D,ROW())</f>
        <v>Gravis Marketing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516  lv</v>
      </c>
      <c r="E461" s="20">
        <f>INDEX([1]Calculation!$I:$I,ROW())</f>
        <v>43745</v>
      </c>
      <c r="F461" s="12">
        <f>ROUND(INDEX([1]Calculation!AL:AL,ROW()),1)</f>
        <v>2.4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6</v>
      </c>
      <c r="J461" s="8">
        <f>ROUND(INDEX([1]Calculation!O:O,ROW()),0)</f>
        <v>0</v>
      </c>
      <c r="K461" s="8">
        <f>ROUND(INDEX([1]Calculation!P:P,ROW()),0)</f>
        <v>2</v>
      </c>
      <c r="L461" s="8">
        <f>ROUND(INDEX([1]Calculation!Q:Q,ROW()),0)</f>
        <v>10</v>
      </c>
      <c r="M461" s="8">
        <f>ROUND(INDEX([1]Calculation!R:R,ROW()),0)</f>
        <v>7</v>
      </c>
      <c r="N461" s="8">
        <f>ROUND(INDEX([1]Calculation!S:S,ROW()),0)</f>
        <v>9</v>
      </c>
      <c r="O461" s="8">
        <f>ROUND(INDEX([1]Calculation!T:T,ROW()),0)</f>
        <v>2</v>
      </c>
    </row>
    <row r="462" spans="1:15">
      <c r="A462" t="str">
        <f>INDEX([1]Calculation!$F:$F,ROW())</f>
        <v>Ohio</v>
      </c>
      <c r="B462" t="str">
        <f>INDEX([1]Calculation!$D:$D,ROW())</f>
        <v>Climate Nexus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443  lv</v>
      </c>
      <c r="E462" s="20">
        <f>INDEX([1]Calculation!$I:$I,ROW())</f>
        <v>43745</v>
      </c>
      <c r="F462" s="12">
        <f>ROUND(INDEX([1]Calculation!AL:AL,ROW()),1)</f>
        <v>1.8</v>
      </c>
      <c r="G462" s="8">
        <f>ROUND(INDEX([1]Calculation!L:L,ROW()),0)</f>
        <v>32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5</v>
      </c>
      <c r="K462" s="8">
        <f>ROUND(INDEX([1]Calculation!P:P,ROW()),0)</f>
        <v>0</v>
      </c>
      <c r="L462" s="8">
        <f>ROUND(INDEX([1]Calculation!Q:Q,ROW()),0)</f>
        <v>13</v>
      </c>
      <c r="M462" s="8">
        <f>ROUND(INDEX([1]Calculation!R:R,ROW()),0)</f>
        <v>1</v>
      </c>
      <c r="N462" s="8">
        <f>ROUND(INDEX([1]Calculation!S:S,ROW()),0)</f>
        <v>21</v>
      </c>
      <c r="O462" s="8">
        <f>ROUND(INDEX([1]Calculation!T:T,ROW()),0)</f>
        <v>3</v>
      </c>
    </row>
    <row r="463" spans="1:15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446  rv</v>
      </c>
      <c r="E463" s="20">
        <f>INDEX([1]Calculation!$I:$I,ROW())</f>
        <v>43745</v>
      </c>
      <c r="F463" s="12">
        <f>ROUND(INDEX([1]Calculation!AL:AL,ROW()),1)</f>
        <v>0</v>
      </c>
      <c r="G463" s="8">
        <f>ROUND(INDEX([1]Calculation!L:L,ROW()),0)</f>
        <v>31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4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2</v>
      </c>
      <c r="N463" s="8">
        <f>ROUND(INDEX([1]Calculation!S:S,ROW()),0)</f>
        <v>15</v>
      </c>
      <c r="O463" s="8">
        <f>ROUND(INDEX([1]Calculation!T:T,ROW()),0)</f>
        <v>2</v>
      </c>
    </row>
    <row r="464" spans="1:15">
      <c r="A464" t="str">
        <f>INDEX([1]Calculation!$F:$F,ROW())</f>
        <v>US</v>
      </c>
      <c r="B464" t="str">
        <f>INDEX([1]Calculation!$D:$D,ROW())</f>
        <v>Quinnipiac University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646  rv</v>
      </c>
      <c r="E464" s="20">
        <f>INDEX([1]Calculation!$I:$I,ROW())</f>
        <v>43745</v>
      </c>
      <c r="F464" s="12">
        <f>ROUND(INDEX([1]Calculation!AL:AL,ROW()),1)</f>
        <v>0</v>
      </c>
      <c r="G464" s="8">
        <f>ROUND(INDEX([1]Calculation!L:L,ROW()),0)</f>
        <v>26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4</v>
      </c>
      <c r="K464" s="8">
        <f>ROUND(INDEX([1]Calculation!P:P,ROW()),0)</f>
        <v>2</v>
      </c>
      <c r="L464" s="8">
        <f>ROUND(INDEX([1]Calculation!Q:Q,ROW()),0)</f>
        <v>16</v>
      </c>
      <c r="M464" s="8">
        <f>ROUND(INDEX([1]Calculation!R:R,ROW()),0)</f>
        <v>0</v>
      </c>
      <c r="N464" s="8">
        <f>ROUND(INDEX([1]Calculation!S:S,ROW()),0)</f>
        <v>29</v>
      </c>
      <c r="O464" s="8">
        <f>ROUND(INDEX([1]Calculation!T:T,ROW()),0)</f>
        <v>3</v>
      </c>
    </row>
    <row r="465" spans="1:15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774  lv</v>
      </c>
      <c r="E465" s="20">
        <f>INDEX([1]Calculation!$I:$I,ROW())</f>
        <v>43745</v>
      </c>
      <c r="F465" s="12">
        <f>ROUND(INDEX([1]Calculation!AL:AL,ROW()),1)</f>
        <v>0</v>
      </c>
      <c r="G465" s="8">
        <f>ROUND(INDEX([1]Calculation!L:L,ROW()),0)</f>
        <v>33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16</v>
      </c>
      <c r="M465" s="8">
        <f>ROUND(INDEX([1]Calculation!R:R,ROW()),0)</f>
        <v>1</v>
      </c>
      <c r="N465" s="8">
        <f>ROUND(INDEX([1]Calculation!S:S,ROW()),0)</f>
        <v>19</v>
      </c>
      <c r="O465" s="8">
        <f>ROUND(INDEX([1]Calculation!T:T,ROW()),0)</f>
        <v>2</v>
      </c>
    </row>
    <row r="466" spans="1:15">
      <c r="A466" t="str">
        <f>INDEX([1]Calculation!$F:$F,ROW())</f>
        <v>North Carolina</v>
      </c>
      <c r="B466" t="str">
        <f>INDEX([1]Calculation!$D:$D,ROW())</f>
        <v>Public Policy Polling</v>
      </c>
      <c r="C466" t="str">
        <f>IF(INDEX([1]Calculation!$G:$G,ROW())=0,"-",INDEX([1]Calculation!$G:$G,ROW()))</f>
        <v>B</v>
      </c>
      <c r="D466" t="str">
        <f>INDEX([1]Calculation!$J:$J,ROW())&amp;"  "&amp;INDEX([1]Calculation!$K:$K,ROW())</f>
        <v>410  v</v>
      </c>
      <c r="E466" s="20">
        <f>INDEX([1]Calculation!$I:$I,ROW())</f>
        <v>43744</v>
      </c>
      <c r="F466" s="12">
        <f>ROUND(INDEX([1]Calculation!AL:AL,ROW()),1)</f>
        <v>0.1</v>
      </c>
      <c r="G466" s="8">
        <f>ROUND(INDEX([1]Calculation!L:L,ROW()),0)</f>
        <v>39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9</v>
      </c>
      <c r="K466" s="8">
        <f>ROUND(INDEX([1]Calculation!P:P,ROW()),0)</f>
        <v>0</v>
      </c>
      <c r="L466" s="8">
        <f>ROUND(INDEX([1]Calculation!Q:Q,ROW()),0)</f>
        <v>6</v>
      </c>
      <c r="M466" s="8">
        <f>ROUND(INDEX([1]Calculation!R:R,ROW()),0)</f>
        <v>0</v>
      </c>
      <c r="N466" s="8">
        <f>ROUND(INDEX([1]Calculation!S:S,ROW()),0)</f>
        <v>22</v>
      </c>
      <c r="O466" s="8">
        <f>ROUND(INDEX([1]Calculation!T:T,ROW()),0)</f>
        <v>3</v>
      </c>
    </row>
    <row r="467" spans="1:15">
      <c r="A467" t="str">
        <f>INDEX([1]Calculation!$F:$F,ROW())</f>
        <v>Pennsylvania</v>
      </c>
      <c r="B467" t="str">
        <f>INDEX([1]Calculation!$D:$D,ROW())</f>
        <v>Susquehanna Polling &amp; Research Inc.</v>
      </c>
      <c r="C467" t="str">
        <f>IF(INDEX([1]Calculation!$G:$G,ROW())=0,"-",INDEX([1]Calculation!$G:$G,ROW()))</f>
        <v>C</v>
      </c>
      <c r="D467" t="str">
        <f>INDEX([1]Calculation!$J:$J,ROW())&amp;"  "&amp;INDEX([1]Calculation!$K:$K,ROW())</f>
        <v>307  rv</v>
      </c>
      <c r="E467" s="20">
        <f>INDEX([1]Calculation!$I:$I,ROW())</f>
        <v>43744</v>
      </c>
      <c r="F467" s="12">
        <f>ROUND(INDEX([1]Calculation!AL:AL,ROW()),1)</f>
        <v>1.4</v>
      </c>
      <c r="G467" s="8">
        <f>ROUND(INDEX([1]Calculation!L:L,ROW()),0)</f>
        <v>17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8</v>
      </c>
      <c r="K467" s="8">
        <f>ROUND(INDEX([1]Calculation!P:P,ROW()),0)</f>
        <v>1</v>
      </c>
      <c r="L467" s="8">
        <f>ROUND(INDEX([1]Calculation!Q:Q,ROW()),0)</f>
        <v>6</v>
      </c>
      <c r="M467" s="8">
        <f>ROUND(INDEX([1]Calculation!R:R,ROW()),0)</f>
        <v>0</v>
      </c>
      <c r="N467" s="8">
        <f>ROUND(INDEX([1]Calculation!S:S,ROW()),0)</f>
        <v>9</v>
      </c>
      <c r="O467" s="8">
        <f>ROUND(INDEX([1]Calculation!T:T,ROW()),0)</f>
        <v>0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526  lv</v>
      </c>
      <c r="E468" s="20">
        <f>INDEX([1]Calculation!$I:$I,ROW())</f>
        <v>43744</v>
      </c>
      <c r="F468" s="12">
        <f>ROUND(INDEX([1]Calculation!AL:AL,ROW()),1)</f>
        <v>0</v>
      </c>
      <c r="G468" s="8">
        <f>ROUND(INDEX([1]Calculation!L:L,ROW()),0)</f>
        <v>0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0</v>
      </c>
      <c r="K468" s="8">
        <f>ROUND(INDEX([1]Calculation!P:P,ROW()),0)</f>
        <v>0</v>
      </c>
      <c r="L468" s="8">
        <f>ROUND(INDEX([1]Calculation!Q:Q,ROW()),0)</f>
        <v>0</v>
      </c>
      <c r="M468" s="8">
        <f>ROUND(INDEX([1]Calculation!R:R,ROW()),0)</f>
        <v>0</v>
      </c>
      <c r="N468" s="8">
        <f>ROUND(INDEX([1]Calculation!S:S,ROW()),0)</f>
        <v>39</v>
      </c>
      <c r="O468" s="8">
        <f>ROUND(INDEX([1]Calculation!T:T,ROW()),0)</f>
        <v>0</v>
      </c>
    </row>
    <row r="469" spans="1:15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888  rv</v>
      </c>
      <c r="E469" s="20">
        <f>INDEX([1]Calculation!$I:$I,ROW())</f>
        <v>43744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0</v>
      </c>
      <c r="M469" s="8">
        <f>ROUND(INDEX([1]Calculation!R:R,ROW()),0)</f>
        <v>0</v>
      </c>
      <c r="N469" s="8">
        <f>ROUND(INDEX([1]Calculation!S:S,ROW()),0)</f>
        <v>36</v>
      </c>
      <c r="O469" s="8">
        <f>ROUND(INDEX([1]Calculation!T:T,ROW()),0)</f>
        <v>0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526  lv</v>
      </c>
      <c r="E470" s="20">
        <f>INDEX([1]Calculation!$I:$I,ROW())</f>
        <v>43744</v>
      </c>
      <c r="F470" s="12">
        <f>ROUND(INDEX([1]Calculation!AL:AL,ROW()),1)</f>
        <v>0</v>
      </c>
      <c r="G470" s="8">
        <f>ROUND(INDEX([1]Calculation!L:L,ROW()),0)</f>
        <v>0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44</v>
      </c>
      <c r="M470" s="8">
        <f>ROUND(INDEX([1]Calculation!R:R,ROW()),0)</f>
        <v>0</v>
      </c>
      <c r="N470" s="8">
        <f>ROUND(INDEX([1]Calculation!S:S,ROW()),0)</f>
        <v>42</v>
      </c>
      <c r="O470" s="8">
        <f>ROUND(INDEX([1]Calculation!T:T,ROW()),0)</f>
        <v>0</v>
      </c>
    </row>
    <row r="471" spans="1:15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888  rv</v>
      </c>
      <c r="E471" s="20">
        <f>INDEX([1]Calculation!$I:$I,ROW())</f>
        <v>43744</v>
      </c>
      <c r="F471" s="12">
        <f>ROUND(INDEX([1]Calculation!AL:AL,ROW()),1)</f>
        <v>0</v>
      </c>
      <c r="G471" s="8">
        <f>ROUND(INDEX([1]Calculation!L:L,ROW()),0)</f>
        <v>0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41</v>
      </c>
      <c r="M471" s="8">
        <f>ROUND(INDEX([1]Calculation!R:R,ROW()),0)</f>
        <v>0</v>
      </c>
      <c r="N471" s="8">
        <f>ROUND(INDEX([1]Calculation!S:S,ROW()),0)</f>
        <v>39</v>
      </c>
      <c r="O471" s="8">
        <f>ROUND(INDEX([1]Calculation!T:T,ROW()),0)</f>
        <v>0</v>
      </c>
    </row>
    <row r="472" spans="1:15">
      <c r="A472" t="str">
        <f>INDEX([1]Calculation!$F:$F,ROW())</f>
        <v>US</v>
      </c>
      <c r="B472" t="str">
        <f>INDEX([1]Calculation!$D:$D,ROW())</f>
        <v>Harris Insights &amp; Analytics</v>
      </c>
      <c r="C472" t="str">
        <f>IF(INDEX([1]Calculation!$G:$G,ROW())=0,"-",INDEX([1]Calculation!$G:$G,ROW()))</f>
        <v>C+</v>
      </c>
      <c r="D472" t="str">
        <f>INDEX([1]Calculation!$J:$J,ROW())&amp;"  "&amp;INDEX([1]Calculation!$K:$K,ROW())</f>
        <v>526  lv</v>
      </c>
      <c r="E472" s="20">
        <f>INDEX([1]Calculation!$I:$I,ROW())</f>
        <v>43744</v>
      </c>
      <c r="F472" s="12">
        <f>ROUND(INDEX([1]Calculation!AL:AL,ROW()),1)</f>
        <v>0</v>
      </c>
      <c r="G472" s="8">
        <f>ROUND(INDEX([1]Calculation!L:L,ROW()),0)</f>
        <v>0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43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888  rv</v>
      </c>
      <c r="E473" s="20">
        <f>INDEX([1]Calculation!$I:$I,ROW())</f>
        <v>43744</v>
      </c>
      <c r="F473" s="12">
        <f>ROUND(INDEX([1]Calculation!AL:AL,ROW()),1)</f>
        <v>0</v>
      </c>
      <c r="G473" s="8">
        <f>ROUND(INDEX([1]Calculation!L:L,ROW()),0)</f>
        <v>0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42</v>
      </c>
      <c r="M473" s="8">
        <f>ROUND(INDEX([1]Calculation!R:R,ROW()),0)</f>
        <v>0</v>
      </c>
      <c r="N473" s="8">
        <f>ROUND(INDEX([1]Calculation!S:S,ROW()),0)</f>
        <v>0</v>
      </c>
      <c r="O473" s="8">
        <f>ROUND(INDEX([1]Calculation!T:T,ROW()),0)</f>
        <v>0</v>
      </c>
    </row>
    <row r="474" spans="1:15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526  lv</v>
      </c>
      <c r="E474" s="20">
        <f>INDEX([1]Calculation!$I:$I,ROW())</f>
        <v>43744</v>
      </c>
      <c r="F474" s="12">
        <f>ROUND(INDEX([1]Calculation!AL:AL,ROW()),1)</f>
        <v>0</v>
      </c>
      <c r="G474" s="8">
        <f>ROUND(INDEX([1]Calculation!L:L,ROW()),0)</f>
        <v>43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41</v>
      </c>
      <c r="O474" s="8">
        <f>ROUND(INDEX([1]Calculation!T:T,ROW()),0)</f>
        <v>0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888  rv</v>
      </c>
      <c r="E475" s="20">
        <f>INDEX([1]Calculation!$I:$I,ROW())</f>
        <v>43744</v>
      </c>
      <c r="F475" s="12">
        <f>ROUND(INDEX([1]Calculation!AL:AL,ROW()),1)</f>
        <v>0</v>
      </c>
      <c r="G475" s="8">
        <f>ROUND(INDEX([1]Calculation!L:L,ROW()),0)</f>
        <v>41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0</v>
      </c>
      <c r="K475" s="8">
        <f>ROUND(INDEX([1]Calculation!P:P,ROW()),0)</f>
        <v>0</v>
      </c>
      <c r="L475" s="8">
        <f>ROUND(INDEX([1]Calculation!Q:Q,ROW()),0)</f>
        <v>0</v>
      </c>
      <c r="M475" s="8">
        <f>ROUND(INDEX([1]Calculation!R:R,ROW()),0)</f>
        <v>0</v>
      </c>
      <c r="N475" s="8">
        <f>ROUND(INDEX([1]Calculation!S:S,ROW()),0)</f>
        <v>38</v>
      </c>
      <c r="O475" s="8">
        <f>ROUND(INDEX([1]Calculation!T:T,ROW()),0)</f>
        <v>0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526  lv</v>
      </c>
      <c r="E476" s="20">
        <f>INDEX([1]Calculation!$I:$I,ROW())</f>
        <v>43744</v>
      </c>
      <c r="F476" s="12">
        <f>ROUND(INDEX([1]Calculation!AL:AL,ROW()),1)</f>
        <v>0</v>
      </c>
      <c r="G476" s="8">
        <f>ROUND(INDEX([1]Calculation!L:L,ROW()),0)</f>
        <v>39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</row>
    <row r="477" spans="1:15">
      <c r="A477" t="str">
        <f>INDEX([1]Calculation!$F:$F,ROW())</f>
        <v>US</v>
      </c>
      <c r="B477" t="str">
        <f>INDEX([1]Calculation!$D:$D,ROW())</f>
        <v>Harris Insights &amp; Analytics</v>
      </c>
      <c r="C477" t="str">
        <f>IF(INDEX([1]Calculation!$G:$G,ROW())=0,"-",INDEX([1]Calculation!$G:$G,ROW()))</f>
        <v>C+</v>
      </c>
      <c r="D477" t="str">
        <f>INDEX([1]Calculation!$J:$J,ROW())&amp;"  "&amp;INDEX([1]Calculation!$K:$K,ROW())</f>
        <v>888  rv</v>
      </c>
      <c r="E477" s="20">
        <f>INDEX([1]Calculation!$I:$I,ROW())</f>
        <v>43744</v>
      </c>
      <c r="F477" s="12">
        <f>ROUND(INDEX([1]Calculation!AL:AL,ROW()),1)</f>
        <v>0</v>
      </c>
      <c r="G477" s="8">
        <f>ROUND(INDEX([1]Calculation!L:L,ROW()),0)</f>
        <v>39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0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</row>
    <row r="478" spans="1:15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526  lv</v>
      </c>
      <c r="E478" s="20">
        <f>INDEX([1]Calculation!$I:$I,ROW())</f>
        <v>43744</v>
      </c>
      <c r="F478" s="12">
        <f>ROUND(INDEX([1]Calculation!AL:AL,ROW()),1)</f>
        <v>0</v>
      </c>
      <c r="G478" s="8">
        <f>ROUND(INDEX([1]Calculation!L:L,ROW()),0)</f>
        <v>42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42</v>
      </c>
      <c r="M478" s="8">
        <f>ROUND(INDEX([1]Calculation!R:R,ROW()),0)</f>
        <v>0</v>
      </c>
      <c r="N478" s="8">
        <f>ROUND(INDEX([1]Calculation!S:S,ROW()),0)</f>
        <v>0</v>
      </c>
      <c r="O478" s="8">
        <f>ROUND(INDEX([1]Calculation!T:T,ROW()),0)</f>
        <v>0</v>
      </c>
    </row>
    <row r="479" spans="1:15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888  rv</v>
      </c>
      <c r="E479" s="20">
        <f>INDEX([1]Calculation!$I:$I,ROW())</f>
        <v>43744</v>
      </c>
      <c r="F479" s="12">
        <f>ROUND(INDEX([1]Calculation!AL:AL,ROW()),1)</f>
        <v>0</v>
      </c>
      <c r="G479" s="8">
        <f>ROUND(INDEX([1]Calculation!L:L,ROW()),0)</f>
        <v>41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38</v>
      </c>
      <c r="M479" s="8">
        <f>ROUND(INDEX([1]Calculation!R:R,ROW()),0)</f>
        <v>0</v>
      </c>
      <c r="N479" s="8">
        <f>ROUND(INDEX([1]Calculation!S:S,ROW()),0)</f>
        <v>0</v>
      </c>
      <c r="O479" s="8">
        <f>ROUND(INDEX([1]Calculation!T:T,ROW()),0)</f>
        <v>0</v>
      </c>
    </row>
    <row r="480" spans="1:15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16529  lv</v>
      </c>
      <c r="E480" s="20">
        <f>INDEX([1]Calculation!$I:$I,ROW())</f>
        <v>43744</v>
      </c>
      <c r="F480" s="12">
        <f>ROUND(INDEX([1]Calculation!AL:AL,ROW()),1)</f>
        <v>0</v>
      </c>
      <c r="G480" s="8">
        <f>ROUND(INDEX([1]Calculation!L:L,ROW()),0)</f>
        <v>33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19</v>
      </c>
      <c r="M480" s="8">
        <f>ROUND(INDEX([1]Calculation!R:R,ROW()),0)</f>
        <v>1</v>
      </c>
      <c r="N480" s="8">
        <f>ROUND(INDEX([1]Calculation!S:S,ROW()),0)</f>
        <v>21</v>
      </c>
      <c r="O480" s="8">
        <f>ROUND(INDEX([1]Calculation!T:T,ROW()),0)</f>
        <v>3</v>
      </c>
    </row>
    <row r="481" spans="1:15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3491  lv</v>
      </c>
      <c r="E481" s="20">
        <f>INDEX([1]Calculation!$I:$I,ROW())</f>
        <v>43734</v>
      </c>
      <c r="F481" s="12">
        <f>ROUND(INDEX([1]Calculation!AL:AL,ROW()),1)</f>
        <v>0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5</v>
      </c>
      <c r="K481" s="8">
        <f>ROUND(INDEX([1]Calculation!P:P,ROW()),0)</f>
        <v>1</v>
      </c>
      <c r="L481" s="8">
        <f>ROUND(INDEX([1]Calculation!Q:Q,ROW()),0)</f>
        <v>16</v>
      </c>
      <c r="M481" s="8">
        <f>ROUND(INDEX([1]Calculation!R:R,ROW()),0)</f>
        <v>1</v>
      </c>
      <c r="N481" s="8">
        <f>ROUND(INDEX([1]Calculation!S:S,ROW()),0)</f>
        <v>20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Swayable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7120  a</v>
      </c>
      <c r="E482" s="20">
        <f>INDEX([1]Calculation!$I:$I,ROW())</f>
        <v>43734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4</v>
      </c>
      <c r="K482" s="8">
        <f>ROUND(INDEX([1]Calculation!P:P,ROW()),0)</f>
        <v>2</v>
      </c>
      <c r="L482" s="8">
        <f>ROUND(INDEX([1]Calculation!Q:Q,ROW()),0)</f>
        <v>19</v>
      </c>
      <c r="M482" s="8">
        <f>ROUND(INDEX([1]Calculation!R:R,ROW()),0)</f>
        <v>2</v>
      </c>
      <c r="N482" s="8">
        <f>ROUND(INDEX([1]Calculation!S:S,ROW()),0)</f>
        <v>15</v>
      </c>
      <c r="O482" s="8">
        <f>ROUND(INDEX([1]Calculation!T:T,ROW()),0)</f>
        <v>3</v>
      </c>
    </row>
    <row r="483" spans="1:15">
      <c r="A483" t="str">
        <f>INDEX([1]Calculation!$F:$F,ROW())</f>
        <v>US</v>
      </c>
      <c r="B483" t="str">
        <f>INDEX([1]Calculation!$D:$D,ROW())</f>
        <v>Avalanche Strategy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1043  lv</v>
      </c>
      <c r="E483" s="20">
        <f>INDEX([1]Calculation!$I:$I,ROW())</f>
        <v>43742</v>
      </c>
      <c r="F483" s="12">
        <f>ROUND(INDEX([1]Calculation!AL:AL,ROW()),1)</f>
        <v>2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7</v>
      </c>
      <c r="K483" s="8">
        <f>ROUND(INDEX([1]Calculation!P:P,ROW()),0)</f>
        <v>0</v>
      </c>
      <c r="L483" s="8">
        <f>ROUND(INDEX([1]Calculation!Q:Q,ROW()),0)</f>
        <v>12</v>
      </c>
      <c r="M483" s="8">
        <f>ROUND(INDEX([1]Calculation!R:R,ROW()),0)</f>
        <v>0</v>
      </c>
      <c r="N483" s="8">
        <f>ROUND(INDEX([1]Calculation!S:S,ROW()),0)</f>
        <v>29</v>
      </c>
      <c r="O483" s="8">
        <f>ROUND(INDEX([1]Calculation!T:T,ROW()),0)</f>
        <v>0</v>
      </c>
    </row>
    <row r="484" spans="1:15">
      <c r="A484" t="str">
        <f>INDEX([1]Calculation!$F:$F,ROW())</f>
        <v>US</v>
      </c>
      <c r="B484" t="str">
        <f>INDEX([1]Calculation!$D:$D,ROW())</f>
        <v>YouGov Blue/Data for Progress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1276  lv</v>
      </c>
      <c r="E484" s="20">
        <f>INDEX([1]Calculation!$I:$I,ROW())</f>
        <v>43742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6</v>
      </c>
      <c r="K484" s="8">
        <f>ROUND(INDEX([1]Calculation!P:P,ROW()),0)</f>
        <v>1</v>
      </c>
      <c r="L484" s="8">
        <f>ROUND(INDEX([1]Calculation!Q:Q,ROW()),0)</f>
        <v>15</v>
      </c>
      <c r="M484" s="8">
        <f>ROUND(INDEX([1]Calculation!R:R,ROW()),0)</f>
        <v>0</v>
      </c>
      <c r="N484" s="8">
        <f>ROUND(INDEX([1]Calculation!S:S,ROW()),0)</f>
        <v>36</v>
      </c>
      <c r="O484" s="8">
        <f>ROUND(INDEX([1]Calculation!T:T,ROW()),0)</f>
        <v>3</v>
      </c>
    </row>
    <row r="485" spans="1:15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1840  lv</v>
      </c>
      <c r="E485" s="20">
        <f>INDEX([1]Calculation!$I:$I,ROW())</f>
        <v>43742</v>
      </c>
      <c r="F485" s="12">
        <f>ROUND(INDEX([1]Calculation!AL:AL,ROW()),1)</f>
        <v>0</v>
      </c>
      <c r="G485" s="8">
        <f>ROUND(INDEX([1]Calculation!L:L,ROW()),0)</f>
        <v>35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1</v>
      </c>
      <c r="L485" s="8">
        <f>ROUND(INDEX([1]Calculation!Q:Q,ROW()),0)</f>
        <v>13</v>
      </c>
      <c r="M485" s="8">
        <f>ROUND(INDEX([1]Calculation!R:R,ROW()),0)</f>
        <v>1</v>
      </c>
      <c r="N485" s="8">
        <f>ROUND(INDEX([1]Calculation!S:S,ROW()),0)</f>
        <v>19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782  lv</v>
      </c>
      <c r="E486" s="20">
        <f>INDEX([1]Calculation!$I:$I,ROW())</f>
        <v>43742</v>
      </c>
      <c r="F486" s="12">
        <f>ROUND(INDEX([1]Calculation!AL:AL,ROW()),1)</f>
        <v>0</v>
      </c>
      <c r="G486" s="8">
        <f>ROUND(INDEX([1]Calculation!L:L,ROW()),0)</f>
        <v>35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3</v>
      </c>
      <c r="K486" s="8">
        <f>ROUND(INDEX([1]Calculation!P:P,ROW()),0)</f>
        <v>1</v>
      </c>
      <c r="L486" s="8">
        <f>ROUND(INDEX([1]Calculation!Q:Q,ROW()),0)</f>
        <v>12</v>
      </c>
      <c r="M486" s="8">
        <f>ROUND(INDEX([1]Calculation!R:R,ROW()),0)</f>
        <v>1</v>
      </c>
      <c r="N486" s="8">
        <f>ROUND(INDEX([1]Calculation!S:S,ROW()),0)</f>
        <v>17</v>
      </c>
      <c r="O486" s="8">
        <f>ROUND(INDEX([1]Calculation!T:T,ROW()),0)</f>
        <v>2</v>
      </c>
    </row>
    <row r="487" spans="1:15">
      <c r="A487" t="str">
        <f>INDEX([1]Calculation!$F:$F,ROW())</f>
        <v>US</v>
      </c>
      <c r="B487" t="str">
        <f>INDEX([1]Calculation!$D:$D,ROW())</f>
        <v>IBD/TIPP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341  rv</v>
      </c>
      <c r="E487" s="20">
        <f>INDEX([1]Calculation!$I:$I,ROW())</f>
        <v>43741</v>
      </c>
      <c r="F487" s="12">
        <f>ROUND(INDEX([1]Calculation!AL:AL,ROW()),1)</f>
        <v>0</v>
      </c>
      <c r="G487" s="8">
        <f>ROUND(INDEX([1]Calculation!L:L,ROW()),0)</f>
        <v>26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7</v>
      </c>
      <c r="K487" s="8">
        <f>ROUND(INDEX([1]Calculation!P:P,ROW()),0)</f>
        <v>1</v>
      </c>
      <c r="L487" s="8">
        <f>ROUND(INDEX([1]Calculation!Q:Q,ROW()),0)</f>
        <v>10</v>
      </c>
      <c r="M487" s="8">
        <f>ROUND(INDEX([1]Calculation!R:R,ROW()),0)</f>
        <v>0</v>
      </c>
      <c r="N487" s="8">
        <f>ROUND(INDEX([1]Calculation!S:S,ROW()),0)</f>
        <v>27</v>
      </c>
      <c r="O487" s="8">
        <f>ROUND(INDEX([1]Calculation!T:T,ROW()),0)</f>
        <v>3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783  lv</v>
      </c>
      <c r="E488" s="20">
        <f>INDEX([1]Calculation!$I:$I,ROW())</f>
        <v>43741</v>
      </c>
      <c r="F488" s="12">
        <f>ROUND(INDEX([1]Calculation!AL:AL,ROW()),1)</f>
        <v>0</v>
      </c>
      <c r="G488" s="8">
        <f>ROUND(INDEX([1]Calculation!L:L,ROW()),0)</f>
        <v>33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3</v>
      </c>
      <c r="K488" s="8">
        <f>ROUND(INDEX([1]Calculation!P:P,ROW()),0)</f>
        <v>2</v>
      </c>
      <c r="L488" s="8">
        <f>ROUND(INDEX([1]Calculation!Q:Q,ROW()),0)</f>
        <v>12</v>
      </c>
      <c r="M488" s="8">
        <f>ROUND(INDEX([1]Calculation!R:R,ROW()),0)</f>
        <v>1</v>
      </c>
      <c r="N488" s="8">
        <f>ROUND(INDEX([1]Calculation!S:S,ROW()),0)</f>
        <v>22</v>
      </c>
      <c r="O488" s="8">
        <f>ROUND(INDEX([1]Calculation!T:T,ROW()),0)</f>
        <v>3</v>
      </c>
    </row>
    <row r="489" spans="1:15">
      <c r="A489" t="str">
        <f>INDEX([1]Calculation!$F:$F,ROW())</f>
        <v>Wisconsin</v>
      </c>
      <c r="B489" t="str">
        <f>INDEX([1]Calculation!$D:$D,ROW())</f>
        <v>Change Research</v>
      </c>
      <c r="C489" t="str">
        <f>IF(INDEX([1]Calculation!$G:$G,ROW())=0,"-",INDEX([1]Calculation!$G:$G,ROW()))</f>
        <v>C</v>
      </c>
      <c r="D489" t="str">
        <f>INDEX([1]Calculation!$J:$J,ROW())&amp;"  "&amp;INDEX([1]Calculation!$K:$K,ROW())</f>
        <v>663  lv</v>
      </c>
      <c r="E489" s="20">
        <f>INDEX([1]Calculation!$I:$I,ROW())</f>
        <v>43740</v>
      </c>
      <c r="F489" s="12">
        <f>ROUND(INDEX([1]Calculation!AL:AL,ROW()),1)</f>
        <v>2.1</v>
      </c>
      <c r="G489" s="8">
        <f>ROUND(INDEX([1]Calculation!L:L,ROW()),0)</f>
        <v>11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6</v>
      </c>
      <c r="K489" s="8">
        <f>ROUND(INDEX([1]Calculation!P:P,ROW()),0)</f>
        <v>1</v>
      </c>
      <c r="L489" s="8">
        <f>ROUND(INDEX([1]Calculation!Q:Q,ROW()),0)</f>
        <v>25</v>
      </c>
      <c r="M489" s="8">
        <f>ROUND(INDEX([1]Calculation!R:R,ROW()),0)</f>
        <v>0</v>
      </c>
      <c r="N489" s="8">
        <f>ROUND(INDEX([1]Calculation!S:S,ROW()),0)</f>
        <v>34</v>
      </c>
      <c r="O489" s="8">
        <f>ROUND(INDEX([1]Calculation!T:T,ROW()),0)</f>
        <v>3</v>
      </c>
    </row>
    <row r="490" spans="1:15">
      <c r="A490" t="str">
        <f>INDEX([1]Calculation!$F:$F,ROW())</f>
        <v>Wisconsin</v>
      </c>
      <c r="B490" t="str">
        <f>INDEX([1]Calculation!$D:$D,ROW())</f>
        <v>Fox News/Beacon Research/Shaw &amp; Co. Research</v>
      </c>
      <c r="C490" t="str">
        <f>IF(INDEX([1]Calculation!$G:$G,ROW())=0,"-",INDEX([1]Calculation!$G:$G,ROW()))</f>
        <v>A-</v>
      </c>
      <c r="D490" t="str">
        <f>INDEX([1]Calculation!$J:$J,ROW())&amp;"  "&amp;INDEX([1]Calculation!$K:$K,ROW())</f>
        <v>663  lv</v>
      </c>
      <c r="E490" s="20">
        <f>INDEX([1]Calculation!$I:$I,ROW())</f>
        <v>43740</v>
      </c>
      <c r="F490" s="12">
        <f>ROUND(INDEX([1]Calculation!AL:AL,ROW()),1)</f>
        <v>0.8</v>
      </c>
      <c r="G490" s="8">
        <f>ROUND(INDEX([1]Calculation!L:L,ROW()),0)</f>
        <v>28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7</v>
      </c>
      <c r="K490" s="8">
        <f>ROUND(INDEX([1]Calculation!P:P,ROW()),0)</f>
        <v>2</v>
      </c>
      <c r="L490" s="8">
        <f>ROUND(INDEX([1]Calculation!Q:Q,ROW()),0)</f>
        <v>17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2</v>
      </c>
    </row>
    <row r="491" spans="1:15">
      <c r="A491" t="str">
        <f>INDEX([1]Calculation!$F:$F,ROW())</f>
        <v>South Carolina</v>
      </c>
      <c r="B491" t="str">
        <f>INDEX([1]Calculation!$D:$D,ROW())</f>
        <v>Fox News/Beacon Research/Shaw &amp; Co. Research</v>
      </c>
      <c r="C491" t="str">
        <f>IF(INDEX([1]Calculation!$G:$G,ROW())=0,"-",INDEX([1]Calculation!$G:$G,ROW()))</f>
        <v>A-</v>
      </c>
      <c r="D491" t="str">
        <f>INDEX([1]Calculation!$J:$J,ROW())&amp;"  "&amp;INDEX([1]Calculation!$K:$K,ROW())</f>
        <v>803  lv</v>
      </c>
      <c r="E491" s="20">
        <f>INDEX([1]Calculation!$I:$I,ROW())</f>
        <v>43740</v>
      </c>
      <c r="F491" s="12">
        <f>ROUND(INDEX([1]Calculation!AL:AL,ROW()),1)</f>
        <v>0.8</v>
      </c>
      <c r="G491" s="8">
        <f>ROUND(INDEX([1]Calculation!L:L,ROW()),0)</f>
        <v>41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2</v>
      </c>
      <c r="K491" s="8">
        <f>ROUND(INDEX([1]Calculation!P:P,ROW()),0)</f>
        <v>0</v>
      </c>
      <c r="L491" s="8">
        <f>ROUND(INDEX([1]Calculation!Q:Q,ROW()),0)</f>
        <v>10</v>
      </c>
      <c r="M491" s="8">
        <f>ROUND(INDEX([1]Calculation!R:R,ROW()),0)</f>
        <v>4</v>
      </c>
      <c r="N491" s="8">
        <f>ROUND(INDEX([1]Calculation!S:S,ROW()),0)</f>
        <v>12</v>
      </c>
      <c r="O491" s="8">
        <f>ROUND(INDEX([1]Calculation!T:T,ROW()),0)</f>
        <v>1</v>
      </c>
    </row>
    <row r="492" spans="1:15">
      <c r="A492" t="str">
        <f>INDEX([1]Calculation!$F:$F,ROW())</f>
        <v>Ohio</v>
      </c>
      <c r="B492" t="str">
        <f>INDEX([1]Calculation!$D:$D,ROW())</f>
        <v>Emerson College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353  lv</v>
      </c>
      <c r="E492" s="20">
        <f>INDEX([1]Calculation!$I:$I,ROW())</f>
        <v>43740</v>
      </c>
      <c r="F492" s="12">
        <f>ROUND(INDEX([1]Calculation!AL:AL,ROW()),1)</f>
        <v>2.4</v>
      </c>
      <c r="G492" s="8">
        <f>ROUND(INDEX([1]Calculation!L:L,ROW()),0)</f>
        <v>29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5</v>
      </c>
      <c r="K492" s="8">
        <f>ROUND(INDEX([1]Calculation!P:P,ROW()),0)</f>
        <v>0</v>
      </c>
      <c r="L492" s="8">
        <f>ROUND(INDEX([1]Calculation!Q:Q,ROW()),0)</f>
        <v>27</v>
      </c>
      <c r="M492" s="8">
        <f>ROUND(INDEX([1]Calculation!R:R,ROW()),0)</f>
        <v>0</v>
      </c>
      <c r="N492" s="8">
        <f>ROUND(INDEX([1]Calculation!S:S,ROW()),0)</f>
        <v>21</v>
      </c>
      <c r="O492" s="8">
        <f>ROUND(INDEX([1]Calculation!T:T,ROW()),0)</f>
        <v>3</v>
      </c>
    </row>
    <row r="493" spans="1:15">
      <c r="A493" t="str">
        <f>INDEX([1]Calculation!$F:$F,ROW())</f>
        <v>Michigan</v>
      </c>
      <c r="B493" t="str">
        <f>INDEX([1]Calculation!$D:$D,ROW())</f>
        <v>Denno Research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217  lv</v>
      </c>
      <c r="E493" s="20">
        <f>INDEX([1]Calculation!$I:$I,ROW())</f>
        <v>43732</v>
      </c>
      <c r="F493" s="12">
        <f>ROUND(INDEX([1]Calculation!AL:AL,ROW()),1)</f>
        <v>1.3</v>
      </c>
      <c r="G493" s="8">
        <f>ROUND(INDEX([1]Calculation!L:L,ROW()),0)</f>
        <v>27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12</v>
      </c>
      <c r="M493" s="8">
        <f>ROUND(INDEX([1]Calculation!R:R,ROW()),0)</f>
        <v>0</v>
      </c>
      <c r="N493" s="8">
        <f>ROUND(INDEX([1]Calculation!S:S,ROW()),0)</f>
        <v>23</v>
      </c>
      <c r="O493" s="8">
        <f>ROUND(INDEX([1]Calculation!T:T,ROW()),0)</f>
        <v>1</v>
      </c>
    </row>
    <row r="494" spans="1:15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783  lv</v>
      </c>
      <c r="E494" s="20">
        <f>INDEX([1]Calculation!$I:$I,ROW())</f>
        <v>43740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14</v>
      </c>
      <c r="M494" s="8">
        <f>ROUND(INDEX([1]Calculation!R:R,ROW()),0)</f>
        <v>1</v>
      </c>
      <c r="N494" s="8">
        <f>ROUND(INDEX([1]Calculation!S:S,ROW()),0)</f>
        <v>22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YouGov</v>
      </c>
      <c r="C495" t="str">
        <f>IF(INDEX([1]Calculation!$G:$G,ROW())=0,"-",INDEX([1]Calculation!$G:$G,ROW()))</f>
        <v>B-</v>
      </c>
      <c r="D495" t="str">
        <f>INDEX([1]Calculation!$J:$J,ROW())&amp;"  "&amp;INDEX([1]Calculation!$K:$K,ROW())</f>
        <v>602  lv</v>
      </c>
      <c r="E495" s="20">
        <f>INDEX([1]Calculation!$I:$I,ROW())</f>
        <v>43739</v>
      </c>
      <c r="F495" s="12">
        <f>ROUND(INDEX([1]Calculation!AL:AL,ROW()),1)</f>
        <v>0</v>
      </c>
      <c r="G495" s="8">
        <f>ROUND(INDEX([1]Calculation!L:L,ROW()),0)</f>
        <v>22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1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26</v>
      </c>
      <c r="O495" s="8">
        <f>ROUND(INDEX([1]Calculation!T:T,ROW()),0)</f>
        <v>3</v>
      </c>
    </row>
    <row r="496" spans="1:15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766  lv</v>
      </c>
      <c r="E496" s="20">
        <f>INDEX([1]Calculation!$I:$I,ROW())</f>
        <v>43739</v>
      </c>
      <c r="F496" s="12">
        <f>ROUND(INDEX([1]Calculation!AL:AL,ROW()),1)</f>
        <v>0</v>
      </c>
      <c r="G496" s="8">
        <f>ROUND(INDEX([1]Calculation!L:L,ROW()),0)</f>
        <v>35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4</v>
      </c>
      <c r="K496" s="8">
        <f>ROUND(INDEX([1]Calculation!P:P,ROW()),0)</f>
        <v>2</v>
      </c>
      <c r="L496" s="8">
        <f>ROUND(INDEX([1]Calculation!Q:Q,ROW()),0)</f>
        <v>13</v>
      </c>
      <c r="M496" s="8">
        <f>ROUND(INDEX([1]Calculation!R:R,ROW()),0)</f>
        <v>1</v>
      </c>
      <c r="N496" s="8">
        <f>ROUND(INDEX([1]Calculation!S:S,ROW()),0)</f>
        <v>21</v>
      </c>
      <c r="O496" s="8">
        <f>ROUND(INDEX([1]Calculation!T:T,ROW()),0)</f>
        <v>3</v>
      </c>
    </row>
    <row r="497" spans="1:15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600  rv</v>
      </c>
      <c r="E497" s="20">
        <f>INDEX([1]Calculation!$I:$I,ROW())</f>
        <v>43738</v>
      </c>
      <c r="F497" s="12">
        <f>ROUND(INDEX([1]Calculation!AL:AL,ROW()),1)</f>
        <v>0</v>
      </c>
      <c r="G497" s="8">
        <f>ROUND(INDEX([1]Calculation!L:L,ROW()),0)</f>
        <v>18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5</v>
      </c>
      <c r="K497" s="8">
        <f>ROUND(INDEX([1]Calculation!P:P,ROW()),0)</f>
        <v>2</v>
      </c>
      <c r="L497" s="8">
        <f>ROUND(INDEX([1]Calculation!Q:Q,ROW()),0)</f>
        <v>21</v>
      </c>
      <c r="M497" s="8">
        <f>ROUND(INDEX([1]Calculation!R:R,ROW()),0)</f>
        <v>1</v>
      </c>
      <c r="N497" s="8">
        <f>ROUND(INDEX([1]Calculation!S:S,ROW()),0)</f>
        <v>28</v>
      </c>
      <c r="O497" s="8">
        <f>ROUND(INDEX([1]Calculation!T:T,ROW()),0)</f>
        <v>3</v>
      </c>
    </row>
    <row r="498" spans="1:15">
      <c r="A498" t="str">
        <f>INDEX([1]Calculation!$F:$F,ROW())</f>
        <v>South Carolina</v>
      </c>
      <c r="B498" t="str">
        <f>INDEX([1]Calculation!$D:$D,ROW())</f>
        <v>Winthrop University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462  rv</v>
      </c>
      <c r="E498" s="20">
        <f>INDEX([1]Calculation!$I:$I,ROW())</f>
        <v>43738</v>
      </c>
      <c r="F498" s="12">
        <f>ROUND(INDEX([1]Calculation!AL:AL,ROW()),1)</f>
        <v>0.5</v>
      </c>
      <c r="G498" s="8">
        <f>ROUND(INDEX([1]Calculation!L:L,ROW()),0)</f>
        <v>37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8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2</v>
      </c>
    </row>
    <row r="499" spans="1:15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1136  rv</v>
      </c>
      <c r="E499" s="20">
        <f>INDEX([1]Calculation!$I:$I,ROW())</f>
        <v>43738</v>
      </c>
      <c r="F499" s="12">
        <f>ROUND(INDEX([1]Calculation!AL:AL,ROW()),1)</f>
        <v>0</v>
      </c>
      <c r="G499" s="8">
        <f>ROUND(INDEX([1]Calculation!L:L,ROW()),0)</f>
        <v>21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16</v>
      </c>
      <c r="M499" s="8">
        <f>ROUND(INDEX([1]Calculation!R:R,ROW()),0)</f>
        <v>0</v>
      </c>
      <c r="N499" s="8">
        <f>ROUND(INDEX([1]Calculation!S:S,ROW()),0)</f>
        <v>15</v>
      </c>
      <c r="O499" s="8">
        <f>ROUND(INDEX([1]Calculation!T:T,ROW()),0)</f>
        <v>3</v>
      </c>
    </row>
    <row r="500" spans="1:15">
      <c r="A500" t="str">
        <f>INDEX([1]Calculation!$F:$F,ROW())</f>
        <v>US</v>
      </c>
      <c r="B500" t="str">
        <f>INDEX([1]Calculation!$D:$D,ROW())</f>
        <v>Ipsos</v>
      </c>
      <c r="C500" t="str">
        <f>IF(INDEX([1]Calculation!$G:$G,ROW())=0,"-",INDEX([1]Calculation!$G:$G,ROW()))</f>
        <v>B+</v>
      </c>
      <c r="D500" t="str">
        <f>INDEX([1]Calculation!$J:$J,ROW())&amp;"  "&amp;INDEX([1]Calculation!$K:$K,ROW())</f>
        <v>1379  a</v>
      </c>
      <c r="E500" s="20">
        <f>INDEX([1]Calculation!$I:$I,ROW())</f>
        <v>43738</v>
      </c>
      <c r="F500" s="12">
        <f>ROUND(INDEX([1]Calculation!AL:AL,ROW()),1)</f>
        <v>0</v>
      </c>
      <c r="G500" s="8">
        <f>ROUND(INDEX([1]Calculation!L:L,ROW()),0)</f>
        <v>18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3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14</v>
      </c>
      <c r="O500" s="8">
        <f>ROUND(INDEX([1]Calculation!T:T,ROW()),0)</f>
        <v>3</v>
      </c>
    </row>
    <row r="501" spans="1:15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769  lv</v>
      </c>
      <c r="E501" s="20">
        <f>INDEX([1]Calculation!$I:$I,ROW())</f>
        <v>43738</v>
      </c>
      <c r="F501" s="12">
        <f>ROUND(INDEX([1]Calculation!AL:AL,ROW()),1)</f>
        <v>0</v>
      </c>
      <c r="G501" s="8">
        <f>ROUND(INDEX([1]Calculation!L:L,ROW()),0)</f>
        <v>35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4</v>
      </c>
      <c r="K501" s="8">
        <f>ROUND(INDEX([1]Calculation!P:P,ROW()),0)</f>
        <v>0</v>
      </c>
      <c r="L501" s="8">
        <f>ROUND(INDEX([1]Calculation!Q:Q,ROW()),0)</f>
        <v>15</v>
      </c>
      <c r="M501" s="8">
        <f>ROUND(INDEX([1]Calculation!R:R,ROW()),0)</f>
        <v>1</v>
      </c>
      <c r="N501" s="8">
        <f>ROUND(INDEX([1]Calculation!S:S,ROW()),0)</f>
        <v>19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1322  rv</v>
      </c>
      <c r="E502" s="20">
        <f>INDEX([1]Calculation!$I:$I,ROW())</f>
        <v>43738</v>
      </c>
      <c r="F502" s="12">
        <f>ROUND(INDEX([1]Calculation!AL:AL,ROW()),1)</f>
        <v>0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4</v>
      </c>
      <c r="K502" s="8">
        <f>ROUND(INDEX([1]Calculation!P:P,ROW()),0)</f>
        <v>0</v>
      </c>
      <c r="L502" s="8">
        <f>ROUND(INDEX([1]Calculation!Q:Q,ROW()),0)</f>
        <v>16</v>
      </c>
      <c r="M502" s="8">
        <f>ROUND(INDEX([1]Calculation!R:R,ROW()),0)</f>
        <v>1</v>
      </c>
      <c r="N502" s="8">
        <f>ROUND(INDEX([1]Calculation!S:S,ROW()),0)</f>
        <v>15</v>
      </c>
      <c r="O502" s="8">
        <f>ROUND(INDEX([1]Calculation!T:T,ROW()),0)</f>
        <v>2</v>
      </c>
    </row>
    <row r="503" spans="1:15">
      <c r="A503" t="str">
        <f>INDEX([1]Calculation!$F:$F,ROW())</f>
        <v>US</v>
      </c>
      <c r="B503" t="str">
        <f>INDEX([1]Calculation!$D:$D,ROW())</f>
        <v>Monmouth University</v>
      </c>
      <c r="C503" t="str">
        <f>IF(INDEX([1]Calculation!$G:$G,ROW())=0,"-",INDEX([1]Calculation!$G:$G,ROW()))</f>
        <v>A+</v>
      </c>
      <c r="D503" t="str">
        <f>INDEX([1]Calculation!$J:$J,ROW())&amp;"  "&amp;INDEX([1]Calculation!$K:$K,ROW())</f>
        <v>434  rv</v>
      </c>
      <c r="E503" s="20">
        <f>INDEX([1]Calculation!$I:$I,ROW())</f>
        <v>43737</v>
      </c>
      <c r="F503" s="12">
        <f>ROUND(INDEX([1]Calculation!AL:AL,ROW()),1)</f>
        <v>0.1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1</v>
      </c>
      <c r="N503" s="8">
        <f>ROUND(INDEX([1]Calculation!S:S,ROW()),0)</f>
        <v>28</v>
      </c>
      <c r="O503" s="8">
        <f>ROUND(INDEX([1]Calculation!T:T,ROW()),0)</f>
        <v>2</v>
      </c>
    </row>
    <row r="504" spans="1:15">
      <c r="A504" t="str">
        <f>INDEX([1]Calculation!$F:$F,ROW())</f>
        <v>New Hampshire</v>
      </c>
      <c r="B504" t="str">
        <f>INDEX([1]Calculation!$D:$D,ROW())</f>
        <v>St. Anselm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423  lv</v>
      </c>
      <c r="E504" s="20">
        <f>INDEX([1]Calculation!$I:$I,ROW())</f>
        <v>43737</v>
      </c>
      <c r="F504" s="12">
        <f>ROUND(INDEX([1]Calculation!AL:AL,ROW()),1)</f>
        <v>0.1</v>
      </c>
      <c r="G504" s="8">
        <f>ROUND(INDEX([1]Calculation!L:L,ROW()),0)</f>
        <v>24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10</v>
      </c>
      <c r="K504" s="8">
        <f>ROUND(INDEX([1]Calculation!P:P,ROW()),0)</f>
        <v>3</v>
      </c>
      <c r="L504" s="8">
        <f>ROUND(INDEX([1]Calculation!Q:Q,ROW()),0)</f>
        <v>11</v>
      </c>
      <c r="M504" s="8">
        <f>ROUND(INDEX([1]Calculation!R:R,ROW()),0)</f>
        <v>2</v>
      </c>
      <c r="N504" s="8">
        <f>ROUND(INDEX([1]Calculation!S:S,ROW()),0)</f>
        <v>25</v>
      </c>
      <c r="O504" s="8">
        <f>ROUND(INDEX([1]Calculation!T:T,ROW()),0)</f>
        <v>2</v>
      </c>
    </row>
    <row r="505" spans="1:15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16274  lv</v>
      </c>
      <c r="E505" s="20">
        <f>INDEX([1]Calculation!$I:$I,ROW())</f>
        <v>43737</v>
      </c>
      <c r="F505" s="12">
        <f>ROUND(INDEX([1]Calculation!AL:AL,ROW()),1)</f>
        <v>0</v>
      </c>
      <c r="G505" s="8">
        <f>ROUND(INDEX([1]Calculation!L:L,ROW()),0)</f>
        <v>32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19</v>
      </c>
      <c r="M505" s="8">
        <f>ROUND(INDEX([1]Calculation!R:R,ROW()),0)</f>
        <v>1</v>
      </c>
      <c r="N505" s="8">
        <f>ROUND(INDEX([1]Calculation!S:S,ROW()),0)</f>
        <v>21</v>
      </c>
      <c r="O505" s="8">
        <f>ROUND(INDEX([1]Calculation!T:T,ROW()),0)</f>
        <v>3</v>
      </c>
    </row>
    <row r="506" spans="1:15">
      <c r="A506" t="str">
        <f>INDEX([1]Calculation!$F:$F,ROW())</f>
        <v>Arizona</v>
      </c>
      <c r="B506" t="str">
        <f>INDEX([1]Calculation!$D:$D,ROW())</f>
        <v>Change Research</v>
      </c>
      <c r="C506" t="str">
        <f>IF(INDEX([1]Calculation!$G:$G,ROW())=0,"-",INDEX([1]Calculation!$G:$G,ROW()))</f>
        <v>C</v>
      </c>
      <c r="D506" t="str">
        <f>INDEX([1]Calculation!$J:$J,ROW())&amp;"  "&amp;INDEX([1]Calculation!$K:$K,ROW())</f>
        <v>396  lv</v>
      </c>
      <c r="E506" s="20">
        <f>INDEX([1]Calculation!$I:$I,ROW())</f>
        <v>43736</v>
      </c>
      <c r="F506" s="12">
        <f>ROUND(INDEX([1]Calculation!AL:AL,ROW()),1)</f>
        <v>1.7</v>
      </c>
      <c r="G506" s="8">
        <f>ROUND(INDEX([1]Calculation!L:L,ROW()),0)</f>
        <v>15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13</v>
      </c>
      <c r="K506" s="8">
        <f>ROUND(INDEX([1]Calculation!P:P,ROW()),0)</f>
        <v>1</v>
      </c>
      <c r="L506" s="8">
        <f>ROUND(INDEX([1]Calculation!Q:Q,ROW()),0)</f>
        <v>19</v>
      </c>
      <c r="M506" s="8">
        <f>ROUND(INDEX([1]Calculation!R:R,ROW()),0)</f>
        <v>0</v>
      </c>
      <c r="N506" s="8">
        <f>ROUND(INDEX([1]Calculation!S:S,ROW()),0)</f>
        <v>35</v>
      </c>
      <c r="O506" s="8">
        <f>ROUND(INDEX([1]Calculation!T:T,ROW()),0)</f>
        <v>8</v>
      </c>
    </row>
    <row r="507" spans="1:15">
      <c r="A507" t="str">
        <f>INDEX([1]Calculation!$F:$F,ROW())</f>
        <v>US</v>
      </c>
      <c r="B507" t="str">
        <f>INDEX([1]Calculation!$D:$D,ROW())</f>
        <v>Swayable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3140  lv</v>
      </c>
      <c r="E507" s="20">
        <f>INDEX([1]Calculation!$I:$I,ROW())</f>
        <v>43726</v>
      </c>
      <c r="F507" s="12">
        <f>ROUND(INDEX([1]Calculation!AL:AL,ROW()),1)</f>
        <v>0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6</v>
      </c>
      <c r="K507" s="8">
        <f>ROUND(INDEX([1]Calculation!P:P,ROW()),0)</f>
        <v>1</v>
      </c>
      <c r="L507" s="8">
        <f>ROUND(INDEX([1]Calculation!Q:Q,ROW()),0)</f>
        <v>18</v>
      </c>
      <c r="M507" s="8">
        <f>ROUND(INDEX([1]Calculation!R:R,ROW()),0)</f>
        <v>1</v>
      </c>
      <c r="N507" s="8">
        <f>ROUND(INDEX([1]Calculation!S:S,ROW()),0)</f>
        <v>16</v>
      </c>
      <c r="O507" s="8">
        <f>ROUND(INDEX([1]Calculation!T:T,ROW()),0)</f>
        <v>2</v>
      </c>
    </row>
    <row r="508" spans="1:15">
      <c r="A508" t="str">
        <f>INDEX([1]Calculation!$F:$F,ROW())</f>
        <v>US</v>
      </c>
      <c r="B508" t="str">
        <f>INDEX([1]Calculation!$D:$D,ROW())</f>
        <v>Swayable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6341  a</v>
      </c>
      <c r="E508" s="20">
        <f>INDEX([1]Calculation!$I:$I,ROW())</f>
        <v>43726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21</v>
      </c>
      <c r="M508" s="8">
        <f>ROUND(INDEX([1]Calculation!R:R,ROW()),0)</f>
        <v>2</v>
      </c>
      <c r="N508" s="8">
        <f>ROUND(INDEX([1]Calculation!S:S,ROW()),0)</f>
        <v>13</v>
      </c>
      <c r="O508" s="8">
        <f>ROUND(INDEX([1]Calculation!T:T,ROW()),0)</f>
        <v>3</v>
      </c>
    </row>
    <row r="509" spans="1:15">
      <c r="A509" t="str">
        <f>INDEX([1]Calculation!$F:$F,ROW())</f>
        <v>US</v>
      </c>
      <c r="B509" t="str">
        <f>INDEX([1]Calculation!$D:$D,ROW())</f>
        <v>Pew Research Center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4655  rv</v>
      </c>
      <c r="E509" s="20">
        <f>INDEX([1]Calculation!$I:$I,ROW())</f>
        <v>43723</v>
      </c>
      <c r="F509" s="12">
        <f>ROUND(INDEX([1]Calculation!AL:AL,ROW()),1)</f>
        <v>0.6</v>
      </c>
      <c r="G509" s="8">
        <f>ROUND(INDEX([1]Calculation!L:L,ROW()),0)</f>
        <v>27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5</v>
      </c>
      <c r="K509" s="8">
        <f>ROUND(INDEX([1]Calculation!P:P,ROW()),0)</f>
        <v>1</v>
      </c>
      <c r="L509" s="8">
        <f>ROUND(INDEX([1]Calculation!Q:Q,ROW()),0)</f>
        <v>15</v>
      </c>
      <c r="M509" s="8">
        <f>ROUND(INDEX([1]Calculation!R:R,ROW()),0)</f>
        <v>0</v>
      </c>
      <c r="N509" s="8">
        <f>ROUND(INDEX([1]Calculation!S:S,ROW()),0)</f>
        <v>22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Ipsos</v>
      </c>
      <c r="C510" t="str">
        <f>IF(INDEX([1]Calculation!$G:$G,ROW())=0,"-",INDEX([1]Calculation!$G:$G,ROW()))</f>
        <v>B+</v>
      </c>
      <c r="D510" t="str">
        <f>INDEX([1]Calculation!$J:$J,ROW())&amp;"  "&amp;INDEX([1]Calculation!$K:$K,ROW())</f>
        <v>2692  a</v>
      </c>
      <c r="E510" s="20">
        <f>INDEX([1]Calculation!$I:$I,ROW())</f>
        <v>43728</v>
      </c>
      <c r="F510" s="12">
        <f>ROUND(INDEX([1]Calculation!AL:AL,ROW()),1)</f>
        <v>0</v>
      </c>
      <c r="G510" s="8">
        <f>ROUND(INDEX([1]Calculation!L:L,ROW()),0)</f>
        <v>19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3</v>
      </c>
      <c r="K510" s="8">
        <f>ROUND(INDEX([1]Calculation!P:P,ROW()),0)</f>
        <v>1</v>
      </c>
      <c r="L510" s="8">
        <f>ROUND(INDEX([1]Calculation!Q:Q,ROW()),0)</f>
        <v>17</v>
      </c>
      <c r="M510" s="8">
        <f>ROUND(INDEX([1]Calculation!R:R,ROW()),0)</f>
        <v>0</v>
      </c>
      <c r="N510" s="8">
        <f>ROUND(INDEX([1]Calculation!S:S,ROW()),0)</f>
        <v>12</v>
      </c>
      <c r="O510" s="8">
        <f>ROUND(INDEX([1]Calculation!T:T,ROW()),0)</f>
        <v>3</v>
      </c>
    </row>
    <row r="511" spans="1:15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1840  lv</v>
      </c>
      <c r="E511" s="20">
        <f>INDEX([1]Calculation!$I:$I,ROW())</f>
        <v>43735</v>
      </c>
      <c r="F511" s="12">
        <f>ROUND(INDEX([1]Calculation!AL:AL,ROW()),1)</f>
        <v>0</v>
      </c>
      <c r="G511" s="8">
        <f>ROUND(INDEX([1]Calculation!L:L,ROW()),0)</f>
        <v>33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5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19</v>
      </c>
      <c r="O511" s="8">
        <f>ROUND(INDEX([1]Calculation!T:T,ROW()),0)</f>
        <v>2</v>
      </c>
    </row>
    <row r="512" spans="1:15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3100  rv</v>
      </c>
      <c r="E512" s="20">
        <f>INDEX([1]Calculation!$I:$I,ROW())</f>
        <v>43735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4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1</v>
      </c>
      <c r="N512" s="8">
        <f>ROUND(INDEX([1]Calculation!S:S,ROW()),0)</f>
        <v>15</v>
      </c>
      <c r="O512" s="8">
        <f>ROUND(INDEX([1]Calculation!T:T,ROW()),0)</f>
        <v>2</v>
      </c>
    </row>
    <row r="513" spans="1:15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772  lv</v>
      </c>
      <c r="E513" s="20">
        <f>INDEX([1]Calculation!$I:$I,ROW())</f>
        <v>43735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5</v>
      </c>
      <c r="K513" s="8">
        <f>ROUND(INDEX([1]Calculation!P:P,ROW()),0)</f>
        <v>2</v>
      </c>
      <c r="L513" s="8">
        <f>ROUND(INDEX([1]Calculation!Q:Q,ROW()),0)</f>
        <v>13</v>
      </c>
      <c r="M513" s="8">
        <f>ROUND(INDEX([1]Calculation!R:R,ROW()),0)</f>
        <v>1</v>
      </c>
      <c r="N513" s="8">
        <f>ROUND(INDEX([1]Calculation!S:S,ROW()),0)</f>
        <v>19</v>
      </c>
      <c r="O513" s="8">
        <f>ROUND(INDEX([1]Calculation!T:T,ROW()),0)</f>
        <v>1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1309  rv</v>
      </c>
      <c r="E514" s="20">
        <f>INDEX([1]Calculation!$I:$I,ROW())</f>
        <v>43735</v>
      </c>
      <c r="F514" s="12">
        <f>ROUND(INDEX([1]Calculation!AL:AL,ROW()),1)</f>
        <v>0</v>
      </c>
      <c r="G514" s="8">
        <f>ROUND(INDEX([1]Calculation!L:L,ROW()),0)</f>
        <v>28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2</v>
      </c>
      <c r="L514" s="8">
        <f>ROUND(INDEX([1]Calculation!Q:Q,ROW()),0)</f>
        <v>13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</row>
    <row r="515" spans="1:15">
      <c r="A515" t="str">
        <f>INDEX([1]Calculation!$F:$F,ROW())</f>
        <v>Nevada</v>
      </c>
      <c r="B515" t="str">
        <f>INDEX([1]Calculation!$D:$D,ROW())</f>
        <v>SSRS</v>
      </c>
      <c r="C515" t="str">
        <f>IF(INDEX([1]Calculation!$G:$G,ROW())=0,"-",INDEX([1]Calculation!$G:$G,ROW()))</f>
        <v>A/B</v>
      </c>
      <c r="D515" t="str">
        <f>INDEX([1]Calculation!$J:$J,ROW())&amp;"  "&amp;INDEX([1]Calculation!$K:$K,ROW())</f>
        <v>324  lv</v>
      </c>
      <c r="E515" s="20">
        <f>INDEX([1]Calculation!$I:$I,ROW())</f>
        <v>43734</v>
      </c>
      <c r="F515" s="12">
        <f>ROUND(INDEX([1]Calculation!AL:AL,ROW()),1)</f>
        <v>3.7</v>
      </c>
      <c r="G515" s="8">
        <f>ROUND(INDEX([1]Calculation!L:L,ROW()),0)</f>
        <v>22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22</v>
      </c>
      <c r="M515" s="8">
        <f>ROUND(INDEX([1]Calculation!R:R,ROW()),0)</f>
        <v>4</v>
      </c>
      <c r="N515" s="8">
        <f>ROUND(INDEX([1]Calculation!S:S,ROW()),0)</f>
        <v>18</v>
      </c>
      <c r="O515" s="8">
        <f>ROUND(INDEX([1]Calculation!T:T,ROW()),0)</f>
        <v>3</v>
      </c>
    </row>
    <row r="516" spans="1:15">
      <c r="A516" t="str">
        <f>INDEX([1]Calculation!$F:$F,ROW())</f>
        <v>South Carolina</v>
      </c>
      <c r="B516" t="str">
        <f>INDEX([1]Calculation!$D:$D,ROW())</f>
        <v>SSRS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406  lv</v>
      </c>
      <c r="E516" s="20">
        <f>INDEX([1]Calculation!$I:$I,ROW())</f>
        <v>43734</v>
      </c>
      <c r="F516" s="12">
        <f>ROUND(INDEX([1]Calculation!AL:AL,ROW()),1)</f>
        <v>4.0999999999999996</v>
      </c>
      <c r="G516" s="8">
        <f>ROUND(INDEX([1]Calculation!L:L,ROW()),0)</f>
        <v>37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11</v>
      </c>
      <c r="M516" s="8">
        <f>ROUND(INDEX([1]Calculation!R:R,ROW()),0)</f>
        <v>3</v>
      </c>
      <c r="N516" s="8">
        <f>ROUND(INDEX([1]Calculation!S:S,ROW()),0)</f>
        <v>16</v>
      </c>
      <c r="O516" s="8">
        <f>ROUND(INDEX([1]Calculation!T:T,ROW()),0)</f>
        <v>0</v>
      </c>
    </row>
    <row r="517" spans="1:15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801  lv</v>
      </c>
      <c r="E517" s="20">
        <f>INDEX([1]Calculation!$I:$I,ROW())</f>
        <v>43734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13</v>
      </c>
      <c r="M517" s="8">
        <f>ROUND(INDEX([1]Calculation!R:R,ROW()),0)</f>
        <v>0</v>
      </c>
      <c r="N517" s="8">
        <f>ROUND(INDEX([1]Calculation!S:S,ROW()),0)</f>
        <v>20</v>
      </c>
      <c r="O517" s="8">
        <f>ROUND(INDEX([1]Calculation!T:T,ROW()),0)</f>
        <v>2</v>
      </c>
    </row>
    <row r="518" spans="1:15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1335  rv</v>
      </c>
      <c r="E518" s="20">
        <f>INDEX([1]Calculation!$I:$I,ROW())</f>
        <v>43734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3</v>
      </c>
      <c r="K518" s="8">
        <f>ROUND(INDEX([1]Calculation!P:P,ROW()),0)</f>
        <v>1</v>
      </c>
      <c r="L518" s="8">
        <f>ROUND(INDEX([1]Calculation!Q:Q,ROW()),0)</f>
        <v>14</v>
      </c>
      <c r="M518" s="8">
        <f>ROUND(INDEX([1]Calculation!R:R,ROW()),0)</f>
        <v>0</v>
      </c>
      <c r="N518" s="8">
        <f>ROUND(INDEX([1]Calculation!S:S,ROW()),0)</f>
        <v>15</v>
      </c>
      <c r="O518" s="8">
        <f>ROUND(INDEX([1]Calculation!T:T,ROW()),0)</f>
        <v>2</v>
      </c>
    </row>
    <row r="519" spans="1:15">
      <c r="A519" t="str">
        <f>INDEX([1]Calculation!$F:$F,ROW())</f>
        <v>California</v>
      </c>
      <c r="B519" t="str">
        <f>INDEX([1]Calculation!$D:$D,ROW())</f>
        <v>Public Policy Institute of California</v>
      </c>
      <c r="C519" t="str">
        <f>IF(INDEX([1]Calculation!$G:$G,ROW())=0,"-",INDEX([1]Calculation!$G:$G,ROW()))</f>
        <v>A/B</v>
      </c>
      <c r="D519" t="str">
        <f>INDEX([1]Calculation!$J:$J,ROW())&amp;"  "&amp;INDEX([1]Calculation!$K:$K,ROW())</f>
        <v>692  lv</v>
      </c>
      <c r="E519" s="20">
        <f>INDEX([1]Calculation!$I:$I,ROW())</f>
        <v>43733</v>
      </c>
      <c r="F519" s="12">
        <f>ROUND(INDEX([1]Calculation!AL:AL,ROW()),1)</f>
        <v>0.1</v>
      </c>
      <c r="G519" s="8">
        <f>ROUND(INDEX([1]Calculation!L:L,ROW()),0)</f>
        <v>22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6</v>
      </c>
      <c r="K519" s="8">
        <f>ROUND(INDEX([1]Calculation!P:P,ROW()),0)</f>
        <v>1</v>
      </c>
      <c r="L519" s="8">
        <f>ROUND(INDEX([1]Calculation!Q:Q,ROW()),0)</f>
        <v>21</v>
      </c>
      <c r="M519" s="8">
        <f>ROUND(INDEX([1]Calculation!R:R,ROW()),0)</f>
        <v>1</v>
      </c>
      <c r="N519" s="8">
        <f>ROUND(INDEX([1]Calculation!S:S,ROW()),0)</f>
        <v>23</v>
      </c>
      <c r="O519" s="8">
        <f>ROUND(INDEX([1]Calculation!T:T,ROW()),0)</f>
        <v>3</v>
      </c>
    </row>
    <row r="520" spans="1:15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816  lv</v>
      </c>
      <c r="E520" s="20">
        <f>INDEX([1]Calculation!$I:$I,ROW())</f>
        <v>43733</v>
      </c>
      <c r="F520" s="12">
        <f>ROUND(INDEX([1]Calculation!AL:AL,ROW()),1)</f>
        <v>0</v>
      </c>
      <c r="G520" s="8">
        <f>ROUND(INDEX([1]Calculation!L:L,ROW()),0)</f>
        <v>32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4</v>
      </c>
      <c r="K520" s="8">
        <f>ROUND(INDEX([1]Calculation!P:P,ROW()),0)</f>
        <v>2</v>
      </c>
      <c r="L520" s="8">
        <f>ROUND(INDEX([1]Calculation!Q:Q,ROW()),0)</f>
        <v>13</v>
      </c>
      <c r="M520" s="8">
        <f>ROUND(INDEX([1]Calculation!R:R,ROW()),0)</f>
        <v>0</v>
      </c>
      <c r="N520" s="8">
        <f>ROUND(INDEX([1]Calculation!S:S,ROW()),0)</f>
        <v>21</v>
      </c>
      <c r="O520" s="8">
        <f>ROUND(INDEX([1]Calculation!T:T,ROW()),0)</f>
        <v>2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1332  rv</v>
      </c>
      <c r="E521" s="20">
        <f>INDEX([1]Calculation!$I:$I,ROW())</f>
        <v>43733</v>
      </c>
      <c r="F521" s="12">
        <f>ROUND(INDEX([1]Calculation!AL:AL,ROW()),1)</f>
        <v>0</v>
      </c>
      <c r="G521" s="8">
        <f>ROUND(INDEX([1]Calculation!L:L,ROW()),0)</f>
        <v>29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3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0</v>
      </c>
      <c r="N521" s="8">
        <f>ROUND(INDEX([1]Calculation!S:S,ROW()),0)</f>
        <v>16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693  rv</v>
      </c>
      <c r="E522" s="20">
        <f>INDEX([1]Calculation!$I:$I,ROW())</f>
        <v>43732</v>
      </c>
      <c r="F522" s="12">
        <f>ROUND(INDEX([1]Calculation!AL:AL,ROW()),1)</f>
        <v>0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3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2</v>
      </c>
      <c r="N522" s="8">
        <f>ROUND(INDEX([1]Calculation!S:S,ROW()),0)</f>
        <v>17</v>
      </c>
      <c r="O522" s="8">
        <f>ROUND(INDEX([1]Calculation!T:T,ROW()),0)</f>
        <v>3</v>
      </c>
    </row>
    <row r="523" spans="1:15">
      <c r="A523" t="str">
        <f>INDEX([1]Calculation!$F:$F,ROW())</f>
        <v>US</v>
      </c>
      <c r="B523" t="str">
        <f>INDEX([1]Calculation!$D:$D,ROW())</f>
        <v>YouGov</v>
      </c>
      <c r="C523" t="str">
        <f>IF(INDEX([1]Calculation!$G:$G,ROW())=0,"-",INDEX([1]Calculation!$G:$G,ROW()))</f>
        <v>B-</v>
      </c>
      <c r="D523" t="str">
        <f>INDEX([1]Calculation!$J:$J,ROW())&amp;"  "&amp;INDEX([1]Calculation!$K:$K,ROW())</f>
        <v>608  lv</v>
      </c>
      <c r="E523" s="20">
        <f>INDEX([1]Calculation!$I:$I,ROW())</f>
        <v>43732</v>
      </c>
      <c r="F523" s="12">
        <f>ROUND(INDEX([1]Calculation!AL:AL,ROW()),1)</f>
        <v>0</v>
      </c>
      <c r="G523" s="8">
        <f>ROUND(INDEX([1]Calculation!L:L,ROW()),0)</f>
        <v>25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7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0</v>
      </c>
      <c r="N523" s="8">
        <f>ROUND(INDEX([1]Calculation!S:S,ROW()),0)</f>
        <v>25</v>
      </c>
      <c r="O523" s="8">
        <f>ROUND(INDEX([1]Calculation!T:T,ROW()),0)</f>
        <v>2</v>
      </c>
    </row>
    <row r="524" spans="1:15">
      <c r="A524" t="str">
        <f>INDEX([1]Calculation!$F:$F,ROW())</f>
        <v>US</v>
      </c>
      <c r="B524" t="str">
        <f>INDEX([1]Calculation!$D:$D,ROW())</f>
        <v>Ipsos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495  rv</v>
      </c>
      <c r="E524" s="20">
        <f>INDEX([1]Calculation!$I:$I,ROW())</f>
        <v>43732</v>
      </c>
      <c r="F524" s="12">
        <f>ROUND(INDEX([1]Calculation!AL:AL,ROW()),1)</f>
        <v>0</v>
      </c>
      <c r="G524" s="8">
        <f>ROUND(INDEX([1]Calculation!L:L,ROW()),0)</f>
        <v>22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14</v>
      </c>
      <c r="M524" s="8">
        <f>ROUND(INDEX([1]Calculation!R:R,ROW()),0)</f>
        <v>2</v>
      </c>
      <c r="N524" s="8">
        <f>ROUND(INDEX([1]Calculation!S:S,ROW()),0)</f>
        <v>17</v>
      </c>
      <c r="O524" s="8">
        <f>ROUND(INDEX([1]Calculation!T:T,ROW()),0)</f>
        <v>1</v>
      </c>
    </row>
    <row r="525" spans="1:15">
      <c r="A525" t="str">
        <f>INDEX([1]Calculation!$F:$F,ROW())</f>
        <v>US</v>
      </c>
      <c r="B525" t="str">
        <f>INDEX([1]Calculation!$D:$D,ROW())</f>
        <v>Ipsos</v>
      </c>
      <c r="C525" t="str">
        <f>IF(INDEX([1]Calculation!$G:$G,ROW())=0,"-",INDEX([1]Calculation!$G:$G,ROW()))</f>
        <v>B+</v>
      </c>
      <c r="D525" t="str">
        <f>INDEX([1]Calculation!$J:$J,ROW())&amp;"  "&amp;INDEX([1]Calculation!$K:$K,ROW())</f>
        <v>589  a</v>
      </c>
      <c r="E525" s="20">
        <f>INDEX([1]Calculation!$I:$I,ROW())</f>
        <v>43732</v>
      </c>
      <c r="F525" s="12">
        <f>ROUND(INDEX([1]Calculation!AL:AL,ROW()),1)</f>
        <v>0</v>
      </c>
      <c r="G525" s="8">
        <f>ROUND(INDEX([1]Calculation!L:L,ROW()),0)</f>
        <v>20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13</v>
      </c>
      <c r="M525" s="8">
        <f>ROUND(INDEX([1]Calculation!R:R,ROW()),0)</f>
        <v>2</v>
      </c>
      <c r="N525" s="8">
        <f>ROUND(INDEX([1]Calculation!S:S,ROW()),0)</f>
        <v>14</v>
      </c>
      <c r="O525" s="8">
        <f>ROUND(INDEX([1]Calculation!T:T,ROW()),0)</f>
        <v>1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812  lv</v>
      </c>
      <c r="E526" s="20">
        <f>INDEX([1]Calculation!$I:$I,ROW())</f>
        <v>43732</v>
      </c>
      <c r="F526" s="12">
        <f>ROUND(INDEX([1]Calculation!AL:AL,ROW()),1)</f>
        <v>0</v>
      </c>
      <c r="G526" s="8">
        <f>ROUND(INDEX([1]Calculation!L:L,ROW()),0)</f>
        <v>34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2</v>
      </c>
    </row>
    <row r="527" spans="1:15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1352  rv</v>
      </c>
      <c r="E527" s="20">
        <f>INDEX([1]Calculation!$I:$I,ROW())</f>
        <v>43732</v>
      </c>
      <c r="F527" s="12">
        <f>ROUND(INDEX([1]Calculation!AL:AL,ROW()),1)</f>
        <v>0</v>
      </c>
      <c r="G527" s="8">
        <f>ROUND(INDEX([1]Calculation!L:L,ROW()),0)</f>
        <v>29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16</v>
      </c>
      <c r="M527" s="8">
        <f>ROUND(INDEX([1]Calculation!R:R,ROW()),0)</f>
        <v>1</v>
      </c>
      <c r="N527" s="8">
        <f>ROUND(INDEX([1]Calculation!S:S,ROW()),0)</f>
        <v>16</v>
      </c>
      <c r="O527" s="8">
        <f>ROUND(INDEX([1]Calculation!T:T,ROW()),0)</f>
        <v>2</v>
      </c>
    </row>
    <row r="528" spans="1:15">
      <c r="A528" t="str">
        <f>INDEX([1]Calculation!$F:$F,ROW())</f>
        <v>US</v>
      </c>
      <c r="B528" t="str">
        <f>INDEX([1]Calculation!$D:$D,ROW())</f>
        <v>Quinnipiac University</v>
      </c>
      <c r="C528" t="str">
        <f>IF(INDEX([1]Calculation!$G:$G,ROW())=0,"-",INDEX([1]Calculation!$G:$G,ROW()))</f>
        <v>A</v>
      </c>
      <c r="D528" t="str">
        <f>INDEX([1]Calculation!$J:$J,ROW())&amp;"  "&amp;INDEX([1]Calculation!$K:$K,ROW())</f>
        <v>561  rv</v>
      </c>
      <c r="E528" s="20">
        <f>INDEX([1]Calculation!$I:$I,ROW())</f>
        <v>43731</v>
      </c>
      <c r="F528" s="12">
        <f>ROUND(INDEX([1]Calculation!AL:AL,ROW()),1)</f>
        <v>0</v>
      </c>
      <c r="G528" s="8">
        <f>ROUND(INDEX([1]Calculation!L:L,ROW()),0)</f>
        <v>25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7</v>
      </c>
      <c r="K528" s="8">
        <f>ROUND(INDEX([1]Calculation!P:P,ROW()),0)</f>
        <v>2</v>
      </c>
      <c r="L528" s="8">
        <f>ROUND(INDEX([1]Calculation!Q:Q,ROW()),0)</f>
        <v>16</v>
      </c>
      <c r="M528" s="8">
        <f>ROUND(INDEX([1]Calculation!R:R,ROW()),0)</f>
        <v>0</v>
      </c>
      <c r="N528" s="8">
        <f>ROUND(INDEX([1]Calculation!S:S,ROW()),0)</f>
        <v>27</v>
      </c>
      <c r="O528" s="8">
        <f>ROUND(INDEX([1]Calculation!T:T,ROW()),0)</f>
        <v>2</v>
      </c>
    </row>
    <row r="529" spans="1:15">
      <c r="A529" t="str">
        <f>INDEX([1]Calculation!$F:$F,ROW())</f>
        <v>US</v>
      </c>
      <c r="B529" t="str">
        <f>INDEX([1]Calculation!$D:$D,ROW())</f>
        <v>Emerson College</v>
      </c>
      <c r="C529" t="str">
        <f>IF(INDEX([1]Calculation!$G:$G,ROW())=0,"-",INDEX([1]Calculation!$G:$G,ROW()))</f>
        <v>B-</v>
      </c>
      <c r="D529" t="str">
        <f>INDEX([1]Calculation!$J:$J,ROW())&amp;"  "&amp;INDEX([1]Calculation!$K:$K,ROW())</f>
        <v>462  lv</v>
      </c>
      <c r="E529" s="20">
        <f>INDEX([1]Calculation!$I:$I,ROW())</f>
        <v>43731</v>
      </c>
      <c r="F529" s="12">
        <f>ROUND(INDEX([1]Calculation!AL:AL,ROW()),1)</f>
        <v>0</v>
      </c>
      <c r="G529" s="8">
        <f>ROUND(INDEX([1]Calculation!L:L,ROW()),0)</f>
        <v>25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0</v>
      </c>
      <c r="L529" s="8">
        <f>ROUND(INDEX([1]Calculation!Q:Q,ROW()),0)</f>
        <v>22</v>
      </c>
      <c r="M529" s="8">
        <f>ROUND(INDEX([1]Calculation!R:R,ROW()),0)</f>
        <v>0</v>
      </c>
      <c r="N529" s="8">
        <f>ROUND(INDEX([1]Calculation!S:S,ROW()),0)</f>
        <v>23</v>
      </c>
      <c r="O529" s="8">
        <f>ROUND(INDEX([1]Calculation!T:T,ROW()),0)</f>
        <v>8</v>
      </c>
    </row>
    <row r="530" spans="1:15">
      <c r="A530" t="str">
        <f>INDEX([1]Calculation!$F:$F,ROW())</f>
        <v>Nevada</v>
      </c>
      <c r="B530" t="str">
        <f>INDEX([1]Calculation!$D:$D,ROW())</f>
        <v>Suffolk University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500  lv</v>
      </c>
      <c r="E530" s="20">
        <f>INDEX([1]Calculation!$I:$I,ROW())</f>
        <v>43731</v>
      </c>
      <c r="F530" s="12">
        <f>ROUND(INDEX([1]Calculation!AL:AL,ROW()),1)</f>
        <v>0.6</v>
      </c>
      <c r="G530" s="8">
        <f>ROUND(INDEX([1]Calculation!L:L,ROW()),0)</f>
        <v>23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3</v>
      </c>
      <c r="K530" s="8">
        <f>ROUND(INDEX([1]Calculation!P:P,ROW()),0)</f>
        <v>0</v>
      </c>
      <c r="L530" s="8">
        <f>ROUND(INDEX([1]Calculation!Q:Q,ROW()),0)</f>
        <v>14</v>
      </c>
      <c r="M530" s="8">
        <f>ROUND(INDEX([1]Calculation!R:R,ROW()),0)</f>
        <v>3</v>
      </c>
      <c r="N530" s="8">
        <f>ROUND(INDEX([1]Calculation!S:S,ROW()),0)</f>
        <v>19</v>
      </c>
      <c r="O530" s="8">
        <f>ROUND(INDEX([1]Calculation!T:T,ROW()),0)</f>
        <v>3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789  lv</v>
      </c>
      <c r="E531" s="20">
        <f>INDEX([1]Calculation!$I:$I,ROW())</f>
        <v>43731</v>
      </c>
      <c r="F531" s="12">
        <f>ROUND(INDEX([1]Calculation!AL:AL,ROW()),1)</f>
        <v>0</v>
      </c>
      <c r="G531" s="8">
        <f>ROUND(INDEX([1]Calculation!L:L,ROW()),0)</f>
        <v>33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17</v>
      </c>
      <c r="M531" s="8">
        <f>ROUND(INDEX([1]Calculation!R:R,ROW()),0)</f>
        <v>0</v>
      </c>
      <c r="N531" s="8">
        <f>ROUND(INDEX([1]Calculation!S:S,ROW()),0)</f>
        <v>19</v>
      </c>
      <c r="O531" s="8">
        <f>ROUND(INDEX([1]Calculation!T:T,ROW()),0)</f>
        <v>2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1331  rv</v>
      </c>
      <c r="E532" s="20">
        <f>INDEX([1]Calculation!$I:$I,ROW())</f>
        <v>43731</v>
      </c>
      <c r="F532" s="12">
        <f>ROUND(INDEX([1]Calculation!AL:AL,ROW()),1)</f>
        <v>0</v>
      </c>
      <c r="G532" s="8">
        <f>ROUND(INDEX([1]Calculation!L:L,ROW()),0)</f>
        <v>28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16</v>
      </c>
      <c r="O532" s="8">
        <f>ROUND(INDEX([1]Calculation!T:T,ROW()),0)</f>
        <v>2</v>
      </c>
    </row>
    <row r="533" spans="1:15">
      <c r="A533" t="str">
        <f>INDEX([1]Calculation!$F:$F,ROW())</f>
        <v>US</v>
      </c>
      <c r="B533" t="str">
        <f>INDEX([1]Calculation!$D:$D,ROW())</f>
        <v>David Binder Research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1200  lv</v>
      </c>
      <c r="E533" s="20">
        <f>INDEX([1]Calculation!$I:$I,ROW())</f>
        <v>43730</v>
      </c>
      <c r="F533" s="12">
        <f>ROUND(INDEX([1]Calculation!AL:AL,ROW()),1)</f>
        <v>0.3</v>
      </c>
      <c r="G533" s="8">
        <f>ROUND(INDEX([1]Calculation!L:L,ROW()),0)</f>
        <v>34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17</v>
      </c>
      <c r="O533" s="8">
        <f>ROUND(INDEX([1]Calculation!T:T,ROW()),0)</f>
        <v>2</v>
      </c>
    </row>
    <row r="534" spans="1:15">
      <c r="A534" t="str">
        <f>INDEX([1]Calculation!$F:$F,ROW())</f>
        <v>US</v>
      </c>
      <c r="B534" t="str">
        <f>INDEX([1]Calculation!$D:$D,ROW())</f>
        <v>Morning Consult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635  lv</v>
      </c>
      <c r="E534" s="20">
        <f>INDEX([1]Calculation!$I:$I,ROW())</f>
        <v>43730</v>
      </c>
      <c r="F534" s="12">
        <f>ROUND(INDEX([1]Calculation!AL:AL,ROW()),1)</f>
        <v>0</v>
      </c>
      <c r="G534" s="8">
        <f>ROUND(INDEX([1]Calculation!L:L,ROW()),0)</f>
        <v>0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0</v>
      </c>
      <c r="K534" s="8">
        <f>ROUND(INDEX([1]Calculation!P:P,ROW()),0)</f>
        <v>0</v>
      </c>
      <c r="L534" s="8">
        <f>ROUND(INDEX([1]Calculation!Q:Q,ROW()),0)</f>
        <v>38</v>
      </c>
      <c r="M534" s="8">
        <f>ROUND(INDEX([1]Calculation!R:R,ROW()),0)</f>
        <v>0</v>
      </c>
      <c r="N534" s="8">
        <f>ROUND(INDEX([1]Calculation!S:S,ROW()),0)</f>
        <v>49</v>
      </c>
      <c r="O534" s="8">
        <f>ROUND(INDEX([1]Calculation!T:T,ROW()),0)</f>
        <v>0</v>
      </c>
    </row>
    <row r="535" spans="1:15">
      <c r="A535" t="str">
        <f>INDEX([1]Calculation!$F:$F,ROW())</f>
        <v>US</v>
      </c>
      <c r="B535" t="str">
        <f>INDEX([1]Calculation!$D:$D,ROW())</f>
        <v>Morning Consult</v>
      </c>
      <c r="C535" t="str">
        <f>IF(INDEX([1]Calculation!$G:$G,ROW())=0,"-",INDEX([1]Calculation!$G:$G,ROW()))</f>
        <v>B/C</v>
      </c>
      <c r="D535" t="str">
        <f>INDEX([1]Calculation!$J:$J,ROW())&amp;"  "&amp;INDEX([1]Calculation!$K:$K,ROW())</f>
        <v>726  rv</v>
      </c>
      <c r="E535" s="20">
        <f>INDEX([1]Calculation!$I:$I,ROW())</f>
        <v>43730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37</v>
      </c>
      <c r="M535" s="8">
        <f>ROUND(INDEX([1]Calculation!R:R,ROW()),0)</f>
        <v>0</v>
      </c>
      <c r="N535" s="8">
        <f>ROUND(INDEX([1]Calculation!S:S,ROW()),0)</f>
        <v>46</v>
      </c>
      <c r="O535" s="8">
        <f>ROUND(INDEX([1]Calculation!T:T,ROW()),0)</f>
        <v>0</v>
      </c>
    </row>
    <row r="536" spans="1:15">
      <c r="A536" t="str">
        <f>INDEX([1]Calculation!$F:$F,ROW())</f>
        <v>US</v>
      </c>
      <c r="B536" t="str">
        <f>INDEX([1]Calculation!$D:$D,ROW())</f>
        <v>Morning Consult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635  lv</v>
      </c>
      <c r="E536" s="20">
        <f>INDEX([1]Calculation!$I:$I,ROW())</f>
        <v>43730</v>
      </c>
      <c r="F536" s="12">
        <f>ROUND(INDEX([1]Calculation!AL:AL,ROW()),1)</f>
        <v>0</v>
      </c>
      <c r="G536" s="8">
        <f>ROUND(INDEX([1]Calculation!L:L,ROW()),0)</f>
        <v>52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37</v>
      </c>
      <c r="M536" s="8">
        <f>ROUND(INDEX([1]Calculation!R:R,ROW()),0)</f>
        <v>0</v>
      </c>
      <c r="N536" s="8">
        <f>ROUND(INDEX([1]Calculation!S:S,ROW()),0)</f>
        <v>0</v>
      </c>
      <c r="O536" s="8">
        <f>ROUND(INDEX([1]Calculation!T:T,ROW()),0)</f>
        <v>0</v>
      </c>
    </row>
    <row r="537" spans="1:15">
      <c r="A537" t="str">
        <f>INDEX([1]Calculation!$F:$F,ROW())</f>
        <v>US</v>
      </c>
      <c r="B537" t="str">
        <f>INDEX([1]Calculation!$D:$D,ROW())</f>
        <v>Morning Consult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726  rv</v>
      </c>
      <c r="E537" s="20">
        <f>INDEX([1]Calculation!$I:$I,ROW())</f>
        <v>43730</v>
      </c>
      <c r="F537" s="12">
        <f>ROUND(INDEX([1]Calculation!AL:AL,ROW()),1)</f>
        <v>0</v>
      </c>
      <c r="G537" s="8">
        <f>ROUND(INDEX([1]Calculation!L:L,ROW()),0)</f>
        <v>48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35</v>
      </c>
      <c r="M537" s="8">
        <f>ROUND(INDEX([1]Calculation!R:R,ROW()),0)</f>
        <v>0</v>
      </c>
      <c r="N537" s="8">
        <f>ROUND(INDEX([1]Calculation!S:S,ROW()),0)</f>
        <v>0</v>
      </c>
      <c r="O537" s="8">
        <f>ROUND(INDEX([1]Calculation!T:T,ROW()),0)</f>
        <v>0</v>
      </c>
    </row>
    <row r="538" spans="1:15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635  lv</v>
      </c>
      <c r="E538" s="20">
        <f>INDEX([1]Calculation!$I:$I,ROW())</f>
        <v>43730</v>
      </c>
      <c r="F538" s="12">
        <f>ROUND(INDEX([1]Calculation!AL:AL,ROW()),1)</f>
        <v>0</v>
      </c>
      <c r="G538" s="8">
        <f>ROUND(INDEX([1]Calculation!L:L,ROW()),0)</f>
        <v>45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0</v>
      </c>
      <c r="M538" s="8">
        <f>ROUND(INDEX([1]Calculation!R:R,ROW()),0)</f>
        <v>0</v>
      </c>
      <c r="N538" s="8">
        <f>ROUND(INDEX([1]Calculation!S:S,ROW()),0)</f>
        <v>38</v>
      </c>
      <c r="O538" s="8">
        <f>ROUND(INDEX([1]Calculation!T:T,ROW()),0)</f>
        <v>0</v>
      </c>
    </row>
    <row r="539" spans="1:15">
      <c r="A539" t="str">
        <f>INDEX([1]Calculation!$F:$F,ROW())</f>
        <v>US</v>
      </c>
      <c r="B539" t="str">
        <f>INDEX([1]Calculation!$D:$D,ROW())</f>
        <v>Morning Consult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726  rv</v>
      </c>
      <c r="E539" s="20">
        <f>INDEX([1]Calculation!$I:$I,ROW())</f>
        <v>43730</v>
      </c>
      <c r="F539" s="12">
        <f>ROUND(INDEX([1]Calculation!AL:AL,ROW()),1)</f>
        <v>0</v>
      </c>
      <c r="G539" s="8">
        <f>ROUND(INDEX([1]Calculation!L:L,ROW()),0)</f>
        <v>43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0</v>
      </c>
      <c r="M539" s="8">
        <f>ROUND(INDEX([1]Calculation!R:R,ROW()),0)</f>
        <v>0</v>
      </c>
      <c r="N539" s="8">
        <f>ROUND(INDEX([1]Calculation!S:S,ROW()),0)</f>
        <v>36</v>
      </c>
      <c r="O539" s="8">
        <f>ROUND(INDEX([1]Calculation!T:T,ROW()),0)</f>
        <v>0</v>
      </c>
    </row>
    <row r="540" spans="1:15">
      <c r="A540" t="str">
        <f>INDEX([1]Calculation!$F:$F,ROW())</f>
        <v>US</v>
      </c>
      <c r="B540" t="str">
        <f>INDEX([1]Calculation!$D:$D,ROW())</f>
        <v>Morning Consult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17377  lv</v>
      </c>
      <c r="E540" s="20">
        <f>INDEX([1]Calculation!$I:$I,ROW())</f>
        <v>43730</v>
      </c>
      <c r="F540" s="12">
        <f>ROUND(INDEX([1]Calculation!AL:AL,ROW()),1)</f>
        <v>0</v>
      </c>
      <c r="G540" s="8">
        <f>ROUND(INDEX([1]Calculation!L:L,ROW()),0)</f>
        <v>32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5</v>
      </c>
      <c r="K540" s="8">
        <f>ROUND(INDEX([1]Calculation!P:P,ROW()),0)</f>
        <v>2</v>
      </c>
      <c r="L540" s="8">
        <f>ROUND(INDEX([1]Calculation!Q:Q,ROW()),0)</f>
        <v>19</v>
      </c>
      <c r="M540" s="8">
        <f>ROUND(INDEX([1]Calculation!R:R,ROW()),0)</f>
        <v>1</v>
      </c>
      <c r="N540" s="8">
        <f>ROUND(INDEX([1]Calculation!S:S,ROW()),0)</f>
        <v>20</v>
      </c>
      <c r="O540" s="8">
        <f>ROUND(INDEX([1]Calculation!T:T,ROW()),0)</f>
        <v>3</v>
      </c>
    </row>
    <row r="541" spans="1:15">
      <c r="A541" t="str">
        <f>INDEX([1]Calculation!$F:$F,ROW())</f>
        <v>Georgia</v>
      </c>
      <c r="B541" t="str">
        <f>INDEX([1]Calculation!$D:$D,ROW())</f>
        <v>Landmark Communications</v>
      </c>
      <c r="C541" t="str">
        <f>IF(INDEX([1]Calculation!$G:$G,ROW())=0,"-",INDEX([1]Calculation!$G:$G,ROW()))</f>
        <v>B</v>
      </c>
      <c r="D541" t="str">
        <f>INDEX([1]Calculation!$J:$J,ROW())&amp;"  "&amp;INDEX([1]Calculation!$K:$K,ROW())</f>
        <v>500  lv</v>
      </c>
      <c r="E541" s="20">
        <f>INDEX([1]Calculation!$I:$I,ROW())</f>
        <v>43729</v>
      </c>
      <c r="F541" s="12">
        <f>ROUND(INDEX([1]Calculation!AL:AL,ROW()),1)</f>
        <v>0.4</v>
      </c>
      <c r="G541" s="8">
        <f>ROUND(INDEX([1]Calculation!L:L,ROW()),0)</f>
        <v>41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8</v>
      </c>
      <c r="M541" s="8">
        <f>ROUND(INDEX([1]Calculation!R:R,ROW()),0)</f>
        <v>0</v>
      </c>
      <c r="N541" s="8">
        <f>ROUND(INDEX([1]Calculation!S:S,ROW()),0)</f>
        <v>17</v>
      </c>
      <c r="O541" s="8">
        <f>ROUND(INDEX([1]Calculation!T:T,ROW()),0)</f>
        <v>2</v>
      </c>
    </row>
    <row r="542" spans="1:15">
      <c r="A542" t="str">
        <f>INDEX([1]Calculation!$F:$F,ROW())</f>
        <v>New Hampshire</v>
      </c>
      <c r="B542" t="str">
        <f>INDEX([1]Calculation!$D:$D,ROW())</f>
        <v>Monmouth University</v>
      </c>
      <c r="C542" t="str">
        <f>IF(INDEX([1]Calculation!$G:$G,ROW())=0,"-",INDEX([1]Calculation!$G:$G,ROW()))</f>
        <v>A+</v>
      </c>
      <c r="D542" t="str">
        <f>INDEX([1]Calculation!$J:$J,ROW())&amp;"  "&amp;INDEX([1]Calculation!$K:$K,ROW())</f>
        <v>401  lv</v>
      </c>
      <c r="E542" s="20">
        <f>INDEX([1]Calculation!$I:$I,ROW())</f>
        <v>43729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10</v>
      </c>
      <c r="K542" s="8">
        <f>ROUND(INDEX([1]Calculation!P:P,ROW()),0)</f>
        <v>2</v>
      </c>
      <c r="L542" s="8">
        <f>ROUND(INDEX([1]Calculation!Q:Q,ROW()),0)</f>
        <v>12</v>
      </c>
      <c r="M542" s="8">
        <f>ROUND(INDEX([1]Calculation!R:R,ROW()),0)</f>
        <v>2</v>
      </c>
      <c r="N542" s="8">
        <f>ROUND(INDEX([1]Calculation!S:S,ROW()),0)</f>
        <v>27</v>
      </c>
      <c r="O542" s="8">
        <f>ROUND(INDEX([1]Calculation!T:T,ROW()),0)</f>
        <v>2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440  rv</v>
      </c>
      <c r="E543" s="20">
        <f>INDEX([1]Calculation!$I:$I,ROW())</f>
        <v>43729</v>
      </c>
      <c r="F543" s="12">
        <f>ROUND(INDEX([1]Calculation!AL:AL,ROW()),1)</f>
        <v>0</v>
      </c>
      <c r="G543" s="8">
        <f>ROUND(INDEX([1]Calculation!L:L,ROW()),0)</f>
        <v>31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1</v>
      </c>
      <c r="N543" s="8">
        <f>ROUND(INDEX([1]Calculation!S:S,ROW()),0)</f>
        <v>14</v>
      </c>
      <c r="O543" s="8">
        <f>ROUND(INDEX([1]Calculation!T:T,ROW()),0)</f>
        <v>2</v>
      </c>
    </row>
    <row r="544" spans="1:15">
      <c r="A544" t="str">
        <f>INDEX([1]Calculation!$F:$F,ROW())</f>
        <v>South Carolina</v>
      </c>
      <c r="B544" t="str">
        <f>INDEX([1]Calculation!$D:$D,ROW())</f>
        <v>Tel Opinion Research</v>
      </c>
      <c r="C544" t="str">
        <f>IF(INDEX([1]Calculation!$G:$G,ROW())=0,"-",INDEX([1]Calculation!$G:$G,ROW()))</f>
        <v>B/C</v>
      </c>
      <c r="D544" t="str">
        <f>INDEX([1]Calculation!$J:$J,ROW())&amp;"  "&amp;INDEX([1]Calculation!$K:$K,ROW())</f>
        <v>600  lv</v>
      </c>
      <c r="E544" s="20">
        <f>INDEX([1]Calculation!$I:$I,ROW())</f>
        <v>43728</v>
      </c>
      <c r="F544" s="12">
        <f>ROUND(INDEX([1]Calculation!AL:AL,ROW()),1)</f>
        <v>0</v>
      </c>
      <c r="G544" s="8">
        <f>ROUND(INDEX([1]Calculation!L:L,ROW()),0)</f>
        <v>41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9</v>
      </c>
      <c r="M544" s="8">
        <f>ROUND(INDEX([1]Calculation!R:R,ROW()),0)</f>
        <v>0</v>
      </c>
      <c r="N544" s="8">
        <f>ROUND(INDEX([1]Calculation!S:S,ROW()),0)</f>
        <v>19</v>
      </c>
      <c r="O544" s="8">
        <f>ROUND(INDEX([1]Calculation!T:T,ROW()),0)</f>
        <v>0</v>
      </c>
    </row>
    <row r="545" spans="1:15">
      <c r="A545" t="str">
        <f>INDEX([1]Calculation!$F:$F,ROW())</f>
        <v>South Carolina</v>
      </c>
      <c r="B545" t="str">
        <f>INDEX([1]Calculation!$D:$D,ROW())</f>
        <v>Tel Opinion Research</v>
      </c>
      <c r="C545" t="str">
        <f>IF(INDEX([1]Calculation!$G:$G,ROW())=0,"-",INDEX([1]Calculation!$G:$G,ROW()))</f>
        <v>B/C</v>
      </c>
      <c r="D545" t="str">
        <f>INDEX([1]Calculation!$J:$J,ROW())&amp;"  "&amp;INDEX([1]Calculation!$K:$K,ROW())</f>
        <v>600  lv</v>
      </c>
      <c r="E545" s="20">
        <f>INDEX([1]Calculation!$I:$I,ROW())</f>
        <v>43728</v>
      </c>
      <c r="F545" s="12">
        <f>ROUND(INDEX([1]Calculation!AL:AL,ROW()),1)</f>
        <v>2.2000000000000002</v>
      </c>
      <c r="G545" s="8">
        <f>ROUND(INDEX([1]Calculation!L:L,ROW()),0)</f>
        <v>36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3</v>
      </c>
      <c r="K545" s="8">
        <f>ROUND(INDEX([1]Calculation!P:P,ROW()),0)</f>
        <v>0</v>
      </c>
      <c r="L545" s="8">
        <f>ROUND(INDEX([1]Calculation!Q:Q,ROW()),0)</f>
        <v>7</v>
      </c>
      <c r="M545" s="8">
        <f>ROUND(INDEX([1]Calculation!R:R,ROW()),0)</f>
        <v>0</v>
      </c>
      <c r="N545" s="8">
        <f>ROUND(INDEX([1]Calculation!S:S,ROW()),0)</f>
        <v>14</v>
      </c>
      <c r="O545" s="8">
        <f>ROUND(INDEX([1]Calculation!T:T,ROW()),0)</f>
        <v>1</v>
      </c>
    </row>
    <row r="546" spans="1:15">
      <c r="A546" t="str">
        <f>INDEX([1]Calculation!$F:$F,ROW())</f>
        <v>South Carolina</v>
      </c>
      <c r="B546" t="str">
        <f>INDEX([1]Calculation!$D:$D,ROW())</f>
        <v>Tel Opinion Research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600  lv</v>
      </c>
      <c r="E546" s="20">
        <f>INDEX([1]Calculation!$I:$I,ROW())</f>
        <v>43728</v>
      </c>
      <c r="F546" s="12">
        <f>ROUND(INDEX([1]Calculation!AL:AL,ROW()),1)</f>
        <v>0</v>
      </c>
      <c r="G546" s="8">
        <f>ROUND(INDEX([1]Calculation!L:L,ROW()),0)</f>
        <v>19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2</v>
      </c>
      <c r="K546" s="8">
        <f>ROUND(INDEX([1]Calculation!P:P,ROW()),0)</f>
        <v>0</v>
      </c>
      <c r="L546" s="8">
        <f>ROUND(INDEX([1]Calculation!Q:Q,ROW()),0)</f>
        <v>3</v>
      </c>
      <c r="M546" s="8">
        <f>ROUND(INDEX([1]Calculation!R:R,ROW()),0)</f>
        <v>1</v>
      </c>
      <c r="N546" s="8">
        <f>ROUND(INDEX([1]Calculation!S:S,ROW()),0)</f>
        <v>9</v>
      </c>
      <c r="O546" s="8">
        <f>ROUND(INDEX([1]Calculation!T:T,ROW()),0)</f>
        <v>0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1831  lv</v>
      </c>
      <c r="E547" s="20">
        <f>INDEX([1]Calculation!$I:$I,ROW())</f>
        <v>43728</v>
      </c>
      <c r="F547" s="12">
        <f>ROUND(INDEX([1]Calculation!AL:AL,ROW()),1)</f>
        <v>0</v>
      </c>
      <c r="G547" s="8">
        <f>ROUND(INDEX([1]Calculation!L:L,ROW()),0)</f>
        <v>32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17</v>
      </c>
      <c r="O547" s="8">
        <f>ROUND(INDEX([1]Calculation!T:T,ROW()),0)</f>
        <v>2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761  lv</v>
      </c>
      <c r="E548" s="20">
        <f>INDEX([1]Calculation!$I:$I,ROW())</f>
        <v>43728</v>
      </c>
      <c r="F548" s="12">
        <f>ROUND(INDEX([1]Calculation!AL:AL,ROW()),1)</f>
        <v>0</v>
      </c>
      <c r="G548" s="8">
        <f>ROUND(INDEX([1]Calculation!L:L,ROW()),0)</f>
        <v>32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20</v>
      </c>
      <c r="O548" s="8">
        <f>ROUND(INDEX([1]Calculation!T:T,ROW()),0)</f>
        <v>2</v>
      </c>
    </row>
    <row r="549" spans="1:15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1340  rv</v>
      </c>
      <c r="E549" s="20">
        <f>INDEX([1]Calculation!$I:$I,ROW())</f>
        <v>43728</v>
      </c>
      <c r="F549" s="12">
        <f>ROUND(INDEX([1]Calculation!AL:AL,ROW()),1)</f>
        <v>0</v>
      </c>
      <c r="G549" s="8">
        <f>ROUND(INDEX([1]Calculation!L:L,ROW()),0)</f>
        <v>28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1</v>
      </c>
      <c r="N549" s="8">
        <f>ROUND(INDEX([1]Calculation!S:S,ROW()),0)</f>
        <v>17</v>
      </c>
      <c r="O549" s="8">
        <f>ROUND(INDEX([1]Calculation!T:T,ROW()),0)</f>
        <v>2</v>
      </c>
    </row>
    <row r="550" spans="1:15">
      <c r="A550" t="str">
        <f>INDEX([1]Calculation!$F:$F,ROW())</f>
        <v>North Carolina</v>
      </c>
      <c r="B550" t="str">
        <f>INDEX([1]Calculation!$D:$D,ROW())</f>
        <v>High Point University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348  a</v>
      </c>
      <c r="E550" s="20">
        <f>INDEX([1]Calculation!$I:$I,ROW())</f>
        <v>43727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4</v>
      </c>
      <c r="J550" s="8">
        <f>ROUND(INDEX([1]Calculation!O:O,ROW()),0)</f>
        <v>3</v>
      </c>
      <c r="K550" s="8">
        <f>ROUND(INDEX([1]Calculation!P:P,ROW()),0)</f>
        <v>1</v>
      </c>
      <c r="L550" s="8">
        <f>ROUND(INDEX([1]Calculation!Q:Q,ROW()),0)</f>
        <v>20</v>
      </c>
      <c r="M550" s="8">
        <f>ROUND(INDEX([1]Calculation!R:R,ROW()),0)</f>
        <v>0</v>
      </c>
      <c r="N550" s="8">
        <f>ROUND(INDEX([1]Calculation!S:S,ROW()),0)</f>
        <v>15</v>
      </c>
      <c r="O550" s="8">
        <f>ROUND(INDEX([1]Calculation!T:T,ROW()),0)</f>
        <v>4</v>
      </c>
    </row>
    <row r="551" spans="1:15">
      <c r="A551" t="str">
        <f>INDEX([1]Calculation!$F:$F,ROW())</f>
        <v>New Hampshire</v>
      </c>
      <c r="B551" t="str">
        <f>INDEX([1]Calculation!$D:$D,ROW())</f>
        <v>Tel Opinion Research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600  lv</v>
      </c>
      <c r="E551" s="20">
        <f>INDEX([1]Calculation!$I:$I,ROW())</f>
        <v>43727</v>
      </c>
      <c r="F551" s="12">
        <f>ROUND(INDEX([1]Calculation!AL:AL,ROW()),1)</f>
        <v>0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14</v>
      </c>
      <c r="M551" s="8">
        <f>ROUND(INDEX([1]Calculation!R:R,ROW()),0)</f>
        <v>0</v>
      </c>
      <c r="N551" s="8">
        <f>ROUND(INDEX([1]Calculation!S:S,ROW()),0)</f>
        <v>39</v>
      </c>
      <c r="O551" s="8">
        <f>ROUND(INDEX([1]Calculation!T:T,ROW()),0)</f>
        <v>0</v>
      </c>
    </row>
    <row r="552" spans="1:15">
      <c r="A552" t="str">
        <f>INDEX([1]Calculation!$F:$F,ROW())</f>
        <v>New Hampshire</v>
      </c>
      <c r="B552" t="str">
        <f>INDEX([1]Calculation!$D:$D,ROW())</f>
        <v>Tel Opinion Research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600  lv</v>
      </c>
      <c r="E552" s="20">
        <f>INDEX([1]Calculation!$I:$I,ROW())</f>
        <v>43727</v>
      </c>
      <c r="F552" s="12">
        <f>ROUND(INDEX([1]Calculation!AL:AL,ROW()),1)</f>
        <v>2.2000000000000002</v>
      </c>
      <c r="G552" s="8">
        <f>ROUND(INDEX([1]Calculation!L:L,ROW()),0)</f>
        <v>24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9</v>
      </c>
      <c r="K552" s="8">
        <f>ROUND(INDEX([1]Calculation!P:P,ROW()),0)</f>
        <v>0</v>
      </c>
      <c r="L552" s="8">
        <f>ROUND(INDEX([1]Calculation!Q:Q,ROW()),0)</f>
        <v>13</v>
      </c>
      <c r="M552" s="8">
        <f>ROUND(INDEX([1]Calculation!R:R,ROW()),0)</f>
        <v>0</v>
      </c>
      <c r="N552" s="8">
        <f>ROUND(INDEX([1]Calculation!S:S,ROW()),0)</f>
        <v>29</v>
      </c>
      <c r="O552" s="8">
        <f>ROUND(INDEX([1]Calculation!T:T,ROW()),0)</f>
        <v>1</v>
      </c>
    </row>
    <row r="553" spans="1:15">
      <c r="A553" t="str">
        <f>INDEX([1]Calculation!$F:$F,ROW())</f>
        <v>New Hampshire</v>
      </c>
      <c r="B553" t="str">
        <f>INDEX([1]Calculation!$D:$D,ROW())</f>
        <v>Tel Opinion Research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600  lv</v>
      </c>
      <c r="E553" s="20">
        <f>INDEX([1]Calculation!$I:$I,ROW())</f>
        <v>43727</v>
      </c>
      <c r="F553" s="12">
        <f>ROUND(INDEX([1]Calculation!AL:AL,ROW()),1)</f>
        <v>0</v>
      </c>
      <c r="G553" s="8">
        <f>ROUND(INDEX([1]Calculation!L:L,ROW()),0)</f>
        <v>15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4</v>
      </c>
      <c r="K553" s="8">
        <f>ROUND(INDEX([1]Calculation!P:P,ROW()),0)</f>
        <v>2</v>
      </c>
      <c r="L553" s="8">
        <f>ROUND(INDEX([1]Calculation!Q:Q,ROW()),0)</f>
        <v>8</v>
      </c>
      <c r="M553" s="8">
        <f>ROUND(INDEX([1]Calculation!R:R,ROW()),0)</f>
        <v>0</v>
      </c>
      <c r="N553" s="8">
        <f>ROUND(INDEX([1]Calculation!S:S,ROW()),0)</f>
        <v>18</v>
      </c>
      <c r="O553" s="8">
        <f>ROUND(INDEX([1]Calculation!T:T,ROW()),0)</f>
        <v>0</v>
      </c>
    </row>
    <row r="554" spans="1:15">
      <c r="A554" t="str">
        <f>INDEX([1]Calculation!$F:$F,ROW())</f>
        <v>Maryland</v>
      </c>
      <c r="B554" t="str">
        <f>INDEX([1]Calculation!$D:$D,ROW())</f>
        <v>Goucher College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300  lv</v>
      </c>
      <c r="E554" s="20">
        <f>INDEX([1]Calculation!$I:$I,ROW())</f>
        <v>43727</v>
      </c>
      <c r="F554" s="12">
        <f>ROUND(INDEX([1]Calculation!AL:AL,ROW()),1)</f>
        <v>1.4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10</v>
      </c>
      <c r="M554" s="8">
        <f>ROUND(INDEX([1]Calculation!R:R,ROW()),0)</f>
        <v>0</v>
      </c>
      <c r="N554" s="8">
        <f>ROUND(INDEX([1]Calculation!S:S,ROW()),0)</f>
        <v>21</v>
      </c>
      <c r="O554" s="8">
        <f>ROUND(INDEX([1]Calculation!T:T,ROW()),0)</f>
        <v>1</v>
      </c>
    </row>
    <row r="555" spans="1:15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773  lv</v>
      </c>
      <c r="E555" s="20">
        <f>INDEX([1]Calculation!$I:$I,ROW())</f>
        <v>43727</v>
      </c>
      <c r="F555" s="12">
        <f>ROUND(INDEX([1]Calculation!AL:AL,ROW()),1)</f>
        <v>0</v>
      </c>
      <c r="G555" s="8">
        <f>ROUND(INDEX([1]Calculation!L:L,ROW()),0)</f>
        <v>31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5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1</v>
      </c>
      <c r="N555" s="8">
        <f>ROUND(INDEX([1]Calculation!S:S,ROW()),0)</f>
        <v>19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1343  rv</v>
      </c>
      <c r="E556" s="20">
        <f>INDEX([1]Calculation!$I:$I,ROW())</f>
        <v>43727</v>
      </c>
      <c r="F556" s="12">
        <f>ROUND(INDEX([1]Calculation!AL:AL,ROW()),1)</f>
        <v>0</v>
      </c>
      <c r="G556" s="8">
        <f>ROUND(INDEX([1]Calculation!L:L,ROW()),0)</f>
        <v>26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1</v>
      </c>
      <c r="N556" s="8">
        <f>ROUND(INDEX([1]Calculation!S:S,ROW()),0)</f>
        <v>16</v>
      </c>
      <c r="O556" s="8">
        <f>ROUND(INDEX([1]Calculation!T:T,ROW()),0)</f>
        <v>2</v>
      </c>
    </row>
    <row r="557" spans="1:15">
      <c r="A557" t="str">
        <f>INDEX([1]Calculation!$F:$F,ROW())</f>
        <v>California</v>
      </c>
      <c r="B557" t="str">
        <f>INDEX([1]Calculation!$D:$D,ROW())</f>
        <v>University of California, Berkeley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2272  lv</v>
      </c>
      <c r="E557" s="20">
        <f>INDEX([1]Calculation!$I:$I,ROW())</f>
        <v>43726</v>
      </c>
      <c r="F557" s="12">
        <f>ROUND(INDEX([1]Calculation!AL:AL,ROW()),1)</f>
        <v>0.2</v>
      </c>
      <c r="G557" s="8">
        <f>ROUND(INDEX([1]Calculation!L:L,ROW()),0)</f>
        <v>20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6</v>
      </c>
      <c r="K557" s="8">
        <f>ROUND(INDEX([1]Calculation!P:P,ROW()),0)</f>
        <v>2</v>
      </c>
      <c r="L557" s="8">
        <f>ROUND(INDEX([1]Calculation!Q:Q,ROW()),0)</f>
        <v>19</v>
      </c>
      <c r="M557" s="8">
        <f>ROUND(INDEX([1]Calculation!R:R,ROW()),0)</f>
        <v>0</v>
      </c>
      <c r="N557" s="8">
        <f>ROUND(INDEX([1]Calculation!S:S,ROW()),0)</f>
        <v>29</v>
      </c>
      <c r="O557" s="8">
        <f>ROUND(INDEX([1]Calculation!T:T,ROW()),0)</f>
        <v>2</v>
      </c>
    </row>
    <row r="558" spans="1:15">
      <c r="A558" t="str">
        <f>INDEX([1]Calculation!$F:$F,ROW())</f>
        <v>Florida</v>
      </c>
      <c r="B558" t="str">
        <f>INDEX([1]Calculation!$D:$D,ROW())</f>
        <v>Tel Opinion Research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800  lv</v>
      </c>
      <c r="E558" s="20">
        <f>INDEX([1]Calculation!$I:$I,ROW())</f>
        <v>43726</v>
      </c>
      <c r="F558" s="12">
        <f>ROUND(INDEX([1]Calculation!AL:AL,ROW()),1)</f>
        <v>0</v>
      </c>
      <c r="G558" s="8">
        <f>ROUND(INDEX([1]Calculation!L:L,ROW()),0)</f>
        <v>43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10</v>
      </c>
      <c r="M558" s="8">
        <f>ROUND(INDEX([1]Calculation!R:R,ROW()),0)</f>
        <v>0</v>
      </c>
      <c r="N558" s="8">
        <f>ROUND(INDEX([1]Calculation!S:S,ROW()),0)</f>
        <v>26</v>
      </c>
      <c r="O558" s="8">
        <f>ROUND(INDEX([1]Calculation!T:T,ROW()),0)</f>
        <v>0</v>
      </c>
    </row>
    <row r="559" spans="1:15">
      <c r="A559" t="str">
        <f>INDEX([1]Calculation!$F:$F,ROW())</f>
        <v>Florida</v>
      </c>
      <c r="B559" t="str">
        <f>INDEX([1]Calculation!$D:$D,ROW())</f>
        <v>Tel Opinion Research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800  lv</v>
      </c>
      <c r="E559" s="20">
        <f>INDEX([1]Calculation!$I:$I,ROW())</f>
        <v>43726</v>
      </c>
      <c r="F559" s="12">
        <f>ROUND(INDEX([1]Calculation!AL:AL,ROW()),1)</f>
        <v>0</v>
      </c>
      <c r="G559" s="8">
        <f>ROUND(INDEX([1]Calculation!L:L,ROW()),0)</f>
        <v>37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5</v>
      </c>
      <c r="K559" s="8">
        <f>ROUND(INDEX([1]Calculation!P:P,ROW()),0)</f>
        <v>0</v>
      </c>
      <c r="L559" s="8">
        <f>ROUND(INDEX([1]Calculation!Q:Q,ROW()),0)</f>
        <v>9</v>
      </c>
      <c r="M559" s="8">
        <f>ROUND(INDEX([1]Calculation!R:R,ROW()),0)</f>
        <v>0</v>
      </c>
      <c r="N559" s="8">
        <f>ROUND(INDEX([1]Calculation!S:S,ROW()),0)</f>
        <v>18</v>
      </c>
      <c r="O559" s="8">
        <f>ROUND(INDEX([1]Calculation!T:T,ROW()),0)</f>
        <v>2</v>
      </c>
    </row>
    <row r="560" spans="1:15">
      <c r="A560" t="str">
        <f>INDEX([1]Calculation!$F:$F,ROW())</f>
        <v>Florida</v>
      </c>
      <c r="B560" t="str">
        <f>INDEX([1]Calculation!$D:$D,ROW())</f>
        <v>Tel Opinion Research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800  lv</v>
      </c>
      <c r="E560" s="20">
        <f>INDEX([1]Calculation!$I:$I,ROW())</f>
        <v>43726</v>
      </c>
      <c r="F560" s="12">
        <f>ROUND(INDEX([1]Calculation!AL:AL,ROW()),1)</f>
        <v>0</v>
      </c>
      <c r="G560" s="8">
        <f>ROUND(INDEX([1]Calculation!L:L,ROW()),0)</f>
        <v>24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2</v>
      </c>
      <c r="K560" s="8">
        <f>ROUND(INDEX([1]Calculation!P:P,ROW()),0)</f>
        <v>0</v>
      </c>
      <c r="L560" s="8">
        <f>ROUND(INDEX([1]Calculation!Q:Q,ROW()),0)</f>
        <v>5</v>
      </c>
      <c r="M560" s="8">
        <f>ROUND(INDEX([1]Calculation!R:R,ROW()),0)</f>
        <v>0</v>
      </c>
      <c r="N560" s="8">
        <f>ROUND(INDEX([1]Calculation!S:S,ROW()),0)</f>
        <v>11</v>
      </c>
      <c r="O560" s="8">
        <f>ROUND(INDEX([1]Calculation!T:T,ROW()),0)</f>
        <v>1</v>
      </c>
    </row>
    <row r="561" spans="1:15">
      <c r="A561" t="str">
        <f>INDEX([1]Calculation!$F:$F,ROW())</f>
        <v>Iowa</v>
      </c>
      <c r="B561" t="str">
        <f>INDEX([1]Calculation!$D:$D,ROW())</f>
        <v>Selzer &amp; Co.</v>
      </c>
      <c r="C561" t="str">
        <f>IF(INDEX([1]Calculation!$G:$G,ROW())=0,"-",INDEX([1]Calculation!$G:$G,ROW()))</f>
        <v>A+</v>
      </c>
      <c r="D561" t="str">
        <f>INDEX([1]Calculation!$J:$J,ROW())&amp;"  "&amp;INDEX([1]Calculation!$K:$K,ROW())</f>
        <v>602  lv</v>
      </c>
      <c r="E561" s="20">
        <f>INDEX([1]Calculation!$I:$I,ROW())</f>
        <v>43726</v>
      </c>
      <c r="F561" s="12">
        <f>ROUND(INDEX([1]Calculation!AL:AL,ROW()),1)</f>
        <v>0.3</v>
      </c>
      <c r="G561" s="8">
        <f>ROUND(INDEX([1]Calculation!L:L,ROW()),0)</f>
        <v>20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9</v>
      </c>
      <c r="K561" s="8">
        <f>ROUND(INDEX([1]Calculation!P:P,ROW()),0)</f>
        <v>3</v>
      </c>
      <c r="L561" s="8">
        <f>ROUND(INDEX([1]Calculation!Q:Q,ROW()),0)</f>
        <v>11</v>
      </c>
      <c r="M561" s="8">
        <f>ROUND(INDEX([1]Calculation!R:R,ROW()),0)</f>
        <v>2</v>
      </c>
      <c r="N561" s="8">
        <f>ROUND(INDEX([1]Calculation!S:S,ROW()),0)</f>
        <v>22</v>
      </c>
      <c r="O561" s="8">
        <f>ROUND(INDEX([1]Calculation!T:T,ROW()),0)</f>
        <v>2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768  lv</v>
      </c>
      <c r="E562" s="20">
        <f>INDEX([1]Calculation!$I:$I,ROW())</f>
        <v>43726</v>
      </c>
      <c r="F562" s="12">
        <f>ROUND(INDEX([1]Calculation!AL:AL,ROW()),1)</f>
        <v>0</v>
      </c>
      <c r="G562" s="8">
        <f>ROUND(INDEX([1]Calculation!L:L,ROW()),0)</f>
        <v>34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14</v>
      </c>
      <c r="M562" s="8">
        <f>ROUND(INDEX([1]Calculation!R:R,ROW()),0)</f>
        <v>1</v>
      </c>
      <c r="N562" s="8">
        <f>ROUND(INDEX([1]Calculation!S:S,ROW()),0)</f>
        <v>18</v>
      </c>
      <c r="O562" s="8">
        <f>ROUND(INDEX([1]Calculation!T:T,ROW()),0)</f>
        <v>2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1326  rv</v>
      </c>
      <c r="E563" s="20">
        <f>INDEX([1]Calculation!$I:$I,ROW())</f>
        <v>43726</v>
      </c>
      <c r="F563" s="12">
        <f>ROUND(INDEX([1]Calculation!AL:AL,ROW()),1)</f>
        <v>0</v>
      </c>
      <c r="G563" s="8">
        <f>ROUND(INDEX([1]Calculation!L:L,ROW()),0)</f>
        <v>27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16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Zogby Interactive/JZ Analytics</v>
      </c>
      <c r="C564" t="str">
        <f>IF(INDEX([1]Calculation!$G:$G,ROW())=0,"-",INDEX([1]Calculation!$G:$G,ROW()))</f>
        <v>C</v>
      </c>
      <c r="D564" t="str">
        <f>INDEX([1]Calculation!$J:$J,ROW())&amp;"  "&amp;INDEX([1]Calculation!$K:$K,ROW())</f>
        <v>601  lv</v>
      </c>
      <c r="E564" s="20">
        <f>INDEX([1]Calculation!$I:$I,ROW())</f>
        <v>43725</v>
      </c>
      <c r="F564" s="12">
        <f>ROUND(INDEX([1]Calculation!AL:AL,ROW()),1)</f>
        <v>0</v>
      </c>
      <c r="G564" s="8">
        <f>ROUND(INDEX([1]Calculation!L:L,ROW()),0)</f>
        <v>31</v>
      </c>
      <c r="H564" s="8">
        <f>ROUND(INDEX([1]Calculation!M:M,ROW()),0)</f>
        <v>0</v>
      </c>
      <c r="I564" s="8">
        <f>ROUND(INDEX([1]Calculation!N:N,ROW()),0)</f>
        <v>4</v>
      </c>
      <c r="J564" s="8">
        <f>ROUND(INDEX([1]Calculation!O:O,ROW()),0)</f>
        <v>6</v>
      </c>
      <c r="K564" s="8">
        <f>ROUND(INDEX([1]Calculation!P:P,ROW()),0)</f>
        <v>3</v>
      </c>
      <c r="L564" s="8">
        <f>ROUND(INDEX([1]Calculation!Q:Q,ROW()),0)</f>
        <v>17</v>
      </c>
      <c r="M564" s="8">
        <f>ROUND(INDEX([1]Calculation!R:R,ROW()),0)</f>
        <v>0</v>
      </c>
      <c r="N564" s="8">
        <f>ROUND(INDEX([1]Calculation!S:S,ROW()),0)</f>
        <v>17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Fox News/Beacon Research/Shaw &amp; Co. Research</v>
      </c>
      <c r="C565" t="str">
        <f>IF(INDEX([1]Calculation!$G:$G,ROW())=0,"-",INDEX([1]Calculation!$G:$G,ROW()))</f>
        <v>A-</v>
      </c>
      <c r="D565" t="str">
        <f>INDEX([1]Calculation!$J:$J,ROW())&amp;"  "&amp;INDEX([1]Calculation!$K:$K,ROW())</f>
        <v>480  lv</v>
      </c>
      <c r="E565" s="20">
        <f>INDEX([1]Calculation!$I:$I,ROW())</f>
        <v>43725</v>
      </c>
      <c r="F565" s="12">
        <f>ROUND(INDEX([1]Calculation!AL:AL,ROW()),1)</f>
        <v>0</v>
      </c>
      <c r="G565" s="8">
        <f>ROUND(INDEX([1]Calculation!L:L,ROW()),0)</f>
        <v>29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5</v>
      </c>
      <c r="K565" s="8">
        <f>ROUND(INDEX([1]Calculation!P:P,ROW()),0)</f>
        <v>2</v>
      </c>
      <c r="L565" s="8">
        <f>ROUND(INDEX([1]Calculation!Q:Q,ROW()),0)</f>
        <v>18</v>
      </c>
      <c r="M565" s="8">
        <f>ROUND(INDEX([1]Calculation!R:R,ROW()),0)</f>
        <v>1</v>
      </c>
      <c r="N565" s="8">
        <f>ROUND(INDEX([1]Calculation!S:S,ROW()),0)</f>
        <v>16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Fox News/Beacon Research/Shaw &amp; Co. Research</v>
      </c>
      <c r="C566" t="str">
        <f>IF(INDEX([1]Calculation!$G:$G,ROW())=0,"-",INDEX([1]Calculation!$G:$G,ROW()))</f>
        <v>A-</v>
      </c>
      <c r="D566" t="str">
        <f>INDEX([1]Calculation!$J:$J,ROW())&amp;"  "&amp;INDEX([1]Calculation!$K:$K,ROW())</f>
        <v>480  lv</v>
      </c>
      <c r="E566" s="20">
        <f>INDEX([1]Calculation!$I:$I,ROW())</f>
        <v>43725</v>
      </c>
      <c r="F566" s="12">
        <f>ROUND(INDEX([1]Calculation!AL:AL,ROW()),1)</f>
        <v>0</v>
      </c>
      <c r="G566" s="8">
        <f>ROUND(INDEX([1]Calculation!L:L,ROW()),0)</f>
        <v>53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0</v>
      </c>
      <c r="K566" s="8">
        <f>ROUND(INDEX([1]Calculation!P:P,ROW()),0)</f>
        <v>0</v>
      </c>
      <c r="L566" s="8">
        <f>ROUND(INDEX([1]Calculation!Q:Q,ROW()),0)</f>
        <v>0</v>
      </c>
      <c r="M566" s="8">
        <f>ROUND(INDEX([1]Calculation!R:R,ROW()),0)</f>
        <v>0</v>
      </c>
      <c r="N566" s="8">
        <f>ROUND(INDEX([1]Calculation!S:S,ROW()),0)</f>
        <v>37</v>
      </c>
      <c r="O566" s="8">
        <f>ROUND(INDEX([1]Calculation!T:T,ROW()),0)</f>
        <v>0</v>
      </c>
    </row>
    <row r="567" spans="1:15">
      <c r="A567" t="str">
        <f>INDEX([1]Calculation!$F:$F,ROW())</f>
        <v>Iowa</v>
      </c>
      <c r="B567" t="str">
        <f>INDEX([1]Calculation!$D:$D,ROW())</f>
        <v>Civiqs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572  lv</v>
      </c>
      <c r="E567" s="20">
        <f>INDEX([1]Calculation!$I:$I,ROW())</f>
        <v>43725</v>
      </c>
      <c r="F567" s="12">
        <f>ROUND(INDEX([1]Calculation!AL:AL,ROW()),1)</f>
        <v>0</v>
      </c>
      <c r="G567" s="8">
        <f>ROUND(INDEX([1]Calculation!L:L,ROW()),0)</f>
        <v>16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13</v>
      </c>
      <c r="K567" s="8">
        <f>ROUND(INDEX([1]Calculation!P:P,ROW()),0)</f>
        <v>3</v>
      </c>
      <c r="L567" s="8">
        <f>ROUND(INDEX([1]Calculation!Q:Q,ROW()),0)</f>
        <v>16</v>
      </c>
      <c r="M567" s="8">
        <f>ROUND(INDEX([1]Calculation!R:R,ROW()),0)</f>
        <v>2</v>
      </c>
      <c r="N567" s="8">
        <f>ROUND(INDEX([1]Calculation!S:S,ROW()),0)</f>
        <v>24</v>
      </c>
      <c r="O567" s="8">
        <f>ROUND(INDEX([1]Calculation!T:T,ROW()),0)</f>
        <v>3</v>
      </c>
    </row>
    <row r="568" spans="1:15">
      <c r="A568" t="str">
        <f>INDEX([1]Calculation!$F:$F,ROW())</f>
        <v>US</v>
      </c>
      <c r="B568" t="str">
        <f>INDEX([1]Calculation!$D:$D,ROW())</f>
        <v>YouGov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603  lv</v>
      </c>
      <c r="E568" s="20">
        <f>INDEX([1]Calculation!$I:$I,ROW())</f>
        <v>43725</v>
      </c>
      <c r="F568" s="12">
        <f>ROUND(INDEX([1]Calculation!AL:AL,ROW()),1)</f>
        <v>0</v>
      </c>
      <c r="G568" s="8">
        <f>ROUND(INDEX([1]Calculation!L:L,ROW()),0)</f>
        <v>25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8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19</v>
      </c>
      <c r="O568" s="8">
        <f>ROUND(INDEX([1]Calculation!T:T,ROW()),0)</f>
        <v>3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799  lv</v>
      </c>
      <c r="E569" s="20">
        <f>INDEX([1]Calculation!$I:$I,ROW())</f>
        <v>43725</v>
      </c>
      <c r="F569" s="12">
        <f>ROUND(INDEX([1]Calculation!AL:AL,ROW()),1)</f>
        <v>0</v>
      </c>
      <c r="G569" s="8">
        <f>ROUND(INDEX([1]Calculation!L:L,ROW()),0)</f>
        <v>32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5</v>
      </c>
      <c r="K569" s="8">
        <f>ROUND(INDEX([1]Calculation!P:P,ROW()),0)</f>
        <v>2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1329  rv</v>
      </c>
      <c r="E570" s="20">
        <f>INDEX([1]Calculation!$I:$I,ROW())</f>
        <v>43725</v>
      </c>
      <c r="F570" s="12">
        <f>ROUND(INDEX([1]Calculation!AL:AL,ROW()),1)</f>
        <v>0</v>
      </c>
      <c r="G570" s="8">
        <f>ROUND(INDEX([1]Calculation!L:L,ROW()),0)</f>
        <v>27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13</v>
      </c>
      <c r="O570" s="8">
        <f>ROUND(INDEX([1]Calculation!T:T,ROW()),0)</f>
        <v>3</v>
      </c>
    </row>
    <row r="571" spans="1:15">
      <c r="A571" t="str">
        <f>INDEX([1]Calculation!$F:$F,ROW())</f>
        <v>Missouri</v>
      </c>
      <c r="B571" t="str">
        <f>INDEX([1]Calculation!$D:$D,ROW())</f>
        <v>Show Me Victories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400  lv</v>
      </c>
      <c r="E571" s="20">
        <f>INDEX([1]Calculation!$I:$I,ROW())</f>
        <v>43724</v>
      </c>
      <c r="F571" s="12">
        <f>ROUND(INDEX([1]Calculation!AL:AL,ROW()),1)</f>
        <v>1.5</v>
      </c>
      <c r="G571" s="8">
        <f>ROUND(INDEX([1]Calculation!L:L,ROW()),0)</f>
        <v>34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10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0</v>
      </c>
      <c r="N571" s="8">
        <f>ROUND(INDEX([1]Calculation!S:S,ROW()),0)</f>
        <v>22</v>
      </c>
      <c r="O571" s="8">
        <f>ROUND(INDEX([1]Calculation!T:T,ROW()),0)</f>
        <v>1</v>
      </c>
    </row>
    <row r="572" spans="1:15">
      <c r="A572" t="str">
        <f>INDEX([1]Calculation!$F:$F,ROW())</f>
        <v>New Jersey</v>
      </c>
      <c r="B572" t="str">
        <f>INDEX([1]Calculation!$D:$D,ROW())</f>
        <v>Monmouth University</v>
      </c>
      <c r="C572" t="str">
        <f>IF(INDEX([1]Calculation!$G:$G,ROW())=0,"-",INDEX([1]Calculation!$G:$G,ROW()))</f>
        <v>A+</v>
      </c>
      <c r="D572" t="str">
        <f>INDEX([1]Calculation!$J:$J,ROW())&amp;"  "&amp;INDEX([1]Calculation!$K:$K,ROW())</f>
        <v>325  rv</v>
      </c>
      <c r="E572" s="20">
        <f>INDEX([1]Calculation!$I:$I,ROW())</f>
        <v>43724</v>
      </c>
      <c r="F572" s="12">
        <f>ROUND(INDEX([1]Calculation!AL:AL,ROW()),1)</f>
        <v>5.0999999999999996</v>
      </c>
      <c r="G572" s="8">
        <f>ROUND(INDEX([1]Calculation!L:L,ROW()),0)</f>
        <v>26</v>
      </c>
      <c r="H572" s="8">
        <f>ROUND(INDEX([1]Calculation!M:M,ROW()),0)</f>
        <v>0</v>
      </c>
      <c r="I572" s="8">
        <f>ROUND(INDEX([1]Calculation!N:N,ROW()),0)</f>
        <v>9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18</v>
      </c>
      <c r="M572" s="8">
        <f>ROUND(INDEX([1]Calculation!R:R,ROW()),0)</f>
        <v>0</v>
      </c>
      <c r="N572" s="8">
        <f>ROUND(INDEX([1]Calculation!S:S,ROW()),0)</f>
        <v>20</v>
      </c>
      <c r="O572" s="8">
        <f>ROUND(INDEX([1]Calculation!T:T,ROW()),0)</f>
        <v>1</v>
      </c>
    </row>
    <row r="573" spans="1:15">
      <c r="A573" t="str">
        <f>INDEX([1]Calculation!$F:$F,ROW())</f>
        <v>US</v>
      </c>
      <c r="B573" t="str">
        <f>INDEX([1]Calculation!$D:$D,ROW())</f>
        <v>Civiqs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1291  lv</v>
      </c>
      <c r="E573" s="20">
        <f>INDEX([1]Calculation!$I:$I,ROW())</f>
        <v>43724</v>
      </c>
      <c r="F573" s="12">
        <f>ROUND(INDEX([1]Calculation!AL:AL,ROW()),1)</f>
        <v>2.4</v>
      </c>
      <c r="G573" s="8">
        <f>ROUND(INDEX([1]Calculation!L:L,ROW()),0)</f>
        <v>24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7</v>
      </c>
      <c r="K573" s="8">
        <f>ROUND(INDEX([1]Calculation!P:P,ROW()),0)</f>
        <v>1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30</v>
      </c>
      <c r="O573" s="8">
        <f>ROUND(INDEX([1]Calculation!T:T,ROW()),0)</f>
        <v>2</v>
      </c>
    </row>
    <row r="574" spans="1:15">
      <c r="A574" t="str">
        <f>INDEX([1]Calculation!$F:$F,ROW())</f>
        <v>Iowa</v>
      </c>
      <c r="B574" t="str">
        <f>INDEX([1]Calculation!$D:$D,ROW())</f>
        <v>David Binder Research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500  lv</v>
      </c>
      <c r="E574" s="20">
        <f>INDEX([1]Calculation!$I:$I,ROW())</f>
        <v>43724</v>
      </c>
      <c r="F574" s="12">
        <f>ROUND(INDEX([1]Calculation!AL:AL,ROW()),1)</f>
        <v>0</v>
      </c>
      <c r="G574" s="8">
        <f>ROUND(INDEX([1]Calculation!L:L,ROW()),0)</f>
        <v>25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12</v>
      </c>
      <c r="K574" s="8">
        <f>ROUND(INDEX([1]Calculation!P:P,ROW()),0)</f>
        <v>8</v>
      </c>
      <c r="L574" s="8">
        <f>ROUND(INDEX([1]Calculation!Q:Q,ROW()),0)</f>
        <v>9</v>
      </c>
      <c r="M574" s="8">
        <f>ROUND(INDEX([1]Calculation!R:R,ROW()),0)</f>
        <v>3</v>
      </c>
      <c r="N574" s="8">
        <f>ROUND(INDEX([1]Calculation!S:S,ROW()),0)</f>
        <v>23</v>
      </c>
      <c r="O574" s="8">
        <f>ROUND(INDEX([1]Calculation!T:T,ROW()),0)</f>
        <v>2</v>
      </c>
    </row>
    <row r="575" spans="1:15">
      <c r="A575" t="str">
        <f>INDEX([1]Calculation!$F:$F,ROW())</f>
        <v>US</v>
      </c>
      <c r="B575" t="str">
        <f>INDEX([1]Calculation!$D:$D,ROW())</f>
        <v>SurveyUSA</v>
      </c>
      <c r="C575" t="str">
        <f>IF(INDEX([1]Calculation!$G:$G,ROW())=0,"-",INDEX([1]Calculation!$G:$G,ROW()))</f>
        <v>A</v>
      </c>
      <c r="D575" t="str">
        <f>INDEX([1]Calculation!$J:$J,ROW())&amp;"  "&amp;INDEX([1]Calculation!$K:$K,ROW())</f>
        <v>1017  lv</v>
      </c>
      <c r="E575" s="20">
        <f>INDEX([1]Calculation!$I:$I,ROW())</f>
        <v>43724</v>
      </c>
      <c r="F575" s="12">
        <f>ROUND(INDEX([1]Calculation!AL:AL,ROW()),1)</f>
        <v>0</v>
      </c>
      <c r="G575" s="8">
        <f>ROUND(INDEX([1]Calculation!L:L,ROW()),0)</f>
        <v>33</v>
      </c>
      <c r="H575" s="8">
        <f>ROUND(INDEX([1]Calculation!M:M,ROW()),0)</f>
        <v>0</v>
      </c>
      <c r="I575" s="8">
        <f>ROUND(INDEX([1]Calculation!N:N,ROW()),0)</f>
        <v>4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17</v>
      </c>
      <c r="M575" s="8">
        <f>ROUND(INDEX([1]Calculation!R:R,ROW()),0)</f>
        <v>0</v>
      </c>
      <c r="N575" s="8">
        <f>ROUND(INDEX([1]Calculation!S:S,ROW()),0)</f>
        <v>19</v>
      </c>
      <c r="O575" s="8">
        <f>ROUND(INDEX([1]Calculation!T:T,ROW()),0)</f>
        <v>3</v>
      </c>
    </row>
    <row r="576" spans="1:15">
      <c r="A576" t="str">
        <f>INDEX([1]Calculation!$F:$F,ROW())</f>
        <v>US</v>
      </c>
      <c r="B576" t="str">
        <f>INDEX([1]Calculation!$D:$D,ROW())</f>
        <v>NBC News/Wall Street Journal</v>
      </c>
      <c r="C576" t="str">
        <f>IF(INDEX([1]Calculation!$G:$G,ROW())=0,"-",INDEX([1]Calculation!$G:$G,ROW()))</f>
        <v>A/B</v>
      </c>
      <c r="D576" t="str">
        <f>INDEX([1]Calculation!$J:$J,ROW())&amp;"  "&amp;INDEX([1]Calculation!$K:$K,ROW())</f>
        <v>506  lv</v>
      </c>
      <c r="E576" s="20">
        <f>INDEX([1]Calculation!$I:$I,ROW())</f>
        <v>43724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7</v>
      </c>
      <c r="K576" s="8">
        <f>ROUND(INDEX([1]Calculation!P:P,ROW()),0)</f>
        <v>2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25</v>
      </c>
      <c r="O576" s="8">
        <f>ROUND(INDEX([1]Calculation!T:T,ROW()),0)</f>
        <v>4</v>
      </c>
    </row>
    <row r="577" spans="1:15">
      <c r="A577" t="str">
        <f>INDEX([1]Calculation!$F:$F,ROW())</f>
        <v>California</v>
      </c>
      <c r="B577" t="str">
        <f>INDEX([1]Calculation!$D:$D,ROW())</f>
        <v>Emerson College</v>
      </c>
      <c r="C577" t="str">
        <f>IF(INDEX([1]Calculation!$G:$G,ROW())=0,"-",INDEX([1]Calculation!$G:$G,ROW()))</f>
        <v>B-</v>
      </c>
      <c r="D577" t="str">
        <f>INDEX([1]Calculation!$J:$J,ROW())&amp;"  "&amp;INDEX([1]Calculation!$K:$K,ROW())</f>
        <v>424  lv</v>
      </c>
      <c r="E577" s="20">
        <f>INDEX([1]Calculation!$I:$I,ROW())</f>
        <v>43724</v>
      </c>
      <c r="F577" s="12">
        <f>ROUND(INDEX([1]Calculation!AL:AL,ROW()),1)</f>
        <v>2.4</v>
      </c>
      <c r="G577" s="8">
        <f>ROUND(INDEX([1]Calculation!L:L,ROW()),0)</f>
        <v>26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4</v>
      </c>
      <c r="K577" s="8">
        <f>ROUND(INDEX([1]Calculation!P:P,ROW()),0)</f>
        <v>0</v>
      </c>
      <c r="L577" s="8">
        <f>ROUND(INDEX([1]Calculation!Q:Q,ROW()),0)</f>
        <v>26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7</v>
      </c>
    </row>
    <row r="578" spans="1:15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812  lv</v>
      </c>
      <c r="E578" s="20">
        <f>INDEX([1]Calculation!$I:$I,ROW())</f>
        <v>43724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4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14</v>
      </c>
      <c r="M578" s="8">
        <f>ROUND(INDEX([1]Calculation!R:R,ROW()),0)</f>
        <v>1</v>
      </c>
      <c r="N578" s="8">
        <f>ROUND(INDEX([1]Calculation!S:S,ROW()),0)</f>
        <v>14</v>
      </c>
      <c r="O578" s="8">
        <f>ROUND(INDEX([1]Calculation!T:T,ROW()),0)</f>
        <v>2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1332  rv</v>
      </c>
      <c r="E579" s="20">
        <f>INDEX([1]Calculation!$I:$I,ROW())</f>
        <v>43724</v>
      </c>
      <c r="F579" s="12">
        <f>ROUND(INDEX([1]Calculation!AL:AL,ROW()),1)</f>
        <v>0</v>
      </c>
      <c r="G579" s="8">
        <f>ROUND(INDEX([1]Calculation!L:L,ROW()),0)</f>
        <v>29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14</v>
      </c>
      <c r="M579" s="8">
        <f>ROUND(INDEX([1]Calculation!R:R,ROW()),0)</f>
        <v>1</v>
      </c>
      <c r="N579" s="8">
        <f>ROUND(INDEX([1]Calculation!S:S,ROW()),0)</f>
        <v>12</v>
      </c>
      <c r="O579" s="8">
        <f>ROUND(INDEX([1]Calculation!T:T,ROW()),0)</f>
        <v>2</v>
      </c>
    </row>
    <row r="580" spans="1:15">
      <c r="A580" t="str">
        <f>INDEX([1]Calculation!$F:$F,ROW())</f>
        <v>Virginia</v>
      </c>
      <c r="B580" t="str">
        <f>INDEX([1]Calculation!$D:$D,ROW())</f>
        <v>Research America Inc.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882  rv</v>
      </c>
      <c r="E580" s="20">
        <f>INDEX([1]Calculation!$I:$I,ROW())</f>
        <v>43723</v>
      </c>
      <c r="F580" s="12">
        <f>ROUND(INDEX([1]Calculation!AL:AL,ROW()),1)</f>
        <v>2.5</v>
      </c>
      <c r="G580" s="8">
        <f>ROUND(INDEX([1]Calculation!L:L,ROW()),0)</f>
        <v>23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4</v>
      </c>
      <c r="K580" s="8">
        <f>ROUND(INDEX([1]Calculation!P:P,ROW()),0)</f>
        <v>2</v>
      </c>
      <c r="L580" s="8">
        <f>ROUND(INDEX([1]Calculation!Q:Q,ROW()),0)</f>
        <v>9</v>
      </c>
      <c r="M580" s="8">
        <f>ROUND(INDEX([1]Calculation!R:R,ROW()),0)</f>
        <v>0</v>
      </c>
      <c r="N580" s="8">
        <f>ROUND(INDEX([1]Calculation!S:S,ROW()),0)</f>
        <v>9</v>
      </c>
      <c r="O580" s="8">
        <f>ROUND(INDEX([1]Calculation!T:T,ROW()),0)</f>
        <v>2</v>
      </c>
    </row>
    <row r="581" spans="1:15">
      <c r="A581" t="str">
        <f>INDEX([1]Calculation!$F:$F,ROW())</f>
        <v>Virginia</v>
      </c>
      <c r="B581" t="str">
        <f>INDEX([1]Calculation!$D:$D,ROW())</f>
        <v>Research America Inc.</v>
      </c>
      <c r="C581" t="str">
        <f>IF(INDEX([1]Calculation!$G:$G,ROW())=0,"-",INDEX([1]Calculation!$G:$G,ROW()))</f>
        <v>B/C</v>
      </c>
      <c r="D581" t="str">
        <f>INDEX([1]Calculation!$J:$J,ROW())&amp;"  "&amp;INDEX([1]Calculation!$K:$K,ROW())</f>
        <v>1009  a</v>
      </c>
      <c r="E581" s="20">
        <f>INDEX([1]Calculation!$I:$I,ROW())</f>
        <v>43723</v>
      </c>
      <c r="F581" s="12">
        <f>ROUND(INDEX([1]Calculation!AL:AL,ROW()),1)</f>
        <v>0</v>
      </c>
      <c r="G581" s="8">
        <f>ROUND(INDEX([1]Calculation!L:L,ROW()),0)</f>
        <v>23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10</v>
      </c>
      <c r="M581" s="8">
        <f>ROUND(INDEX([1]Calculation!R:R,ROW()),0)</f>
        <v>0</v>
      </c>
      <c r="N581" s="8">
        <f>ROUND(INDEX([1]Calculation!S:S,ROW()),0)</f>
        <v>10</v>
      </c>
      <c r="O581" s="8">
        <f>ROUND(INDEX([1]Calculation!T:T,ROW()),0)</f>
        <v>3</v>
      </c>
    </row>
    <row r="582" spans="1:15">
      <c r="A582" t="str">
        <f>INDEX([1]Calculation!$F:$F,ROW())</f>
        <v>California</v>
      </c>
      <c r="B582" t="str">
        <f>INDEX([1]Calculation!$D:$D,ROW())</f>
        <v>Change Research</v>
      </c>
      <c r="C582" t="str">
        <f>IF(INDEX([1]Calculation!$G:$G,ROW())=0,"-",INDEX([1]Calculation!$G:$G,ROW()))</f>
        <v>C</v>
      </c>
      <c r="D582" t="str">
        <f>INDEX([1]Calculation!$J:$J,ROW())&amp;"  "&amp;INDEX([1]Calculation!$K:$K,ROW())</f>
        <v>3325  lv</v>
      </c>
      <c r="E582" s="20">
        <f>INDEX([1]Calculation!$I:$I,ROW())</f>
        <v>43723</v>
      </c>
      <c r="F582" s="12">
        <f>ROUND(INDEX([1]Calculation!AL:AL,ROW()),1)</f>
        <v>0.1</v>
      </c>
      <c r="G582" s="8">
        <f>ROUND(INDEX([1]Calculation!L:L,ROW()),0)</f>
        <v>18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10</v>
      </c>
      <c r="K582" s="8">
        <f>ROUND(INDEX([1]Calculation!P:P,ROW()),0)</f>
        <v>1</v>
      </c>
      <c r="L582" s="8">
        <f>ROUND(INDEX([1]Calculation!Q:Q,ROW()),0)</f>
        <v>23</v>
      </c>
      <c r="M582" s="8">
        <f>ROUND(INDEX([1]Calculation!R:R,ROW()),0)</f>
        <v>0</v>
      </c>
      <c r="N582" s="8">
        <f>ROUND(INDEX([1]Calculation!S:S,ROW()),0)</f>
        <v>25</v>
      </c>
      <c r="O582" s="8">
        <f>ROUND(INDEX([1]Calculation!T:T,ROW()),0)</f>
        <v>3</v>
      </c>
    </row>
    <row r="583" spans="1:15">
      <c r="A583" t="str">
        <f>INDEX([1]Calculation!$F:$F,ROW())</f>
        <v>Texas</v>
      </c>
      <c r="B583" t="str">
        <f>INDEX([1]Calculation!$D:$D,ROW())</f>
        <v>University of Texas at Tyler</v>
      </c>
      <c r="C583" t="str">
        <f>IF(INDEX([1]Calculation!$G:$G,ROW())=0,"-",INDEX([1]Calculation!$G:$G,ROW()))</f>
        <v>B/C</v>
      </c>
      <c r="D583" t="str">
        <f>INDEX([1]Calculation!$J:$J,ROW())&amp;"  "&amp;INDEX([1]Calculation!$K:$K,ROW())</f>
        <v>474  rv</v>
      </c>
      <c r="E583" s="20">
        <f>INDEX([1]Calculation!$I:$I,ROW())</f>
        <v>43723</v>
      </c>
      <c r="F583" s="12">
        <f>ROUND(INDEX([1]Calculation!AL:AL,ROW()),1)</f>
        <v>0</v>
      </c>
      <c r="G583" s="8">
        <f>ROUND(INDEX([1]Calculation!L:L,ROW()),0)</f>
        <v>28</v>
      </c>
      <c r="H583" s="8">
        <f>ROUND(INDEX([1]Calculation!M:M,ROW()),0)</f>
        <v>0</v>
      </c>
      <c r="I583" s="8">
        <f>ROUND(INDEX([1]Calculation!N:N,ROW()),0)</f>
        <v>6</v>
      </c>
      <c r="J583" s="8">
        <f>ROUND(INDEX([1]Calculation!O:O,ROW()),0)</f>
        <v>4</v>
      </c>
      <c r="K583" s="8">
        <f>ROUND(INDEX([1]Calculation!P:P,ROW()),0)</f>
        <v>0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11</v>
      </c>
      <c r="O583" s="8">
        <f>ROUND(INDEX([1]Calculation!T:T,ROW()),0)</f>
        <v>1</v>
      </c>
    </row>
    <row r="584" spans="1:15">
      <c r="A584" t="str">
        <f>INDEX([1]Calculation!$F:$F,ROW())</f>
        <v>Florida</v>
      </c>
      <c r="B584" t="str">
        <f>INDEX([1]Calculation!$D:$D,ROW())</f>
        <v>Florida Atlantic University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407  lv</v>
      </c>
      <c r="E584" s="20">
        <f>INDEX([1]Calculation!$I:$I,ROW())</f>
        <v>43723</v>
      </c>
      <c r="F584" s="12">
        <f>ROUND(INDEX([1]Calculation!AL:AL,ROW()),1)</f>
        <v>0.3</v>
      </c>
      <c r="G584" s="8">
        <f>ROUND(INDEX([1]Calculation!L:L,ROW()),0)</f>
        <v>34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0</v>
      </c>
      <c r="L584" s="8">
        <f>ROUND(INDEX([1]Calculation!Q:Q,ROW()),0)</f>
        <v>14</v>
      </c>
      <c r="M584" s="8">
        <f>ROUND(INDEX([1]Calculation!R:R,ROW()),0)</f>
        <v>0</v>
      </c>
      <c r="N584" s="8">
        <f>ROUND(INDEX([1]Calculation!S:S,ROW()),0)</f>
        <v>24</v>
      </c>
      <c r="O584" s="8">
        <f>ROUND(INDEX([1]Calculation!T:T,ROW()),0)</f>
        <v>2</v>
      </c>
    </row>
    <row r="585" spans="1:15">
      <c r="A585" t="str">
        <f>INDEX([1]Calculation!$F:$F,ROW())</f>
        <v>California</v>
      </c>
      <c r="B585" t="str">
        <f>INDEX([1]Calculation!$D:$D,ROW())</f>
        <v>SurveyUSA</v>
      </c>
      <c r="C585" t="str">
        <f>IF(INDEX([1]Calculation!$G:$G,ROW())=0,"-",INDEX([1]Calculation!$G:$G,ROW()))</f>
        <v>A</v>
      </c>
      <c r="D585" t="str">
        <f>INDEX([1]Calculation!$J:$J,ROW())&amp;"  "&amp;INDEX([1]Calculation!$K:$K,ROW())</f>
        <v>547  lv</v>
      </c>
      <c r="E585" s="20">
        <f>INDEX([1]Calculation!$I:$I,ROW())</f>
        <v>43723</v>
      </c>
      <c r="F585" s="12">
        <f>ROUND(INDEX([1]Calculation!AL:AL,ROW()),1)</f>
        <v>0</v>
      </c>
      <c r="G585" s="8">
        <f>ROUND(INDEX([1]Calculation!L:L,ROW()),0)</f>
        <v>27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3</v>
      </c>
      <c r="K585" s="8">
        <f>ROUND(INDEX([1]Calculation!P:P,ROW()),0)</f>
        <v>1</v>
      </c>
      <c r="L585" s="8">
        <f>ROUND(INDEX([1]Calculation!Q:Q,ROW()),0)</f>
        <v>18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7</v>
      </c>
    </row>
    <row r="586" spans="1:15">
      <c r="A586" t="str">
        <f>INDEX([1]Calculation!$F:$F,ROW())</f>
        <v>US</v>
      </c>
      <c r="B586" t="str">
        <f>INDEX([1]Calculation!$D:$D,ROW())</f>
        <v>Morning Consult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7487  lv</v>
      </c>
      <c r="E586" s="20">
        <f>INDEX([1]Calculation!$I:$I,ROW())</f>
        <v>43723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2</v>
      </c>
      <c r="L586" s="8">
        <f>ROUND(INDEX([1]Calculation!Q:Q,ROW()),0)</f>
        <v>20</v>
      </c>
      <c r="M586" s="8">
        <f>ROUND(INDEX([1]Calculation!R:R,ROW()),0)</f>
        <v>1</v>
      </c>
      <c r="N586" s="8">
        <f>ROUND(INDEX([1]Calculation!S:S,ROW()),0)</f>
        <v>18</v>
      </c>
      <c r="O586" s="8">
        <f>ROUND(INDEX([1]Calculation!T:T,ROW()),0)</f>
        <v>3</v>
      </c>
    </row>
    <row r="587" spans="1:15">
      <c r="A587" t="str">
        <f>INDEX([1]Calculation!$F:$F,ROW())</f>
        <v>California</v>
      </c>
      <c r="B587" t="str">
        <f>INDEX([1]Calculation!$D:$D,ROW())</f>
        <v>Capitol Weekly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599  lv</v>
      </c>
      <c r="E587" s="20">
        <f>INDEX([1]Calculation!$I:$I,ROW())</f>
        <v>43721</v>
      </c>
      <c r="F587" s="12">
        <f>ROUND(INDEX([1]Calculation!AL:AL,ROW()),1)</f>
        <v>0</v>
      </c>
      <c r="G587" s="8">
        <f>ROUND(INDEX([1]Calculation!L:L,ROW()),0)</f>
        <v>18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7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0</v>
      </c>
      <c r="N587" s="8">
        <f>ROUND(INDEX([1]Calculation!S:S,ROW()),0)</f>
        <v>29</v>
      </c>
      <c r="O587" s="8">
        <f>ROUND(INDEX([1]Calculation!T:T,ROW()),0)</f>
        <v>4</v>
      </c>
    </row>
    <row r="588" spans="1:15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1865  lv</v>
      </c>
      <c r="E588" s="20">
        <f>INDEX([1]Calculation!$I:$I,ROW())</f>
        <v>43721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15</v>
      </c>
      <c r="O588" s="8">
        <f>ROUND(INDEX([1]Calculation!T:T,ROW()),0)</f>
        <v>3</v>
      </c>
    </row>
    <row r="589" spans="1:15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3074  rv</v>
      </c>
      <c r="E589" s="20">
        <f>INDEX([1]Calculation!$I:$I,ROW())</f>
        <v>43721</v>
      </c>
      <c r="F589" s="12">
        <f>ROUND(INDEX([1]Calculation!AL:AL,ROW()),1)</f>
        <v>0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1</v>
      </c>
      <c r="N589" s="8">
        <f>ROUND(INDEX([1]Calculation!S:S,ROW()),0)</f>
        <v>12</v>
      </c>
      <c r="O589" s="8">
        <f>ROUND(INDEX([1]Calculation!T:T,ROW()),0)</f>
        <v>3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799  lv</v>
      </c>
      <c r="E590" s="20">
        <f>INDEX([1]Calculation!$I:$I,ROW())</f>
        <v>43721</v>
      </c>
      <c r="F590" s="12">
        <f>ROUND(INDEX([1]Calculation!AL:AL,ROW()),1)</f>
        <v>0</v>
      </c>
      <c r="G590" s="8">
        <f>ROUND(INDEX([1]Calculation!L:L,ROW()),0)</f>
        <v>38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2</v>
      </c>
      <c r="N590" s="8">
        <f>ROUND(INDEX([1]Calculation!S:S,ROW()),0)</f>
        <v>15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1302  rv</v>
      </c>
      <c r="E591" s="20">
        <f>INDEX([1]Calculation!$I:$I,ROW())</f>
        <v>43721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12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Civiqs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1784  lv</v>
      </c>
      <c r="E592" s="20">
        <f>INDEX([1]Calculation!$I:$I,ROW())</f>
        <v>43720</v>
      </c>
      <c r="F592" s="12">
        <f>ROUND(INDEX([1]Calculation!AL:AL,ROW()),1)</f>
        <v>0.3</v>
      </c>
      <c r="G592" s="8">
        <f>ROUND(INDEX([1]Calculation!L:L,ROW()),0)</f>
        <v>23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7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0</v>
      </c>
      <c r="N592" s="8">
        <f>ROUND(INDEX([1]Calculation!S:S,ROW()),0)</f>
        <v>28</v>
      </c>
      <c r="O592" s="8">
        <f>ROUND(INDEX([1]Calculation!T:T,ROW()),0)</f>
        <v>2</v>
      </c>
    </row>
    <row r="593" spans="1:15">
      <c r="A593" t="str">
        <f>INDEX([1]Calculation!$F:$F,ROW())</f>
        <v>Arizona</v>
      </c>
      <c r="B593" t="str">
        <f>INDEX([1]Calculation!$D:$D,ROW())</f>
        <v>Bendixen &amp; Amandi International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250  rv</v>
      </c>
      <c r="E593" s="20">
        <f>INDEX([1]Calculation!$I:$I,ROW())</f>
        <v>43720</v>
      </c>
      <c r="F593" s="12">
        <f>ROUND(INDEX([1]Calculation!AL:AL,ROW()),1)</f>
        <v>1.5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18</v>
      </c>
      <c r="M593" s="8">
        <f>ROUND(INDEX([1]Calculation!R:R,ROW()),0)</f>
        <v>0</v>
      </c>
      <c r="N593" s="8">
        <f>ROUND(INDEX([1]Calculation!S:S,ROW()),0)</f>
        <v>24</v>
      </c>
      <c r="O593" s="8">
        <f>ROUND(INDEX([1]Calculation!T:T,ROW()),0)</f>
        <v>2</v>
      </c>
    </row>
    <row r="594" spans="1:15">
      <c r="A594" t="str">
        <f>INDEX([1]Calculation!$F:$F,ROW())</f>
        <v>New York</v>
      </c>
      <c r="B594" t="str">
        <f>INDEX([1]Calculation!$D:$D,ROW())</f>
        <v>Siena College</v>
      </c>
      <c r="C594" t="str">
        <f>IF(INDEX([1]Calculation!$G:$G,ROW())=0,"-",INDEX([1]Calculation!$G:$G,ROW()))</f>
        <v>A-</v>
      </c>
      <c r="D594" t="str">
        <f>INDEX([1]Calculation!$J:$J,ROW())&amp;"  "&amp;INDEX([1]Calculation!$K:$K,ROW())</f>
        <v>359  rv</v>
      </c>
      <c r="E594" s="20">
        <f>INDEX([1]Calculation!$I:$I,ROW())</f>
        <v>43720</v>
      </c>
      <c r="F594" s="12">
        <f>ROUND(INDEX([1]Calculation!AL:AL,ROW()),1)</f>
        <v>0.1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15</v>
      </c>
      <c r="M594" s="8">
        <f>ROUND(INDEX([1]Calculation!R:R,ROW()),0)</f>
        <v>0</v>
      </c>
      <c r="N594" s="8">
        <f>ROUND(INDEX([1]Calculation!S:S,ROW()),0)</f>
        <v>17</v>
      </c>
      <c r="O594" s="8">
        <f>ROUND(INDEX([1]Calculation!T:T,ROW()),0)</f>
        <v>1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801  lv</v>
      </c>
      <c r="E595" s="20">
        <f>INDEX([1]Calculation!$I:$I,ROW())</f>
        <v>43720</v>
      </c>
      <c r="F595" s="12">
        <f>ROUND(INDEX([1]Calculation!AL:AL,ROW()),1)</f>
        <v>0</v>
      </c>
      <c r="G595" s="8">
        <f>ROUND(INDEX([1]Calculation!L:L,ROW()),0)</f>
        <v>38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15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1319  rv</v>
      </c>
      <c r="E596" s="20">
        <f>INDEX([1]Calculation!$I:$I,ROW())</f>
        <v>43720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1</v>
      </c>
      <c r="N596" s="8">
        <f>ROUND(INDEX([1]Calculation!S:S,ROW()),0)</f>
        <v>11</v>
      </c>
      <c r="O596" s="8">
        <f>ROUND(INDEX([1]Calculation!T:T,ROW()),0)</f>
        <v>2</v>
      </c>
    </row>
    <row r="597" spans="1:15">
      <c r="A597" t="str">
        <f>INDEX([1]Calculation!$F:$F,ROW())</f>
        <v>Georgia</v>
      </c>
      <c r="B597" t="str">
        <f>INDEX([1]Calculation!$D:$D,ROW())</f>
        <v>Change Research</v>
      </c>
      <c r="C597" t="str">
        <f>IF(INDEX([1]Calculation!$G:$G,ROW())=0,"-",INDEX([1]Calculation!$G:$G,ROW()))</f>
        <v>C</v>
      </c>
      <c r="D597" t="str">
        <f>INDEX([1]Calculation!$J:$J,ROW())&amp;"  "&amp;INDEX([1]Calculation!$K:$K,ROW())</f>
        <v>755  lv</v>
      </c>
      <c r="E597" s="20">
        <f>INDEX([1]Calculation!$I:$I,ROW())</f>
        <v>43719</v>
      </c>
      <c r="F597" s="12">
        <f>ROUND(INDEX([1]Calculation!AL:AL,ROW()),1)</f>
        <v>1.9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7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0</v>
      </c>
      <c r="N597" s="8">
        <f>ROUND(INDEX([1]Calculation!S:S,ROW()),0)</f>
        <v>22</v>
      </c>
      <c r="O597" s="8">
        <f>ROUND(INDEX([1]Calculation!T:T,ROW()),0)</f>
        <v>3</v>
      </c>
    </row>
    <row r="598" spans="1:15">
      <c r="A598" t="str">
        <f>INDEX([1]Calculation!$F:$F,ROW())</f>
        <v>US</v>
      </c>
      <c r="B598" t="str">
        <f>INDEX([1]Calculation!$D:$D,ROW())</f>
        <v>GQR Research (GQRR)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241  lv</v>
      </c>
      <c r="E598" s="20">
        <f>INDEX([1]Calculation!$I:$I,ROW())</f>
        <v>43719</v>
      </c>
      <c r="F598" s="12">
        <f>ROUND(INDEX([1]Calculation!AL:AL,ROW()),1)</f>
        <v>1.5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4</v>
      </c>
      <c r="J598" s="8">
        <f>ROUND(INDEX([1]Calculation!O:O,ROW()),0)</f>
        <v>4</v>
      </c>
      <c r="K598" s="8">
        <f>ROUND(INDEX([1]Calculation!P:P,ROW()),0)</f>
        <v>2</v>
      </c>
      <c r="L598" s="8">
        <f>ROUND(INDEX([1]Calculation!Q:Q,ROW()),0)</f>
        <v>21</v>
      </c>
      <c r="M598" s="8">
        <f>ROUND(INDEX([1]Calculation!R:R,ROW()),0)</f>
        <v>0</v>
      </c>
      <c r="N598" s="8">
        <f>ROUND(INDEX([1]Calculation!S:S,ROW()),0)</f>
        <v>19</v>
      </c>
      <c r="O598" s="8">
        <f>ROUND(INDEX([1]Calculation!T:T,ROW()),0)</f>
        <v>2</v>
      </c>
    </row>
    <row r="599" spans="1:15">
      <c r="A599" t="str">
        <f>INDEX([1]Calculation!$F:$F,ROW())</f>
        <v>New Hampshire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595  lv</v>
      </c>
      <c r="E599" s="20">
        <f>INDEX([1]Calculation!$I:$I,ROW())</f>
        <v>43719</v>
      </c>
      <c r="F599" s="12">
        <f>ROUND(INDEX([1]Calculation!AL:AL,ROW()),1)</f>
        <v>2.2000000000000002</v>
      </c>
      <c r="G599" s="8">
        <f>ROUND(INDEX([1]Calculation!L:L,ROW()),0)</f>
        <v>22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21</v>
      </c>
      <c r="M599" s="8">
        <f>ROUND(INDEX([1]Calculation!R:R,ROW()),0)</f>
        <v>2</v>
      </c>
      <c r="N599" s="8">
        <f>ROUND(INDEX([1]Calculation!S:S,ROW()),0)</f>
        <v>15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807  lv</v>
      </c>
      <c r="E600" s="20">
        <f>INDEX([1]Calculation!$I:$I,ROW())</f>
        <v>43719</v>
      </c>
      <c r="F600" s="12">
        <f>ROUND(INDEX([1]Calculation!AL:AL,ROW()),1)</f>
        <v>0</v>
      </c>
      <c r="G600" s="8">
        <f>ROUND(INDEX([1]Calculation!L:L,ROW()),0)</f>
        <v>35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3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1313  rv</v>
      </c>
      <c r="E601" s="20">
        <f>INDEX([1]Calculation!$I:$I,ROW())</f>
        <v>43719</v>
      </c>
      <c r="F601" s="12">
        <f>ROUND(INDEX([1]Calculation!AL:AL,ROW()),1)</f>
        <v>0</v>
      </c>
      <c r="G601" s="8">
        <f>ROUND(INDEX([1]Calculation!L:L,ROW()),0)</f>
        <v>30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18</v>
      </c>
      <c r="M601" s="8">
        <f>ROUND(INDEX([1]Calculation!R:R,ROW()),0)</f>
        <v>1</v>
      </c>
      <c r="N601" s="8">
        <f>ROUND(INDEX([1]Calculation!S:S,ROW()),0)</f>
        <v>11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McLaughlin &amp; Associates</v>
      </c>
      <c r="C602" t="str">
        <f>IF(INDEX([1]Calculation!$G:$G,ROW())=0,"-",INDEX([1]Calculation!$G:$G,ROW()))</f>
        <v>C/D</v>
      </c>
      <c r="D602" t="str">
        <f>INDEX([1]Calculation!$J:$J,ROW())&amp;"  "&amp;INDEX([1]Calculation!$K:$K,ROW())</f>
        <v>454  lv</v>
      </c>
      <c r="E602" s="20">
        <f>INDEX([1]Calculation!$I:$I,ROW())</f>
        <v>43718</v>
      </c>
      <c r="F602" s="12">
        <f>ROUND(INDEX([1]Calculation!AL:AL,ROW()),1)</f>
        <v>0</v>
      </c>
      <c r="G602" s="8">
        <f>ROUND(INDEX([1]Calculation!L:L,ROW()),0)</f>
        <v>28</v>
      </c>
      <c r="H602" s="8">
        <f>ROUND(INDEX([1]Calculation!M:M,ROW()),0)</f>
        <v>0</v>
      </c>
      <c r="I602" s="8">
        <f>ROUND(INDEX([1]Calculation!N:N,ROW()),0)</f>
        <v>4</v>
      </c>
      <c r="J602" s="8">
        <f>ROUND(INDEX([1]Calculation!O:O,ROW()),0)</f>
        <v>6</v>
      </c>
      <c r="K602" s="8">
        <f>ROUND(INDEX([1]Calculation!P:P,ROW()),0)</f>
        <v>1</v>
      </c>
      <c r="L602" s="8">
        <f>ROUND(INDEX([1]Calculation!Q:Q,ROW()),0)</f>
        <v>21</v>
      </c>
      <c r="M602" s="8">
        <f>ROUND(INDEX([1]Calculation!R:R,ROW()),0)</f>
        <v>0</v>
      </c>
      <c r="N602" s="8">
        <f>ROUND(INDEX([1]Calculation!S:S,ROW()),0)</f>
        <v>12</v>
      </c>
      <c r="O602" s="8">
        <f>ROUND(INDEX([1]Calculation!T:T,ROW()),0)</f>
        <v>2</v>
      </c>
    </row>
    <row r="603" spans="1:15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557  rv</v>
      </c>
      <c r="E603" s="20">
        <f>INDEX([1]Calculation!$I:$I,ROW())</f>
        <v>43718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16</v>
      </c>
      <c r="M603" s="8">
        <f>ROUND(INDEX([1]Calculation!R:R,ROW()),0)</f>
        <v>1</v>
      </c>
      <c r="N603" s="8">
        <f>ROUND(INDEX([1]Calculation!S:S,ROW()),0)</f>
        <v>11</v>
      </c>
      <c r="O603" s="8">
        <f>ROUND(INDEX([1]Calculation!T:T,ROW()),0)</f>
        <v>3</v>
      </c>
    </row>
    <row r="604" spans="1:15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615  a</v>
      </c>
      <c r="E604" s="20">
        <f>INDEX([1]Calculation!$I:$I,ROW())</f>
        <v>43718</v>
      </c>
      <c r="F604" s="12">
        <f>ROUND(INDEX([1]Calculation!AL:AL,ROW()),1)</f>
        <v>0</v>
      </c>
      <c r="G604" s="8">
        <f>ROUND(INDEX([1]Calculation!L:L,ROW()),0)</f>
        <v>22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16</v>
      </c>
      <c r="M604" s="8">
        <f>ROUND(INDEX([1]Calculation!R:R,ROW()),0)</f>
        <v>1</v>
      </c>
      <c r="N604" s="8">
        <f>ROUND(INDEX([1]Calculation!S:S,ROW()),0)</f>
        <v>11</v>
      </c>
      <c r="O604" s="8">
        <f>ROUND(INDEX([1]Calculation!T:T,ROW()),0)</f>
        <v>3</v>
      </c>
    </row>
    <row r="605" spans="1:15">
      <c r="A605" t="str">
        <f>INDEX([1]Calculation!$F:$F,ROW())</f>
        <v>New Hampshire</v>
      </c>
      <c r="B605" t="str">
        <f>INDEX([1]Calculation!$D:$D,ROW())</f>
        <v>RKM Research and Communications Inc.</v>
      </c>
      <c r="C605" t="str">
        <f>IF(INDEX([1]Calculation!$G:$G,ROW())=0,"-",INDEX([1]Calculation!$G:$G,ROW()))</f>
        <v>A/B</v>
      </c>
      <c r="D605" t="str">
        <f>INDEX([1]Calculation!$J:$J,ROW())&amp;"  "&amp;INDEX([1]Calculation!$K:$K,ROW())</f>
        <v>425  lv</v>
      </c>
      <c r="E605" s="20">
        <f>INDEX([1]Calculation!$I:$I,ROW())</f>
        <v>43718</v>
      </c>
      <c r="F605" s="12">
        <f>ROUND(INDEX([1]Calculation!AL:AL,ROW()),1)</f>
        <v>0</v>
      </c>
      <c r="G605" s="8">
        <f>ROUND(INDEX([1]Calculation!L:L,ROW()),0)</f>
        <v>21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29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5</v>
      </c>
    </row>
    <row r="606" spans="1:15">
      <c r="A606" t="str">
        <f>INDEX([1]Calculation!$F:$F,ROW())</f>
        <v>US</v>
      </c>
      <c r="B606" t="str">
        <f>INDEX([1]Calculation!$D:$D,ROW())</f>
        <v>YouGov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632  lv</v>
      </c>
      <c r="E606" s="20">
        <f>INDEX([1]Calculation!$I:$I,ROW())</f>
        <v>43718</v>
      </c>
      <c r="F606" s="12">
        <f>ROUND(INDEX([1]Calculation!AL:AL,ROW()),1)</f>
        <v>0</v>
      </c>
      <c r="G606" s="8">
        <f>ROUND(INDEX([1]Calculation!L:L,ROW()),0)</f>
        <v>24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0</v>
      </c>
      <c r="N606" s="8">
        <f>ROUND(INDEX([1]Calculation!S:S,ROW()),0)</f>
        <v>24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815  lv</v>
      </c>
      <c r="E607" s="20">
        <f>INDEX([1]Calculation!$I:$I,ROW())</f>
        <v>43718</v>
      </c>
      <c r="F607" s="12">
        <f>ROUND(INDEX([1]Calculation!AL:AL,ROW()),1)</f>
        <v>0</v>
      </c>
      <c r="G607" s="8">
        <f>ROUND(INDEX([1]Calculation!L:L,ROW()),0)</f>
        <v>33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1</v>
      </c>
      <c r="N607" s="8">
        <f>ROUND(INDEX([1]Calculation!S:S,ROW()),0)</f>
        <v>15</v>
      </c>
      <c r="O607" s="8">
        <f>ROUND(INDEX([1]Calculation!T:T,ROW()),0)</f>
        <v>3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1339  rv</v>
      </c>
      <c r="E608" s="20">
        <f>INDEX([1]Calculation!$I:$I,ROW())</f>
        <v>43718</v>
      </c>
      <c r="F608" s="12">
        <f>ROUND(INDEX([1]Calculation!AL:AL,ROW()),1)</f>
        <v>0</v>
      </c>
      <c r="G608" s="8">
        <f>ROUND(INDEX([1]Calculation!L:L,ROW()),0)</f>
        <v>29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4</v>
      </c>
      <c r="K608" s="8">
        <f>ROUND(INDEX([1]Calculation!P:P,ROW()),0)</f>
        <v>2</v>
      </c>
      <c r="L608" s="8">
        <f>ROUND(INDEX([1]Calculation!Q:Q,ROW()),0)</f>
        <v>17</v>
      </c>
      <c r="M608" s="8">
        <f>ROUND(INDEX([1]Calculation!R:R,ROW()),0)</f>
        <v>2</v>
      </c>
      <c r="N608" s="8">
        <f>ROUND(INDEX([1]Calculation!S:S,ROW()),0)</f>
        <v>12</v>
      </c>
      <c r="O608" s="8">
        <f>ROUND(INDEX([1]Calculation!T:T,ROW()),0)</f>
        <v>3</v>
      </c>
    </row>
    <row r="609" spans="1:15">
      <c r="A609" t="str">
        <f>INDEX([1]Calculation!$F:$F,ROW())</f>
        <v>US</v>
      </c>
      <c r="B609" t="str">
        <f>INDEX([1]Calculation!$D:$D,ROW())</f>
        <v>SSRS</v>
      </c>
      <c r="C609" t="str">
        <f>IF(INDEX([1]Calculation!$G:$G,ROW())=0,"-",INDEX([1]Calculation!$G:$G,ROW()))</f>
        <v>A/B</v>
      </c>
      <c r="D609" t="str">
        <f>INDEX([1]Calculation!$J:$J,ROW())&amp;"  "&amp;INDEX([1]Calculation!$K:$K,ROW())</f>
        <v>908  rv</v>
      </c>
      <c r="E609" s="20">
        <f>INDEX([1]Calculation!$I:$I,ROW())</f>
        <v>43717</v>
      </c>
      <c r="F609" s="12">
        <f>ROUND(INDEX([1]Calculation!AL:AL,ROW()),1)</f>
        <v>0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6</v>
      </c>
      <c r="K609" s="8">
        <f>ROUND(INDEX([1]Calculation!P:P,ROW()),0)</f>
        <v>1</v>
      </c>
      <c r="L609" s="8">
        <f>ROUND(INDEX([1]Calculation!Q:Q,ROW()),0)</f>
        <v>17</v>
      </c>
      <c r="M609" s="8">
        <f>ROUND(INDEX([1]Calculation!R:R,ROW()),0)</f>
        <v>1</v>
      </c>
      <c r="N609" s="8">
        <f>ROUND(INDEX([1]Calculation!S:S,ROW()),0)</f>
        <v>18</v>
      </c>
      <c r="O609" s="8">
        <f>ROUND(INDEX([1]Calculation!T:T,ROW()),0)</f>
        <v>2</v>
      </c>
    </row>
    <row r="610" spans="1:15">
      <c r="A610" t="str">
        <f>INDEX([1]Calculation!$F:$F,ROW())</f>
        <v>Texas</v>
      </c>
      <c r="B610" t="str">
        <f>INDEX([1]Calculation!$D:$D,ROW())</f>
        <v>Quinnipiac University</v>
      </c>
      <c r="C610" t="str">
        <f>IF(INDEX([1]Calculation!$G:$G,ROW())=0,"-",INDEX([1]Calculation!$G:$G,ROW()))</f>
        <v>A</v>
      </c>
      <c r="D610" t="str">
        <f>INDEX([1]Calculation!$J:$J,ROW())&amp;"  "&amp;INDEX([1]Calculation!$K:$K,ROW())</f>
        <v>456  rv</v>
      </c>
      <c r="E610" s="20">
        <f>INDEX([1]Calculation!$I:$I,ROW())</f>
        <v>43717</v>
      </c>
      <c r="F610" s="12">
        <f>ROUND(INDEX([1]Calculation!AL:AL,ROW()),1)</f>
        <v>4.9000000000000004</v>
      </c>
      <c r="G610" s="8">
        <f>ROUND(INDEX([1]Calculation!L:L,ROW()),0)</f>
        <v>28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3</v>
      </c>
      <c r="K610" s="8">
        <f>ROUND(INDEX([1]Calculation!P:P,ROW()),0)</f>
        <v>2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18</v>
      </c>
      <c r="O610" s="8">
        <f>ROUND(INDEX([1]Calculation!T:T,ROW()),0)</f>
        <v>1</v>
      </c>
    </row>
    <row r="611" spans="1:15">
      <c r="A611" t="str">
        <f>INDEX([1]Calculation!$F:$F,ROW())</f>
        <v>New Hampshire</v>
      </c>
      <c r="B611" t="str">
        <f>INDEX([1]Calculation!$D:$D,ROW())</f>
        <v>Emerson College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483  lv</v>
      </c>
      <c r="E611" s="20">
        <f>INDEX([1]Calculation!$I:$I,ROW())</f>
        <v>43717</v>
      </c>
      <c r="F611" s="12">
        <f>ROUND(INDEX([1]Calculation!AL:AL,ROW()),1)</f>
        <v>0</v>
      </c>
      <c r="G611" s="8">
        <f>ROUND(INDEX([1]Calculation!L:L,ROW()),0)</f>
        <v>24</v>
      </c>
      <c r="H611" s="8">
        <f>ROUND(INDEX([1]Calculation!M:M,ROW()),0)</f>
        <v>0</v>
      </c>
      <c r="I611" s="8">
        <f>ROUND(INDEX([1]Calculation!N:N,ROW()),0)</f>
        <v>4</v>
      </c>
      <c r="J611" s="8">
        <f>ROUND(INDEX([1]Calculation!O:O,ROW()),0)</f>
        <v>11</v>
      </c>
      <c r="K611" s="8">
        <f>ROUND(INDEX([1]Calculation!P:P,ROW()),0)</f>
        <v>1</v>
      </c>
      <c r="L611" s="8">
        <f>ROUND(INDEX([1]Calculation!Q:Q,ROW()),0)</f>
        <v>13</v>
      </c>
      <c r="M611" s="8">
        <f>ROUND(INDEX([1]Calculation!R:R,ROW()),0)</f>
        <v>1</v>
      </c>
      <c r="N611" s="8">
        <f>ROUND(INDEX([1]Calculation!S:S,ROW()),0)</f>
        <v>21</v>
      </c>
      <c r="O611" s="8">
        <f>ROUND(INDEX([1]Calculation!T:T,ROW()),0)</f>
        <v>3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788  lv</v>
      </c>
      <c r="E612" s="20">
        <f>INDEX([1]Calculation!$I:$I,ROW())</f>
        <v>43717</v>
      </c>
      <c r="F612" s="12">
        <f>ROUND(INDEX([1]Calculation!AL:AL,ROW()),1)</f>
        <v>0</v>
      </c>
      <c r="G612" s="8">
        <f>ROUND(INDEX([1]Calculation!L:L,ROW()),0)</f>
        <v>30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15</v>
      </c>
      <c r="O612" s="8">
        <f>ROUND(INDEX([1]Calculation!T:T,ROW()),0)</f>
        <v>3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1322  rv</v>
      </c>
      <c r="E613" s="20">
        <f>INDEX([1]Calculation!$I:$I,ROW())</f>
        <v>43717</v>
      </c>
      <c r="F613" s="12">
        <f>ROUND(INDEX([1]Calculation!AL:AL,ROW()),1)</f>
        <v>0</v>
      </c>
      <c r="G613" s="8">
        <f>ROUND(INDEX([1]Calculation!L:L,ROW()),0)</f>
        <v>26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2</v>
      </c>
      <c r="N613" s="8">
        <f>ROUND(INDEX([1]Calculation!S:S,ROW()),0)</f>
        <v>13</v>
      </c>
      <c r="O613" s="8">
        <f>ROUND(INDEX([1]Calculation!T:T,ROW()),0)</f>
        <v>3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454  rv</v>
      </c>
      <c r="E614" s="20">
        <f>INDEX([1]Calculation!$I:$I,ROW())</f>
        <v>43716</v>
      </c>
      <c r="F614" s="12">
        <f>ROUND(INDEX([1]Calculation!AL:AL,ROW()),1)</f>
        <v>0</v>
      </c>
      <c r="G614" s="8">
        <f>ROUND(INDEX([1]Calculation!L:L,ROW()),0)</f>
        <v>27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12</v>
      </c>
      <c r="O614" s="8">
        <f>ROUND(INDEX([1]Calculation!T:T,ROW()),0)</f>
        <v>5</v>
      </c>
    </row>
    <row r="615" spans="1:15">
      <c r="A615" t="str">
        <f>INDEX([1]Calculation!$F:$F,ROW())</f>
        <v>US</v>
      </c>
      <c r="B615" t="str">
        <f>INDEX([1]Calculation!$D:$D,ROW())</f>
        <v>USC Dornsife/LA Times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2462  lv</v>
      </c>
      <c r="E615" s="20">
        <f>INDEX([1]Calculation!$I:$I,ROW())</f>
        <v>43716</v>
      </c>
      <c r="F615" s="12">
        <f>ROUND(INDEX([1]Calculation!AL:AL,ROW()),1)</f>
        <v>0.1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13</v>
      </c>
      <c r="M615" s="8">
        <f>ROUND(INDEX([1]Calculation!R:R,ROW()),0)</f>
        <v>0</v>
      </c>
      <c r="N615" s="8">
        <f>ROUND(INDEX([1]Calculation!S:S,ROW()),0)</f>
        <v>11</v>
      </c>
      <c r="O615" s="8">
        <f>ROUND(INDEX([1]Calculation!T:T,ROW()),0)</f>
        <v>2</v>
      </c>
    </row>
    <row r="616" spans="1:15">
      <c r="A616" t="str">
        <f>INDEX([1]Calculation!$F:$F,ROW())</f>
        <v>Texas</v>
      </c>
      <c r="B616" t="str">
        <f>INDEX([1]Calculation!$D:$D,ROW())</f>
        <v>YouGov</v>
      </c>
      <c r="C616" t="str">
        <f>IF(INDEX([1]Calculation!$G:$G,ROW())=0,"-",INDEX([1]Calculation!$G:$G,ROW()))</f>
        <v>B-</v>
      </c>
      <c r="D616" t="str">
        <f>INDEX([1]Calculation!$J:$J,ROW())&amp;"  "&amp;INDEX([1]Calculation!$K:$K,ROW())</f>
        <v>552  lv</v>
      </c>
      <c r="E616" s="20">
        <f>INDEX([1]Calculation!$I:$I,ROW())</f>
        <v>43716</v>
      </c>
      <c r="F616" s="12">
        <f>ROUND(INDEX([1]Calculation!AL:AL,ROW()),1)</f>
        <v>0.1</v>
      </c>
      <c r="G616" s="8">
        <f>ROUND(INDEX([1]Calculation!L:L,ROW()),0)</f>
        <v>26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18</v>
      </c>
      <c r="O616" s="8">
        <f>ROUND(INDEX([1]Calculation!T:T,ROW()),0)</f>
        <v>3</v>
      </c>
    </row>
    <row r="617" spans="1:15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17824  lv</v>
      </c>
      <c r="E617" s="20">
        <f>INDEX([1]Calculation!$I:$I,ROW())</f>
        <v>43716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21</v>
      </c>
      <c r="M617" s="8">
        <f>ROUND(INDEX([1]Calculation!R:R,ROW()),0)</f>
        <v>1</v>
      </c>
      <c r="N617" s="8">
        <f>ROUND(INDEX([1]Calculation!S:S,ROW()),0)</f>
        <v>16</v>
      </c>
      <c r="O617" s="8">
        <f>ROUND(INDEX([1]Calculation!T:T,ROW()),0)</f>
        <v>3</v>
      </c>
    </row>
    <row r="618" spans="1:15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1350  rv</v>
      </c>
      <c r="E618" s="20">
        <f>INDEX([1]Calculation!$I:$I,ROW())</f>
        <v>43716</v>
      </c>
      <c r="F618" s="12">
        <f>ROUND(INDEX([1]Calculation!AL:AL,ROW()),1)</f>
        <v>0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3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17</v>
      </c>
      <c r="M618" s="8">
        <f>ROUND(INDEX([1]Calculation!R:R,ROW()),0)</f>
        <v>1</v>
      </c>
      <c r="N618" s="8">
        <f>ROUND(INDEX([1]Calculation!S:S,ROW()),0)</f>
        <v>13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1350  rv</v>
      </c>
      <c r="E619" s="20">
        <f>INDEX([1]Calculation!$I:$I,ROW())</f>
        <v>43715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17</v>
      </c>
      <c r="M619" s="8">
        <f>ROUND(INDEX([1]Calculation!R:R,ROW()),0)</f>
        <v>1</v>
      </c>
      <c r="N619" s="8">
        <f>ROUND(INDEX([1]Calculation!S:S,ROW()),0)</f>
        <v>13</v>
      </c>
      <c r="O619" s="8">
        <f>ROUND(INDEX([1]Calculation!T:T,ROW()),0)</f>
        <v>2</v>
      </c>
    </row>
    <row r="620" spans="1:15">
      <c r="A620" t="str">
        <f>INDEX([1]Calculation!$F:$F,ROW())</f>
        <v>US</v>
      </c>
      <c r="B620" t="str">
        <f>INDEX([1]Calculation!$D:$D,ROW())</f>
        <v>Benenson Strategy Group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762  lv</v>
      </c>
      <c r="E620" s="20">
        <f>INDEX([1]Calculation!$I:$I,ROW())</f>
        <v>43714</v>
      </c>
      <c r="F620" s="12">
        <f>ROUND(INDEX([1]Calculation!AL:AL,ROW()),1)</f>
        <v>2.5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8</v>
      </c>
      <c r="K620" s="8">
        <f>ROUND(INDEX([1]Calculation!P:P,ROW()),0)</f>
        <v>0</v>
      </c>
      <c r="L620" s="8">
        <f>ROUND(INDEX([1]Calculation!Q:Q,ROW()),0)</f>
        <v>21</v>
      </c>
      <c r="M620" s="8">
        <f>ROUND(INDEX([1]Calculation!R:R,ROW()),0)</f>
        <v>0</v>
      </c>
      <c r="N620" s="8">
        <f>ROUND(INDEX([1]Calculation!S:S,ROW()),0)</f>
        <v>14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YouGov</v>
      </c>
      <c r="C621" t="str">
        <f>IF(INDEX([1]Calculation!$G:$G,ROW())=0,"-",INDEX([1]Calculation!$G:$G,ROW()))</f>
        <v>B-</v>
      </c>
      <c r="D621" t="str">
        <f>INDEX([1]Calculation!$J:$J,ROW())&amp;"  "&amp;INDEX([1]Calculation!$K:$K,ROW())</f>
        <v>1002  lv</v>
      </c>
      <c r="E621" s="20">
        <f>INDEX([1]Calculation!$I:$I,ROW())</f>
        <v>43714</v>
      </c>
      <c r="F621" s="12">
        <f>ROUND(INDEX([1]Calculation!AL:AL,ROW()),1)</f>
        <v>0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6</v>
      </c>
      <c r="K621" s="8">
        <f>ROUND(INDEX([1]Calculation!P:P,ROW()),0)</f>
        <v>1</v>
      </c>
      <c r="L621" s="8">
        <f>ROUND(INDEX([1]Calculation!Q:Q,ROW()),0)</f>
        <v>15</v>
      </c>
      <c r="M621" s="8">
        <f>ROUND(INDEX([1]Calculation!R:R,ROW()),0)</f>
        <v>0</v>
      </c>
      <c r="N621" s="8">
        <f>ROUND(INDEX([1]Calculation!S:S,ROW()),0)</f>
        <v>24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YouGov</v>
      </c>
      <c r="C622" t="str">
        <f>IF(INDEX([1]Calculation!$G:$G,ROW())=0,"-",INDEX([1]Calculation!$G:$G,ROW()))</f>
        <v>B-</v>
      </c>
      <c r="D622" t="str">
        <f>INDEX([1]Calculation!$J:$J,ROW())&amp;"  "&amp;INDEX([1]Calculation!$K:$K,ROW())</f>
        <v>1002  lv</v>
      </c>
      <c r="E622" s="20">
        <f>INDEX([1]Calculation!$I:$I,ROW())</f>
        <v>43714</v>
      </c>
      <c r="F622" s="12">
        <f>ROUND(INDEX([1]Calculation!AL:AL,ROW()),1)</f>
        <v>0</v>
      </c>
      <c r="G622" s="8">
        <f>ROUND(INDEX([1]Calculation!L:L,ROW()),0)</f>
        <v>0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36</v>
      </c>
      <c r="M622" s="8">
        <f>ROUND(INDEX([1]Calculation!R:R,ROW()),0)</f>
        <v>0</v>
      </c>
      <c r="N622" s="8">
        <f>ROUND(INDEX([1]Calculation!S:S,ROW()),0)</f>
        <v>55</v>
      </c>
      <c r="O622" s="8">
        <f>ROUND(INDEX([1]Calculation!T:T,ROW()),0)</f>
        <v>0</v>
      </c>
    </row>
    <row r="623" spans="1:15">
      <c r="A623" t="str">
        <f>INDEX([1]Calculation!$F:$F,ROW())</f>
        <v>US</v>
      </c>
      <c r="B623" t="str">
        <f>INDEX([1]Calculation!$D:$D,ROW())</f>
        <v>YouGov</v>
      </c>
      <c r="C623" t="str">
        <f>IF(INDEX([1]Calculation!$G:$G,ROW())=0,"-",INDEX([1]Calculation!$G:$G,ROW()))</f>
        <v>B-</v>
      </c>
      <c r="D623" t="str">
        <f>INDEX([1]Calculation!$J:$J,ROW())&amp;"  "&amp;INDEX([1]Calculation!$K:$K,ROW())</f>
        <v>1002  lv</v>
      </c>
      <c r="E623" s="20">
        <f>INDEX([1]Calculation!$I:$I,ROW())</f>
        <v>43714</v>
      </c>
      <c r="F623" s="12">
        <f>ROUND(INDEX([1]Calculation!AL:AL,ROW()),1)</f>
        <v>0</v>
      </c>
      <c r="G623" s="8">
        <f>ROUND(INDEX([1]Calculation!L:L,ROW()),0)</f>
        <v>43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0</v>
      </c>
      <c r="M623" s="8">
        <f>ROUND(INDEX([1]Calculation!R:R,ROW()),0)</f>
        <v>0</v>
      </c>
      <c r="N623" s="8">
        <f>ROUND(INDEX([1]Calculation!S:S,ROW()),0)</f>
        <v>49</v>
      </c>
      <c r="O623" s="8">
        <f>ROUND(INDEX([1]Calculation!T:T,ROW()),0)</f>
        <v>0</v>
      </c>
    </row>
    <row r="624" spans="1:15">
      <c r="A624" t="str">
        <f>INDEX([1]Calculation!$F:$F,ROW())</f>
        <v>US</v>
      </c>
      <c r="B624" t="str">
        <f>INDEX([1]Calculation!$D:$D,ROW())</f>
        <v>YouGov</v>
      </c>
      <c r="C624" t="str">
        <f>IF(INDEX([1]Calculation!$G:$G,ROW())=0,"-",INDEX([1]Calculation!$G:$G,ROW()))</f>
        <v>B-</v>
      </c>
      <c r="D624" t="str">
        <f>INDEX([1]Calculation!$J:$J,ROW())&amp;"  "&amp;INDEX([1]Calculation!$K:$K,ROW())</f>
        <v>1002  lv</v>
      </c>
      <c r="E624" s="20">
        <f>INDEX([1]Calculation!$I:$I,ROW())</f>
        <v>43714</v>
      </c>
      <c r="F624" s="12">
        <f>ROUND(INDEX([1]Calculation!AL:AL,ROW()),1)</f>
        <v>0</v>
      </c>
      <c r="G624" s="8">
        <f>ROUND(INDEX([1]Calculation!L:L,ROW()),0)</f>
        <v>51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40</v>
      </c>
      <c r="M624" s="8">
        <f>ROUND(INDEX([1]Calculation!R:R,ROW()),0)</f>
        <v>0</v>
      </c>
      <c r="N624" s="8">
        <f>ROUND(INDEX([1]Calculation!S:S,ROW()),0)</f>
        <v>0</v>
      </c>
      <c r="O624" s="8">
        <f>ROUND(INDEX([1]Calculation!T:T,ROW()),0)</f>
        <v>0</v>
      </c>
    </row>
    <row r="625" spans="1:15">
      <c r="A625" t="str">
        <f>INDEX([1]Calculation!$F:$F,ROW())</f>
        <v>Texas</v>
      </c>
      <c r="B625" t="str">
        <f>INDEX([1]Calculation!$D:$D,ROW())</f>
        <v>Univision/University of Houston/Latino Decisions/North Star Opinion Research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552  lv</v>
      </c>
      <c r="E625" s="20">
        <f>INDEX([1]Calculation!$I:$I,ROW())</f>
        <v>43714</v>
      </c>
      <c r="F625" s="12">
        <f>ROUND(INDEX([1]Calculation!AL:AL,ROW()),1)</f>
        <v>1.7</v>
      </c>
      <c r="G625" s="8">
        <f>ROUND(INDEX([1]Calculation!L:L,ROW()),0)</f>
        <v>20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1</v>
      </c>
      <c r="K625" s="8">
        <f>ROUND(INDEX([1]Calculation!P:P,ROW()),0)</f>
        <v>0</v>
      </c>
      <c r="L625" s="8">
        <f>ROUND(INDEX([1]Calculation!Q:Q,ROW()),0)</f>
        <v>13</v>
      </c>
      <c r="M625" s="8">
        <f>ROUND(INDEX([1]Calculation!R:R,ROW()),0)</f>
        <v>1</v>
      </c>
      <c r="N625" s="8">
        <f>ROUND(INDEX([1]Calculation!S:S,ROW()),0)</f>
        <v>12</v>
      </c>
      <c r="O625" s="8">
        <f>ROUND(INDEX([1]Calculation!T:T,ROW()),0)</f>
        <v>1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1891  lv</v>
      </c>
      <c r="E626" s="20">
        <f>INDEX([1]Calculation!$I:$I,ROW())</f>
        <v>43714</v>
      </c>
      <c r="F626" s="12">
        <f>ROUND(INDEX([1]Calculation!AL:AL,ROW()),1)</f>
        <v>0</v>
      </c>
      <c r="G626" s="8">
        <f>ROUND(INDEX([1]Calculation!L:L,ROW()),0)</f>
        <v>33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15</v>
      </c>
      <c r="O626" s="8">
        <f>ROUND(INDEX([1]Calculation!T:T,ROW()),0)</f>
        <v>2</v>
      </c>
    </row>
    <row r="627" spans="1:15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3137  rv</v>
      </c>
      <c r="E627" s="20">
        <f>INDEX([1]Calculation!$I:$I,ROW())</f>
        <v>43714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17</v>
      </c>
      <c r="M627" s="8">
        <f>ROUND(INDEX([1]Calculation!R:R,ROW()),0)</f>
        <v>1</v>
      </c>
      <c r="N627" s="8">
        <f>ROUND(INDEX([1]Calculation!S:S,ROW()),0)</f>
        <v>13</v>
      </c>
      <c r="O627" s="8">
        <f>ROUND(INDEX([1]Calculation!T:T,ROW()),0)</f>
        <v>2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829  lv</v>
      </c>
      <c r="E628" s="20">
        <f>INDEX([1]Calculation!$I:$I,ROW())</f>
        <v>43714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15</v>
      </c>
      <c r="M628" s="8">
        <f>ROUND(INDEX([1]Calculation!R:R,ROW()),0)</f>
        <v>1</v>
      </c>
      <c r="N628" s="8">
        <f>ROUND(INDEX([1]Calculation!S:S,ROW()),0)</f>
        <v>14</v>
      </c>
      <c r="O628" s="8">
        <f>ROUND(INDEX([1]Calculation!T:T,ROW()),0)</f>
        <v>3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1352  rv</v>
      </c>
      <c r="E629" s="20">
        <f>INDEX([1]Calculation!$I:$I,ROW())</f>
        <v>43714</v>
      </c>
      <c r="F629" s="12">
        <f>ROUND(INDEX([1]Calculation!AL:AL,ROW()),1)</f>
        <v>0</v>
      </c>
      <c r="G629" s="8">
        <f>ROUND(INDEX([1]Calculation!L:L,ROW()),0)</f>
        <v>29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17</v>
      </c>
      <c r="M629" s="8">
        <f>ROUND(INDEX([1]Calculation!R:R,ROW()),0)</f>
        <v>1</v>
      </c>
      <c r="N629" s="8">
        <f>ROUND(INDEX([1]Calculation!S:S,ROW()),0)</f>
        <v>13</v>
      </c>
      <c r="O629" s="8">
        <f>ROUND(INDEX([1]Calculation!T:T,ROW()),0)</f>
        <v>2</v>
      </c>
    </row>
    <row r="630" spans="1:15">
      <c r="A630" t="str">
        <f>INDEX([1]Calculation!$F:$F,ROW())</f>
        <v>Texas</v>
      </c>
      <c r="B630" t="str">
        <f>INDEX([1]Calculation!$D:$D,ROW())</f>
        <v>Ragnar Research Partners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600  lv</v>
      </c>
      <c r="E630" s="20">
        <f>INDEX([1]Calculation!$I:$I,ROW())</f>
        <v>43713</v>
      </c>
      <c r="F630" s="12">
        <f>ROUND(INDEX([1]Calculation!AL:AL,ROW()),1)</f>
        <v>1.5</v>
      </c>
      <c r="G630" s="8">
        <f>ROUND(INDEX([1]Calculation!L:L,ROW()),0)</f>
        <v>23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6</v>
      </c>
      <c r="K630" s="8">
        <f>ROUND(INDEX([1]Calculation!P:P,ROW()),0)</f>
        <v>0</v>
      </c>
      <c r="L630" s="8">
        <f>ROUND(INDEX([1]Calculation!Q:Q,ROW()),0)</f>
        <v>12</v>
      </c>
      <c r="M630" s="8">
        <f>ROUND(INDEX([1]Calculation!R:R,ROW()),0)</f>
        <v>0</v>
      </c>
      <c r="N630" s="8">
        <f>ROUND(INDEX([1]Calculation!S:S,ROW()),0)</f>
        <v>15</v>
      </c>
      <c r="O630" s="8">
        <f>ROUND(INDEX([1]Calculation!T:T,ROW()),0)</f>
        <v>0</v>
      </c>
    </row>
    <row r="631" spans="1:15">
      <c r="A631" t="str">
        <f>INDEX([1]Calculation!$F:$F,ROW())</f>
        <v>US</v>
      </c>
      <c r="B631" t="str">
        <f>INDEX([1]Calculation!$D:$D,ROW())</f>
        <v>ABC News/Washington Post</v>
      </c>
      <c r="C631" t="str">
        <f>IF(INDEX([1]Calculation!$G:$G,ROW())=0,"-",INDEX([1]Calculation!$G:$G,ROW()))</f>
        <v>A+</v>
      </c>
      <c r="D631" t="str">
        <f>INDEX([1]Calculation!$J:$J,ROW())&amp;"  "&amp;INDEX([1]Calculation!$K:$K,ROW())</f>
        <v>437  a</v>
      </c>
      <c r="E631" s="20">
        <f>INDEX([1]Calculation!$I:$I,ROW())</f>
        <v>43713</v>
      </c>
      <c r="F631" s="12">
        <f>ROUND(INDEX([1]Calculation!AL:AL,ROW()),1)</f>
        <v>0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19</v>
      </c>
      <c r="M631" s="8">
        <f>ROUND(INDEX([1]Calculation!R:R,ROW()),0)</f>
        <v>0</v>
      </c>
      <c r="N631" s="8">
        <f>ROUND(INDEX([1]Calculation!S:S,ROW()),0)</f>
        <v>17</v>
      </c>
      <c r="O631" s="8">
        <f>ROUND(INDEX([1]Calculation!T:T,ROW()),0)</f>
        <v>3</v>
      </c>
    </row>
    <row r="632" spans="1:15">
      <c r="A632" t="str">
        <f>INDEX([1]Calculation!$F:$F,ROW())</f>
        <v>US</v>
      </c>
      <c r="B632" t="str">
        <f>INDEX([1]Calculation!$D:$D,ROW())</f>
        <v>ABC News/Washington Post</v>
      </c>
      <c r="C632" t="str">
        <f>IF(INDEX([1]Calculation!$G:$G,ROW())=0,"-",INDEX([1]Calculation!$G:$G,ROW()))</f>
        <v>A+</v>
      </c>
      <c r="D632" t="str">
        <f>INDEX([1]Calculation!$J:$J,ROW())&amp;"  "&amp;INDEX([1]Calculation!$K:$K,ROW())</f>
        <v>391  rv</v>
      </c>
      <c r="E632" s="20">
        <f>INDEX([1]Calculation!$I:$I,ROW())</f>
        <v>43713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19</v>
      </c>
      <c r="M632" s="8">
        <f>ROUND(INDEX([1]Calculation!R:R,ROW()),0)</f>
        <v>1</v>
      </c>
      <c r="N632" s="8">
        <f>ROUND(INDEX([1]Calculation!S:S,ROW()),0)</f>
        <v>18</v>
      </c>
      <c r="O632" s="8">
        <f>ROUND(INDEX([1]Calculation!T:T,ROW()),0)</f>
        <v>3</v>
      </c>
    </row>
    <row r="633" spans="1:15">
      <c r="A633" t="str">
        <f>INDEX([1]Calculation!$F:$F,ROW())</f>
        <v>Massachusetts</v>
      </c>
      <c r="B633" t="str">
        <f>INDEX([1]Calculation!$D:$D,ROW())</f>
        <v>Suffolk University</v>
      </c>
      <c r="C633" t="str">
        <f>IF(INDEX([1]Calculation!$G:$G,ROW())=0,"-",INDEX([1]Calculation!$G:$G,ROW()))</f>
        <v>A-</v>
      </c>
      <c r="D633" t="str">
        <f>INDEX([1]Calculation!$J:$J,ROW())&amp;"  "&amp;INDEX([1]Calculation!$K:$K,ROW())</f>
        <v>500  lv</v>
      </c>
      <c r="E633" s="20">
        <f>INDEX([1]Calculation!$I:$I,ROW())</f>
        <v>43713</v>
      </c>
      <c r="F633" s="12">
        <f>ROUND(INDEX([1]Calculation!AL:AL,ROW()),1)</f>
        <v>4.5999999999999996</v>
      </c>
      <c r="G633" s="8">
        <f>ROUND(INDEX([1]Calculation!L:L,ROW()),0)</f>
        <v>26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0</v>
      </c>
      <c r="L633" s="8">
        <f>ROUND(INDEX([1]Calculation!Q:Q,ROW()),0)</f>
        <v>8</v>
      </c>
      <c r="M633" s="8">
        <f>ROUND(INDEX([1]Calculation!R:R,ROW()),0)</f>
        <v>0</v>
      </c>
      <c r="N633" s="8">
        <f>ROUND(INDEX([1]Calculation!S:S,ROW()),0)</f>
        <v>24</v>
      </c>
      <c r="O633" s="8">
        <f>ROUND(INDEX([1]Calculation!T:T,ROW()),0)</f>
        <v>1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846  lv</v>
      </c>
      <c r="E634" s="20">
        <f>INDEX([1]Calculation!$I:$I,ROW())</f>
        <v>43713</v>
      </c>
      <c r="F634" s="12">
        <f>ROUND(INDEX([1]Calculation!AL:AL,ROW()),1)</f>
        <v>0</v>
      </c>
      <c r="G634" s="8">
        <f>ROUND(INDEX([1]Calculation!L:L,ROW()),0)</f>
        <v>33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15</v>
      </c>
      <c r="O634" s="8">
        <f>ROUND(INDEX([1]Calculation!T:T,ROW()),0)</f>
        <v>3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1372  rv</v>
      </c>
      <c r="E635" s="20">
        <f>INDEX([1]Calculation!$I:$I,ROW())</f>
        <v>43713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13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TargetPoint/GQR Research</v>
      </c>
      <c r="C636" t="str">
        <f>IF(INDEX([1]Calculation!$G:$G,ROW())=0,"-",INDEX([1]Calculation!$G:$G,ROW()))</f>
        <v>-</v>
      </c>
      <c r="D636" t="str">
        <f>INDEX([1]Calculation!$J:$J,ROW())&amp;"  "&amp;INDEX([1]Calculation!$K:$K,ROW())</f>
        <v>600  lv</v>
      </c>
      <c r="E636" s="20">
        <f>INDEX([1]Calculation!$I:$I,ROW())</f>
        <v>43712</v>
      </c>
      <c r="F636" s="12">
        <f>ROUND(INDEX([1]Calculation!AL:AL,ROW()),1)</f>
        <v>1.5</v>
      </c>
      <c r="G636" s="8">
        <f>ROUND(INDEX([1]Calculation!L:L,ROW()),0)</f>
        <v>26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2</v>
      </c>
      <c r="L636" s="8">
        <f>ROUND(INDEX([1]Calculation!Q:Q,ROW()),0)</f>
        <v>15</v>
      </c>
      <c r="M636" s="8">
        <f>ROUND(INDEX([1]Calculation!R:R,ROW()),0)</f>
        <v>0</v>
      </c>
      <c r="N636" s="8">
        <f>ROUND(INDEX([1]Calculation!S:S,ROW()),0)</f>
        <v>23</v>
      </c>
      <c r="O636" s="8">
        <f>ROUND(INDEX([1]Calculation!T:T,ROW()),0)</f>
        <v>0</v>
      </c>
    </row>
    <row r="637" spans="1:15">
      <c r="A637" t="str">
        <f>INDEX([1]Calculation!$F:$F,ROW())</f>
        <v>South Carolina</v>
      </c>
      <c r="B637" t="str">
        <f>INDEX([1]Calculation!$D:$D,ROW())</f>
        <v>YouGov</v>
      </c>
      <c r="C637" t="str">
        <f>IF(INDEX([1]Calculation!$G:$G,ROW())=0,"-",INDEX([1]Calculation!$G:$G,ROW()))</f>
        <v>B-</v>
      </c>
      <c r="D637" t="str">
        <f>INDEX([1]Calculation!$J:$J,ROW())&amp;"  "&amp;INDEX([1]Calculation!$K:$K,ROW())</f>
        <v>785  lv</v>
      </c>
      <c r="E637" s="20">
        <f>INDEX([1]Calculation!$I:$I,ROW())</f>
        <v>43712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18</v>
      </c>
      <c r="M637" s="8">
        <f>ROUND(INDEX([1]Calculation!R:R,ROW()),0)</f>
        <v>1</v>
      </c>
      <c r="N637" s="8">
        <f>ROUND(INDEX([1]Calculation!S:S,ROW()),0)</f>
        <v>14</v>
      </c>
      <c r="O637" s="8">
        <f>ROUND(INDEX([1]Calculation!T:T,ROW()),0)</f>
        <v>1</v>
      </c>
    </row>
    <row r="638" spans="1:15">
      <c r="A638" t="str">
        <f>INDEX([1]Calculation!$F:$F,ROW())</f>
        <v>Nevada</v>
      </c>
      <c r="B638" t="str">
        <f>INDEX([1]Calculation!$D:$D,ROW())</f>
        <v>YouGov</v>
      </c>
      <c r="C638" t="str">
        <f>IF(INDEX([1]Calculation!$G:$G,ROW())=0,"-",INDEX([1]Calculation!$G:$G,ROW()))</f>
        <v>B-</v>
      </c>
      <c r="D638" t="str">
        <f>INDEX([1]Calculation!$J:$J,ROW())&amp;"  "&amp;INDEX([1]Calculation!$K:$K,ROW())</f>
        <v>563  lv</v>
      </c>
      <c r="E638" s="20">
        <f>INDEX([1]Calculation!$I:$I,ROW())</f>
        <v>43712</v>
      </c>
      <c r="F638" s="12">
        <f>ROUND(INDEX([1]Calculation!AL:AL,ROW()),1)</f>
        <v>0.3</v>
      </c>
      <c r="G638" s="8">
        <f>ROUND(INDEX([1]Calculation!L:L,ROW()),0)</f>
        <v>27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4</v>
      </c>
      <c r="K638" s="8">
        <f>ROUND(INDEX([1]Calculation!P:P,ROW()),0)</f>
        <v>0</v>
      </c>
      <c r="L638" s="8">
        <f>ROUND(INDEX([1]Calculation!Q:Q,ROW()),0)</f>
        <v>29</v>
      </c>
      <c r="M638" s="8">
        <f>ROUND(INDEX([1]Calculation!R:R,ROW()),0)</f>
        <v>2</v>
      </c>
      <c r="N638" s="8">
        <f>ROUND(INDEX([1]Calculation!S:S,ROW()),0)</f>
        <v>18</v>
      </c>
      <c r="O638" s="8">
        <f>ROUND(INDEX([1]Calculation!T:T,ROW()),0)</f>
        <v>1</v>
      </c>
    </row>
    <row r="639" spans="1:15">
      <c r="A639" t="str">
        <f>INDEX([1]Calculation!$F:$F,ROW())</f>
        <v>Iowa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682  lv</v>
      </c>
      <c r="E639" s="20">
        <f>INDEX([1]Calculation!$I:$I,ROW())</f>
        <v>43712</v>
      </c>
      <c r="F639" s="12">
        <f>ROUND(INDEX([1]Calculation!AL:AL,ROW()),1)</f>
        <v>0</v>
      </c>
      <c r="G639" s="8">
        <f>ROUND(INDEX([1]Calculation!L:L,ROW()),0)</f>
        <v>29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7</v>
      </c>
      <c r="K639" s="8">
        <f>ROUND(INDEX([1]Calculation!P:P,ROW()),0)</f>
        <v>2</v>
      </c>
      <c r="L639" s="8">
        <f>ROUND(INDEX([1]Calculation!Q:Q,ROW()),0)</f>
        <v>26</v>
      </c>
      <c r="M639" s="8">
        <f>ROUND(INDEX([1]Calculation!R:R,ROW()),0)</f>
        <v>2</v>
      </c>
      <c r="N639" s="8">
        <f>ROUND(INDEX([1]Calculation!S:S,ROW()),0)</f>
        <v>17</v>
      </c>
      <c r="O639" s="8">
        <f>ROUND(INDEX([1]Calculation!T:T,ROW()),0)</f>
        <v>1</v>
      </c>
    </row>
    <row r="640" spans="1:15">
      <c r="A640" t="str">
        <f>INDEX([1]Calculation!$F:$F,ROW())</f>
        <v>New Hampshire</v>
      </c>
      <c r="B640" t="str">
        <f>INDEX([1]Calculation!$D:$D,ROW())</f>
        <v>YouGov</v>
      </c>
      <c r="C640" t="str">
        <f>IF(INDEX([1]Calculation!$G:$G,ROW())=0,"-",INDEX([1]Calculation!$G:$G,ROW()))</f>
        <v>B-</v>
      </c>
      <c r="D640" t="str">
        <f>INDEX([1]Calculation!$J:$J,ROW())&amp;"  "&amp;INDEX([1]Calculation!$K:$K,ROW())</f>
        <v>492  lv</v>
      </c>
      <c r="E640" s="20">
        <f>INDEX([1]Calculation!$I:$I,ROW())</f>
        <v>43712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8</v>
      </c>
      <c r="K640" s="8">
        <f>ROUND(INDEX([1]Calculation!P:P,ROW()),0)</f>
        <v>1</v>
      </c>
      <c r="L640" s="8">
        <f>ROUND(INDEX([1]Calculation!Q:Q,ROW()),0)</f>
        <v>25</v>
      </c>
      <c r="M640" s="8">
        <f>ROUND(INDEX([1]Calculation!R:R,ROW()),0)</f>
        <v>1</v>
      </c>
      <c r="N640" s="8">
        <f>ROUND(INDEX([1]Calculation!S:S,ROW()),0)</f>
        <v>27</v>
      </c>
      <c r="O640" s="8">
        <f>ROUND(INDEX([1]Calculation!T:T,ROW()),0)</f>
        <v>1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842  lv</v>
      </c>
      <c r="E641" s="20">
        <f>INDEX([1]Calculation!$I:$I,ROW())</f>
        <v>43712</v>
      </c>
      <c r="F641" s="12">
        <f>ROUND(INDEX([1]Calculation!AL:AL,ROW()),1)</f>
        <v>0</v>
      </c>
      <c r="G641" s="8">
        <f>ROUND(INDEX([1]Calculation!L:L,ROW()),0)</f>
        <v>33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6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15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1347  rv</v>
      </c>
      <c r="E642" s="20">
        <f>INDEX([1]Calculation!$I:$I,ROW())</f>
        <v>43712</v>
      </c>
      <c r="F642" s="12">
        <f>ROUND(INDEX([1]Calculation!AL:AL,ROW()),1)</f>
        <v>0</v>
      </c>
      <c r="G642" s="8">
        <f>ROUND(INDEX([1]Calculation!L:L,ROW()),0)</f>
        <v>30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16</v>
      </c>
      <c r="M642" s="8">
        <f>ROUND(INDEX([1]Calculation!R:R,ROW()),0)</f>
        <v>1</v>
      </c>
      <c r="N642" s="8">
        <f>ROUND(INDEX([1]Calculation!S:S,ROW()),0)</f>
        <v>12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Swayable</v>
      </c>
      <c r="C643" t="str">
        <f>IF(INDEX([1]Calculation!$G:$G,ROW())=0,"-",INDEX([1]Calculation!$G:$G,ROW()))</f>
        <v>-</v>
      </c>
      <c r="D643" t="str">
        <f>INDEX([1]Calculation!$J:$J,ROW())&amp;"  "&amp;INDEX([1]Calculation!$K:$K,ROW())</f>
        <v>1849  lv</v>
      </c>
      <c r="E643" s="20">
        <f>INDEX([1]Calculation!$I:$I,ROW())</f>
        <v>43700</v>
      </c>
      <c r="F643" s="12">
        <f>ROUND(INDEX([1]Calculation!AL:AL,ROW()),1)</f>
        <v>0</v>
      </c>
      <c r="G643" s="8">
        <f>ROUND(INDEX([1]Calculation!L:L,ROW()),0)</f>
        <v>33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18</v>
      </c>
      <c r="M643" s="8">
        <f>ROUND(INDEX([1]Calculation!R:R,ROW()),0)</f>
        <v>2</v>
      </c>
      <c r="N643" s="8">
        <f>ROUND(INDEX([1]Calculation!S:S,ROW()),0)</f>
        <v>16</v>
      </c>
      <c r="O643" s="8">
        <f>ROUND(INDEX([1]Calculation!T:T,ROW()),0)</f>
        <v>1</v>
      </c>
    </row>
    <row r="644" spans="1:15">
      <c r="A644" t="str">
        <f>INDEX([1]Calculation!$F:$F,ROW())</f>
        <v>US</v>
      </c>
      <c r="B644" t="str">
        <f>INDEX([1]Calculation!$D:$D,ROW())</f>
        <v>Swayable</v>
      </c>
      <c r="C644" t="str">
        <f>IF(INDEX([1]Calculation!$G:$G,ROW())=0,"-",INDEX([1]Calculation!$G:$G,ROW()))</f>
        <v>-</v>
      </c>
      <c r="D644" t="str">
        <f>INDEX([1]Calculation!$J:$J,ROW())&amp;"  "&amp;INDEX([1]Calculation!$K:$K,ROW())</f>
        <v>3790  a</v>
      </c>
      <c r="E644" s="20">
        <f>INDEX([1]Calculation!$I:$I,ROW())</f>
        <v>43700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21</v>
      </c>
      <c r="M644" s="8">
        <f>ROUND(INDEX([1]Calculation!R:R,ROW()),0)</f>
        <v>1</v>
      </c>
      <c r="N644" s="8">
        <f>ROUND(INDEX([1]Calculation!S:S,ROW()),0)</f>
        <v>13</v>
      </c>
      <c r="O644" s="8">
        <f>ROUND(INDEX([1]Calculation!T:T,ROW()),0)</f>
        <v>3</v>
      </c>
    </row>
    <row r="645" spans="1:15">
      <c r="A645" t="str">
        <f>INDEX([1]Calculation!$F:$F,ROW())</f>
        <v>US</v>
      </c>
      <c r="B645" t="str">
        <f>INDEX([1]Calculation!$D:$D,ROW())</f>
        <v>YouGov</v>
      </c>
      <c r="C645" t="str">
        <f>IF(INDEX([1]Calculation!$G:$G,ROW())=0,"-",INDEX([1]Calculation!$G:$G,ROW()))</f>
        <v>B-</v>
      </c>
      <c r="D645" t="str">
        <f>INDEX([1]Calculation!$J:$J,ROW())&amp;"  "&amp;INDEX([1]Calculation!$K:$K,ROW())</f>
        <v>518  lv</v>
      </c>
      <c r="E645" s="20">
        <f>INDEX([1]Calculation!$I:$I,ROW())</f>
        <v>43711</v>
      </c>
      <c r="F645" s="12">
        <f>ROUND(INDEX([1]Calculation!AL:AL,ROW()),1)</f>
        <v>0</v>
      </c>
      <c r="G645" s="8">
        <f>ROUND(INDEX([1]Calculation!L:L,ROW()),0)</f>
        <v>26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6</v>
      </c>
      <c r="K645" s="8">
        <f>ROUND(INDEX([1]Calculation!P:P,ROW()),0)</f>
        <v>0</v>
      </c>
      <c r="L645" s="8">
        <f>ROUND(INDEX([1]Calculation!Q:Q,ROW()),0)</f>
        <v>14</v>
      </c>
      <c r="M645" s="8">
        <f>ROUND(INDEX([1]Calculation!R:R,ROW()),0)</f>
        <v>0</v>
      </c>
      <c r="N645" s="8">
        <f>ROUND(INDEX([1]Calculation!S:S,ROW()),0)</f>
        <v>21</v>
      </c>
      <c r="O645" s="8">
        <f>ROUND(INDEX([1]Calculation!T:T,ROW()),0)</f>
        <v>3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808  lv</v>
      </c>
      <c r="E646" s="20">
        <f>INDEX([1]Calculation!$I:$I,ROW())</f>
        <v>43711</v>
      </c>
      <c r="F646" s="12">
        <f>ROUND(INDEX([1]Calculation!AL:AL,ROW()),1)</f>
        <v>0</v>
      </c>
      <c r="G646" s="8">
        <f>ROUND(INDEX([1]Calculation!L:L,ROW()),0)</f>
        <v>34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6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15</v>
      </c>
      <c r="O646" s="8">
        <f>ROUND(INDEX([1]Calculation!T:T,ROW()),0)</f>
        <v>2</v>
      </c>
    </row>
    <row r="647" spans="1:15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1346  rv</v>
      </c>
      <c r="E647" s="20">
        <f>INDEX([1]Calculation!$I:$I,ROW())</f>
        <v>43711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18</v>
      </c>
      <c r="M647" s="8">
        <f>ROUND(INDEX([1]Calculation!R:R,ROW()),0)</f>
        <v>1</v>
      </c>
      <c r="N647" s="8">
        <f>ROUND(INDEX([1]Calculation!S:S,ROW()),0)</f>
        <v>11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1350  rv</v>
      </c>
      <c r="E648" s="20">
        <f>INDEX([1]Calculation!$I:$I,ROW())</f>
        <v>43710</v>
      </c>
      <c r="F648" s="12">
        <f>ROUND(INDEX([1]Calculation!AL:AL,ROW()),1)</f>
        <v>0</v>
      </c>
      <c r="G648" s="8">
        <f>ROUND(INDEX([1]Calculation!L:L,ROW()),0)</f>
        <v>27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6</v>
      </c>
      <c r="K648" s="8">
        <f>ROUND(INDEX([1]Calculation!P:P,ROW()),0)</f>
        <v>1</v>
      </c>
      <c r="L648" s="8">
        <f>ROUND(INDEX([1]Calculation!Q:Q,ROW()),0)</f>
        <v>18</v>
      </c>
      <c r="M648" s="8">
        <f>ROUND(INDEX([1]Calculation!R:R,ROW()),0)</f>
        <v>2</v>
      </c>
      <c r="N648" s="8">
        <f>ROUND(INDEX([1]Calculation!S:S,ROW()),0)</f>
        <v>12</v>
      </c>
      <c r="O648" s="8">
        <f>ROUND(INDEX([1]Calculation!T:T,ROW()),0)</f>
        <v>1</v>
      </c>
    </row>
    <row r="649" spans="1:15">
      <c r="A649" t="str">
        <f>INDEX([1]Calculation!$F:$F,ROW())</f>
        <v>US</v>
      </c>
      <c r="B649" t="str">
        <f>INDEX([1]Calculation!$D:$D,ROW())</f>
        <v>Morning Consult</v>
      </c>
      <c r="C649" t="str">
        <f>IF(INDEX([1]Calculation!$G:$G,ROW())=0,"-",INDEX([1]Calculation!$G:$G,ROW()))</f>
        <v>B/C</v>
      </c>
      <c r="D649" t="str">
        <f>INDEX([1]Calculation!$J:$J,ROW())&amp;"  "&amp;INDEX([1]Calculation!$K:$K,ROW())</f>
        <v>16736  lv</v>
      </c>
      <c r="E649" s="20">
        <f>INDEX([1]Calculation!$I:$I,ROW())</f>
        <v>43709</v>
      </c>
      <c r="F649" s="12">
        <f>ROUND(INDEX([1]Calculation!AL:AL,ROW()),1)</f>
        <v>0</v>
      </c>
      <c r="G649" s="8">
        <f>ROUND(INDEX([1]Calculation!L:L,ROW()),0)</f>
        <v>32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20</v>
      </c>
      <c r="M649" s="8">
        <f>ROUND(INDEX([1]Calculation!R:R,ROW()),0)</f>
        <v>1</v>
      </c>
      <c r="N649" s="8">
        <f>ROUND(INDEX([1]Calculation!S:S,ROW()),0)</f>
        <v>16</v>
      </c>
      <c r="O649" s="8">
        <f>ROUND(INDEX([1]Calculation!T:T,ROW()),0)</f>
        <v>3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1350  rv</v>
      </c>
      <c r="E650" s="20">
        <f>INDEX([1]Calculation!$I:$I,ROW())</f>
        <v>43709</v>
      </c>
      <c r="F650" s="12">
        <f>ROUND(INDEX([1]Calculation!AL:AL,ROW()),1)</f>
        <v>0</v>
      </c>
      <c r="G650" s="8">
        <f>ROUND(INDEX([1]Calculation!L:L,ROW()),0)</f>
        <v>29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18</v>
      </c>
      <c r="M650" s="8">
        <f>ROUND(INDEX([1]Calculation!R:R,ROW()),0)</f>
        <v>2</v>
      </c>
      <c r="N650" s="8">
        <f>ROUND(INDEX([1]Calculation!S:S,ROW()),0)</f>
        <v>12</v>
      </c>
      <c r="O650" s="8">
        <f>ROUND(INDEX([1]Calculation!T:T,ROW()),0)</f>
        <v>1</v>
      </c>
    </row>
    <row r="651" spans="1:15">
      <c r="A651" t="str">
        <f>INDEX([1]Calculation!$F:$F,ROW())</f>
        <v>California</v>
      </c>
      <c r="B651" t="str">
        <f>INDEX([1]Calculation!$D:$D,ROW())</f>
        <v>Capitol Weekly</v>
      </c>
      <c r="C651" t="str">
        <f>IF(INDEX([1]Calculation!$G:$G,ROW())=0,"-",INDEX([1]Calculation!$G:$G,ROW()))</f>
        <v>-</v>
      </c>
      <c r="D651" t="str">
        <f>INDEX([1]Calculation!$J:$J,ROW())&amp;"  "&amp;INDEX([1]Calculation!$K:$K,ROW())</f>
        <v>728  lv</v>
      </c>
      <c r="E651" s="20">
        <f>INDEX([1]Calculation!$I:$I,ROW())</f>
        <v>43708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9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1</v>
      </c>
      <c r="N651" s="8">
        <f>ROUND(INDEX([1]Calculation!S:S,ROW()),0)</f>
        <v>23</v>
      </c>
      <c r="O651" s="8">
        <f>ROUND(INDEX([1]Calculation!T:T,ROW()),0)</f>
        <v>3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1350  rv</v>
      </c>
      <c r="E652" s="20">
        <f>INDEX([1]Calculation!$I:$I,ROW())</f>
        <v>43708</v>
      </c>
      <c r="F652" s="12">
        <f>ROUND(INDEX([1]Calculation!AL:AL,ROW()),1)</f>
        <v>0</v>
      </c>
      <c r="G652" s="8">
        <f>ROUND(INDEX([1]Calculation!L:L,ROW()),0)</f>
        <v>29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15</v>
      </c>
      <c r="M652" s="8">
        <f>ROUND(INDEX([1]Calculation!R:R,ROW()),0)</f>
        <v>1</v>
      </c>
      <c r="N652" s="8">
        <f>ROUND(INDEX([1]Calculation!S:S,ROW()),0)</f>
        <v>12</v>
      </c>
      <c r="O652" s="8">
        <f>ROUND(INDEX([1]Calculation!T:T,ROW()),0)</f>
        <v>1</v>
      </c>
    </row>
    <row r="653" spans="1:15">
      <c r="A653" t="str">
        <f>INDEX([1]Calculation!$F:$F,ROW())</f>
        <v>US</v>
      </c>
      <c r="B653" t="str">
        <f>INDEX([1]Calculation!$D:$D,ROW())</f>
        <v>IBD/TIPP</v>
      </c>
      <c r="C653" t="str">
        <f>IF(INDEX([1]Calculation!$G:$G,ROW())=0,"-",INDEX([1]Calculation!$G:$G,ROW()))</f>
        <v>A/B</v>
      </c>
      <c r="D653" t="str">
        <f>INDEX([1]Calculation!$J:$J,ROW())&amp;"  "&amp;INDEX([1]Calculation!$K:$K,ROW())</f>
        <v>360  rv</v>
      </c>
      <c r="E653" s="20">
        <f>INDEX([1]Calculation!$I:$I,ROW())</f>
        <v>43707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4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12</v>
      </c>
      <c r="M653" s="8">
        <f>ROUND(INDEX([1]Calculation!R:R,ROW()),0)</f>
        <v>0</v>
      </c>
      <c r="N653" s="8">
        <f>ROUND(INDEX([1]Calculation!S:S,ROW()),0)</f>
        <v>24</v>
      </c>
      <c r="O653" s="8">
        <f>ROUND(INDEX([1]Calculation!T:T,ROW()),0)</f>
        <v>1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816  lv</v>
      </c>
      <c r="E654" s="20">
        <f>INDEX([1]Calculation!$I:$I,ROW())</f>
        <v>43707</v>
      </c>
      <c r="F654" s="12">
        <f>ROUND(INDEX([1]Calculation!AL:AL,ROW()),1)</f>
        <v>0</v>
      </c>
      <c r="G654" s="8">
        <f>ROUND(INDEX([1]Calculation!L:L,ROW()),0)</f>
        <v>36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13</v>
      </c>
      <c r="M654" s="8">
        <f>ROUND(INDEX([1]Calculation!R:R,ROW()),0)</f>
        <v>0</v>
      </c>
      <c r="N654" s="8">
        <f>ROUND(INDEX([1]Calculation!S:S,ROW()),0)</f>
        <v>13</v>
      </c>
      <c r="O654" s="8">
        <f>ROUND(INDEX([1]Calculation!T:T,ROW()),0)</f>
        <v>1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1331  rv</v>
      </c>
      <c r="E655" s="20">
        <f>INDEX([1]Calculation!$I:$I,ROW())</f>
        <v>43707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1870  lv</v>
      </c>
      <c r="E656" s="20">
        <f>INDEX([1]Calculation!$I:$I,ROW())</f>
        <v>43707</v>
      </c>
      <c r="F656" s="12">
        <f>ROUND(INDEX([1]Calculation!AL:AL,ROW()),1)</f>
        <v>0</v>
      </c>
      <c r="G656" s="8">
        <f>ROUND(INDEX([1]Calculation!L:L,ROW()),0)</f>
        <v>36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13</v>
      </c>
      <c r="M656" s="8">
        <f>ROUND(INDEX([1]Calculation!R:R,ROW()),0)</f>
        <v>1</v>
      </c>
      <c r="N656" s="8">
        <f>ROUND(INDEX([1]Calculation!S:S,ROW()),0)</f>
        <v>14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3114  rv</v>
      </c>
      <c r="E657" s="20">
        <f>INDEX([1]Calculation!$I:$I,ROW())</f>
        <v>43707</v>
      </c>
      <c r="F657" s="12">
        <f>ROUND(INDEX([1]Calculation!AL:AL,ROW()),1)</f>
        <v>0</v>
      </c>
      <c r="G657" s="8">
        <f>ROUND(INDEX([1]Calculation!L:L,ROW()),0)</f>
        <v>31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11</v>
      </c>
      <c r="O657" s="8">
        <f>ROUND(INDEX([1]Calculation!T:T,ROW()),0)</f>
        <v>2</v>
      </c>
    </row>
    <row r="658" spans="1:15">
      <c r="A658" t="str">
        <f>INDEX([1]Calculation!$F:$F,ROW())</f>
        <v>US</v>
      </c>
      <c r="B658" t="str">
        <f>INDEX([1]Calculation!$D:$D,ROW())</f>
        <v>Claster Consulting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752  lv</v>
      </c>
      <c r="E658" s="20">
        <f>INDEX([1]Calculation!$I:$I,ROW())</f>
        <v>43706</v>
      </c>
      <c r="F658" s="12">
        <f>ROUND(INDEX([1]Calculation!AL:AL,ROW()),1)</f>
        <v>1.8</v>
      </c>
      <c r="G658" s="8">
        <f>ROUND(INDEX([1]Calculation!L:L,ROW()),0)</f>
        <v>22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3</v>
      </c>
      <c r="K658" s="8">
        <f>ROUND(INDEX([1]Calculation!P:P,ROW()),0)</f>
        <v>2</v>
      </c>
      <c r="L658" s="8">
        <f>ROUND(INDEX([1]Calculation!Q:Q,ROW()),0)</f>
        <v>19</v>
      </c>
      <c r="M658" s="8">
        <f>ROUND(INDEX([1]Calculation!R:R,ROW()),0)</f>
        <v>0</v>
      </c>
      <c r="N658" s="8">
        <f>ROUND(INDEX([1]Calculation!S:S,ROW()),0)</f>
        <v>14</v>
      </c>
      <c r="O658" s="8">
        <f>ROUND(INDEX([1]Calculation!T:T,ROW()),0)</f>
        <v>2</v>
      </c>
    </row>
    <row r="659" spans="1:15">
      <c r="A659" t="str">
        <f>INDEX([1]Calculation!$F:$F,ROW())</f>
        <v>Wisconsin</v>
      </c>
      <c r="B659" t="str">
        <f>INDEX([1]Calculation!$D:$D,ROW())</f>
        <v>Marquette University Law School</v>
      </c>
      <c r="C659" t="str">
        <f>IF(INDEX([1]Calculation!$G:$G,ROW())=0,"-",INDEX([1]Calculation!$G:$G,ROW()))</f>
        <v>A/B</v>
      </c>
      <c r="D659" t="str">
        <f>INDEX([1]Calculation!$J:$J,ROW())&amp;"  "&amp;INDEX([1]Calculation!$K:$K,ROW())</f>
        <v>444  rv</v>
      </c>
      <c r="E659" s="20">
        <f>INDEX([1]Calculation!$I:$I,ROW())</f>
        <v>43706</v>
      </c>
      <c r="F659" s="12">
        <f>ROUND(INDEX([1]Calculation!AL:AL,ROW()),1)</f>
        <v>0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6</v>
      </c>
      <c r="K659" s="8">
        <f>ROUND(INDEX([1]Calculation!P:P,ROW()),0)</f>
        <v>1</v>
      </c>
      <c r="L659" s="8">
        <f>ROUND(INDEX([1]Calculation!Q:Q,ROW()),0)</f>
        <v>20</v>
      </c>
      <c r="M659" s="8">
        <f>ROUND(INDEX([1]Calculation!R:R,ROW()),0)</f>
        <v>1</v>
      </c>
      <c r="N659" s="8">
        <f>ROUND(INDEX([1]Calculation!S:S,ROW()),0)</f>
        <v>17</v>
      </c>
      <c r="O659" s="8">
        <f>ROUND(INDEX([1]Calculation!T:T,ROW()),0)</f>
        <v>2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809  lv</v>
      </c>
      <c r="E660" s="20">
        <f>INDEX([1]Calculation!$I:$I,ROW())</f>
        <v>43706</v>
      </c>
      <c r="F660" s="12">
        <f>ROUND(INDEX([1]Calculation!AL:AL,ROW()),1)</f>
        <v>0</v>
      </c>
      <c r="G660" s="8">
        <f>ROUND(INDEX([1]Calculation!L:L,ROW()),0)</f>
        <v>37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13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1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1330  rv</v>
      </c>
      <c r="E661" s="20">
        <f>INDEX([1]Calculation!$I:$I,ROW())</f>
        <v>43706</v>
      </c>
      <c r="F661" s="12">
        <f>ROUND(INDEX([1]Calculation!AL:AL,ROW()),1)</f>
        <v>0</v>
      </c>
      <c r="G661" s="8">
        <f>ROUND(INDEX([1]Calculation!L:L,ROW()),0)</f>
        <v>32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14</v>
      </c>
      <c r="M661" s="8">
        <f>ROUND(INDEX([1]Calculation!R:R,ROW()),0)</f>
        <v>1</v>
      </c>
      <c r="N661" s="8">
        <f>ROUND(INDEX([1]Calculation!S:S,ROW()),0)</f>
        <v>11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985  rv</v>
      </c>
      <c r="E662" s="20">
        <f>INDEX([1]Calculation!$I:$I,ROW())</f>
        <v>43705</v>
      </c>
      <c r="F662" s="12">
        <f>ROUND(INDEX([1]Calculation!AL:AL,ROW()),1)</f>
        <v>0</v>
      </c>
      <c r="G662" s="8">
        <f>ROUND(INDEX([1]Calculation!L:L,ROW()),0)</f>
        <v>32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16</v>
      </c>
      <c r="M662" s="8">
        <f>ROUND(INDEX([1]Calculation!R:R,ROW()),0)</f>
        <v>1</v>
      </c>
      <c r="N662" s="8">
        <f>ROUND(INDEX([1]Calculation!S:S,ROW()),0)</f>
        <v>13</v>
      </c>
      <c r="O662" s="8">
        <f>ROUND(INDEX([1]Calculation!T:T,ROW()),0)</f>
        <v>2</v>
      </c>
    </row>
    <row r="663" spans="1:15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813  lv</v>
      </c>
      <c r="E663" s="20">
        <f>INDEX([1]Calculation!$I:$I,ROW())</f>
        <v>43705</v>
      </c>
      <c r="F663" s="12">
        <f>ROUND(INDEX([1]Calculation!AL:AL,ROW()),1)</f>
        <v>0</v>
      </c>
      <c r="G663" s="8">
        <f>ROUND(INDEX([1]Calculation!L:L,ROW()),0)</f>
        <v>38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13</v>
      </c>
      <c r="M663" s="8">
        <f>ROUND(INDEX([1]Calculation!R:R,ROW()),0)</f>
        <v>1</v>
      </c>
      <c r="N663" s="8">
        <f>ROUND(INDEX([1]Calculation!S:S,ROW()),0)</f>
        <v>13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1331  rv</v>
      </c>
      <c r="E664" s="20">
        <f>INDEX([1]Calculation!$I:$I,ROW())</f>
        <v>43705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11</v>
      </c>
      <c r="O664" s="8">
        <f>ROUND(INDEX([1]Calculation!T:T,ROW()),0)</f>
        <v>2</v>
      </c>
    </row>
    <row r="665" spans="1:15">
      <c r="A665" t="str">
        <f>INDEX([1]Calculation!$F:$F,ROW())</f>
        <v>US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570  lv</v>
      </c>
      <c r="E665" s="20">
        <f>INDEX([1]Calculation!$I:$I,ROW())</f>
        <v>43704</v>
      </c>
      <c r="F665" s="12">
        <f>ROUND(INDEX([1]Calculation!AL:AL,ROW()),1)</f>
        <v>0</v>
      </c>
      <c r="G665" s="8">
        <f>ROUND(INDEX([1]Calculation!L:L,ROW()),0)</f>
        <v>24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20</v>
      </c>
      <c r="O665" s="8">
        <f>ROUND(INDEX([1]Calculation!T:T,ROW()),0)</f>
        <v>2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775  lv</v>
      </c>
      <c r="E666" s="20">
        <f>INDEX([1]Calculation!$I:$I,ROW())</f>
        <v>43704</v>
      </c>
      <c r="F666" s="12">
        <f>ROUND(INDEX([1]Calculation!AL:AL,ROW()),1)</f>
        <v>0</v>
      </c>
      <c r="G666" s="8">
        <f>ROUND(INDEX([1]Calculation!L:L,ROW()),0)</f>
        <v>37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13</v>
      </c>
      <c r="M666" s="8">
        <f>ROUND(INDEX([1]Calculation!R:R,ROW()),0)</f>
        <v>2</v>
      </c>
      <c r="N666" s="8">
        <f>ROUND(INDEX([1]Calculation!S:S,ROW()),0)</f>
        <v>13</v>
      </c>
      <c r="O666" s="8">
        <f>ROUND(INDEX([1]Calculation!T:T,ROW()),0)</f>
        <v>2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1318  rv</v>
      </c>
      <c r="E667" s="20">
        <f>INDEX([1]Calculation!$I:$I,ROW())</f>
        <v>43704</v>
      </c>
      <c r="F667" s="12">
        <f>ROUND(INDEX([1]Calculation!AL:AL,ROW()),1)</f>
        <v>0</v>
      </c>
      <c r="G667" s="8">
        <f>ROUND(INDEX([1]Calculation!L:L,ROW()),0)</f>
        <v>32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2</v>
      </c>
      <c r="N667" s="8">
        <f>ROUND(INDEX([1]Calculation!S:S,ROW()),0)</f>
        <v>10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Change Research</v>
      </c>
      <c r="C668" t="str">
        <f>IF(INDEX([1]Calculation!$G:$G,ROW())=0,"-",INDEX([1]Calculation!$G:$G,ROW()))</f>
        <v>C</v>
      </c>
      <c r="D668" t="str">
        <f>INDEX([1]Calculation!$J:$J,ROW())&amp;"  "&amp;INDEX([1]Calculation!$K:$K,ROW())</f>
        <v>874  lv</v>
      </c>
      <c r="E668" s="20">
        <f>INDEX([1]Calculation!$I:$I,ROW())</f>
        <v>43703</v>
      </c>
      <c r="F668" s="12">
        <f>ROUND(INDEX([1]Calculation!AL:AL,ROW()),1)</f>
        <v>0.1</v>
      </c>
      <c r="G668" s="8">
        <f>ROUND(INDEX([1]Calculation!L:L,ROW()),0)</f>
        <v>19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9</v>
      </c>
      <c r="K668" s="8">
        <f>ROUND(INDEX([1]Calculation!P:P,ROW()),0)</f>
        <v>1</v>
      </c>
      <c r="L668" s="8">
        <f>ROUND(INDEX([1]Calculation!Q:Q,ROW()),0)</f>
        <v>22</v>
      </c>
      <c r="M668" s="8">
        <f>ROUND(INDEX([1]Calculation!R:R,ROW()),0)</f>
        <v>1</v>
      </c>
      <c r="N668" s="8">
        <f>ROUND(INDEX([1]Calculation!S:S,ROW()),0)</f>
        <v>29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Quinnipiac University</v>
      </c>
      <c r="C669" t="str">
        <f>IF(INDEX([1]Calculation!$G:$G,ROW())=0,"-",INDEX([1]Calculation!$G:$G,ROW()))</f>
        <v>A</v>
      </c>
      <c r="D669" t="str">
        <f>INDEX([1]Calculation!$J:$J,ROW())&amp;"  "&amp;INDEX([1]Calculation!$K:$K,ROW())</f>
        <v>648  rv</v>
      </c>
      <c r="E669" s="20">
        <f>INDEX([1]Calculation!$I:$I,ROW())</f>
        <v>43703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19</v>
      </c>
      <c r="O669" s="8">
        <f>ROUND(INDEX([1]Calculation!T:T,ROW()),0)</f>
        <v>3</v>
      </c>
    </row>
    <row r="670" spans="1:15">
      <c r="A670" t="str">
        <f>INDEX([1]Calculation!$F:$F,ROW())</f>
        <v>US</v>
      </c>
      <c r="B670" t="str">
        <f>INDEX([1]Calculation!$D:$D,ROW())</f>
        <v>Emerson College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627  lv</v>
      </c>
      <c r="E670" s="20">
        <f>INDEX([1]Calculation!$I:$I,ROW())</f>
        <v>43703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3</v>
      </c>
      <c r="K670" s="8">
        <f>ROUND(INDEX([1]Calculation!P:P,ROW()),0)</f>
        <v>1</v>
      </c>
      <c r="L670" s="8">
        <f>ROUND(INDEX([1]Calculation!Q:Q,ROW()),0)</f>
        <v>24</v>
      </c>
      <c r="M670" s="8">
        <f>ROUND(INDEX([1]Calculation!R:R,ROW()),0)</f>
        <v>0</v>
      </c>
      <c r="N670" s="8">
        <f>ROUND(INDEX([1]Calculation!S:S,ROW()),0)</f>
        <v>15</v>
      </c>
      <c r="O670" s="8">
        <f>ROUND(INDEX([1]Calculation!T:T,ROW()),0)</f>
        <v>4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786  lv</v>
      </c>
      <c r="E671" s="20">
        <f>INDEX([1]Calculation!$I:$I,ROW())</f>
        <v>43703</v>
      </c>
      <c r="F671" s="12">
        <f>ROUND(INDEX([1]Calculation!AL:AL,ROW()),1)</f>
        <v>0</v>
      </c>
      <c r="G671" s="8">
        <f>ROUND(INDEX([1]Calculation!L:L,ROW()),0)</f>
        <v>36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14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1341  rv</v>
      </c>
      <c r="E672" s="20">
        <f>INDEX([1]Calculation!$I:$I,ROW())</f>
        <v>43703</v>
      </c>
      <c r="F672" s="12">
        <f>ROUND(INDEX([1]Calculation!AL:AL,ROW()),1)</f>
        <v>0</v>
      </c>
      <c r="G672" s="8">
        <f>ROUND(INDEX([1]Calculation!L:L,ROW()),0)</f>
        <v>31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16</v>
      </c>
      <c r="M672" s="8">
        <f>ROUND(INDEX([1]Calculation!R:R,ROW()),0)</f>
        <v>1</v>
      </c>
      <c r="N672" s="8">
        <f>ROUND(INDEX([1]Calculation!S:S,ROW()),0)</f>
        <v>10</v>
      </c>
      <c r="O672" s="8">
        <f>ROUND(INDEX([1]Calculation!T:T,ROW()),0)</f>
        <v>3</v>
      </c>
    </row>
    <row r="673" spans="1:15">
      <c r="A673" t="str">
        <f>INDEX([1]Calculation!$F:$F,ROW())</f>
        <v>Texas</v>
      </c>
      <c r="B673" t="str">
        <f>INDEX([1]Calculation!$D:$D,ROW())</f>
        <v>Climate Nexus</v>
      </c>
      <c r="C673" t="str">
        <f>IF(INDEX([1]Calculation!$G:$G,ROW())=0,"-",INDEX([1]Calculation!$G:$G,ROW()))</f>
        <v>-</v>
      </c>
      <c r="D673" t="str">
        <f>INDEX([1]Calculation!$J:$J,ROW())&amp;"  "&amp;INDEX([1]Calculation!$K:$K,ROW())</f>
        <v>639  lv</v>
      </c>
      <c r="E673" s="20">
        <f>INDEX([1]Calculation!$I:$I,ROW())</f>
        <v>43702</v>
      </c>
      <c r="F673" s="12">
        <f>ROUND(INDEX([1]Calculation!AL:AL,ROW()),1)</f>
        <v>1.7</v>
      </c>
      <c r="G673" s="8">
        <f>ROUND(INDEX([1]Calculation!L:L,ROW()),0)</f>
        <v>24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3</v>
      </c>
      <c r="K673" s="8">
        <f>ROUND(INDEX([1]Calculation!P:P,ROW()),0)</f>
        <v>0</v>
      </c>
      <c r="L673" s="8">
        <f>ROUND(INDEX([1]Calculation!Q:Q,ROW()),0)</f>
        <v>12</v>
      </c>
      <c r="M673" s="8">
        <f>ROUND(INDEX([1]Calculation!R:R,ROW()),0)</f>
        <v>1</v>
      </c>
      <c r="N673" s="8">
        <f>ROUND(INDEX([1]Calculation!S:S,ROW()),0)</f>
        <v>12</v>
      </c>
      <c r="O673" s="8">
        <f>ROUND(INDEX([1]Calculation!T:T,ROW()),0)</f>
        <v>1</v>
      </c>
    </row>
    <row r="674" spans="1:15">
      <c r="A674" t="str">
        <f>INDEX([1]Calculation!$F:$F,ROW())</f>
        <v>Texas</v>
      </c>
      <c r="B674" t="str">
        <f>INDEX([1]Calculation!$D:$D,ROW())</f>
        <v>Texas Lyceum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358  lv</v>
      </c>
      <c r="E674" s="20">
        <f>INDEX([1]Calculation!$I:$I,ROW())</f>
        <v>43702</v>
      </c>
      <c r="F674" s="12">
        <f>ROUND(INDEX([1]Calculation!AL:AL,ROW()),1)</f>
        <v>0.2</v>
      </c>
      <c r="G674" s="8">
        <f>ROUND(INDEX([1]Calculation!L:L,ROW()),0)</f>
        <v>24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3</v>
      </c>
      <c r="K674" s="8">
        <f>ROUND(INDEX([1]Calculation!P:P,ROW()),0)</f>
        <v>3</v>
      </c>
      <c r="L674" s="8">
        <f>ROUND(INDEX([1]Calculation!Q:Q,ROW()),0)</f>
        <v>13</v>
      </c>
      <c r="M674" s="8">
        <f>ROUND(INDEX([1]Calculation!R:R,ROW()),0)</f>
        <v>0</v>
      </c>
      <c r="N674" s="8">
        <f>ROUND(INDEX([1]Calculation!S:S,ROW()),0)</f>
        <v>15</v>
      </c>
      <c r="O674" s="8">
        <f>ROUND(INDEX([1]Calculation!T:T,ROW()),0)</f>
        <v>2</v>
      </c>
    </row>
    <row r="675" spans="1:15">
      <c r="A675" t="str">
        <f>INDEX([1]Calculation!$F:$F,ROW())</f>
        <v>US</v>
      </c>
      <c r="B675" t="str">
        <f>INDEX([1]Calculation!$D:$D,ROW())</f>
        <v>Suffolk University</v>
      </c>
      <c r="C675" t="str">
        <f>IF(INDEX([1]Calculation!$G:$G,ROW())=0,"-",INDEX([1]Calculation!$G:$G,ROW()))</f>
        <v>A-</v>
      </c>
      <c r="D675" t="str">
        <f>INDEX([1]Calculation!$J:$J,ROW())&amp;"  "&amp;INDEX([1]Calculation!$K:$K,ROW())</f>
        <v>424  lv</v>
      </c>
      <c r="E675" s="20">
        <f>INDEX([1]Calculation!$I:$I,ROW())</f>
        <v>43702</v>
      </c>
      <c r="F675" s="12">
        <f>ROUND(INDEX([1]Calculation!AL:AL,ROW()),1)</f>
        <v>0.1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6</v>
      </c>
      <c r="K675" s="8">
        <f>ROUND(INDEX([1]Calculation!P:P,ROW()),0)</f>
        <v>0</v>
      </c>
      <c r="L675" s="8">
        <f>ROUND(INDEX([1]Calculation!Q:Q,ROW()),0)</f>
        <v>12</v>
      </c>
      <c r="M675" s="8">
        <f>ROUND(INDEX([1]Calculation!R:R,ROW()),0)</f>
        <v>0</v>
      </c>
      <c r="N675" s="8">
        <f>ROUND(INDEX([1]Calculation!S:S,ROW()),0)</f>
        <v>14</v>
      </c>
      <c r="O675" s="8">
        <f>ROUND(INDEX([1]Calculation!T:T,ROW()),0)</f>
        <v>3</v>
      </c>
    </row>
    <row r="676" spans="1:15">
      <c r="A676" t="str">
        <f>INDEX([1]Calculation!$F:$F,ROW())</f>
        <v>US</v>
      </c>
      <c r="B676" t="str">
        <f>INDEX([1]Calculation!$D:$D,ROW())</f>
        <v>Morning Consult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17303  lv</v>
      </c>
      <c r="E676" s="20">
        <f>INDEX([1]Calculation!$I:$I,ROW())</f>
        <v>43702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5</v>
      </c>
      <c r="K676" s="8">
        <f>ROUND(INDEX([1]Calculation!P:P,ROW()),0)</f>
        <v>1</v>
      </c>
      <c r="L676" s="8">
        <f>ROUND(INDEX([1]Calculation!Q:Q,ROW()),0)</f>
        <v>20</v>
      </c>
      <c r="M676" s="8">
        <f>ROUND(INDEX([1]Calculation!R:R,ROW()),0)</f>
        <v>1</v>
      </c>
      <c r="N676" s="8">
        <f>ROUND(INDEX([1]Calculation!S:S,ROW()),0)</f>
        <v>15</v>
      </c>
      <c r="O676" s="8">
        <f>ROUND(INDEX([1]Calculation!T:T,ROW()),0)</f>
        <v>2</v>
      </c>
    </row>
    <row r="677" spans="1:15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1350  rv</v>
      </c>
      <c r="E677" s="20">
        <f>INDEX([1]Calculation!$I:$I,ROW())</f>
        <v>43702</v>
      </c>
      <c r="F677" s="12">
        <f>ROUND(INDEX([1]Calculation!AL:AL,ROW()),1)</f>
        <v>0</v>
      </c>
      <c r="G677" s="8">
        <f>ROUND(INDEX([1]Calculation!L:L,ROW()),0)</f>
        <v>29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16</v>
      </c>
      <c r="M677" s="8">
        <f>ROUND(INDEX([1]Calculation!R:R,ROW()),0)</f>
        <v>1</v>
      </c>
      <c r="N677" s="8">
        <f>ROUND(INDEX([1]Calculation!S:S,ROW()),0)</f>
        <v>12</v>
      </c>
      <c r="O677" s="8">
        <f>ROUND(INDEX([1]Calculation!T:T,ROW()),0)</f>
        <v>2</v>
      </c>
    </row>
    <row r="678" spans="1:15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465  rv</v>
      </c>
      <c r="E678" s="20">
        <f>INDEX([1]Calculation!$I:$I,ROW())</f>
        <v>43701</v>
      </c>
      <c r="F678" s="12">
        <f>ROUND(INDEX([1]Calculation!AL:AL,ROW()),1)</f>
        <v>0</v>
      </c>
      <c r="G678" s="8">
        <f>ROUND(INDEX([1]Calculation!L:L,ROW()),0)</f>
        <v>30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2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0">
        <f>INDEX([1]Calculation!$I:$I,ROW())</f>
        <v>43701</v>
      </c>
      <c r="F679" s="12">
        <f>ROUND(INDEX([1]Calculation!AL:AL,ROW()),1)</f>
        <v>0</v>
      </c>
      <c r="G679" s="8">
        <f>ROUND(INDEX([1]Calculation!L:L,ROW()),0)</f>
        <v>30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3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13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3132  rv</v>
      </c>
      <c r="E680" s="20">
        <f>INDEX([1]Calculation!$I:$I,ROW())</f>
        <v>43700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17</v>
      </c>
      <c r="M680" s="8">
        <f>ROUND(INDEX([1]Calculation!R:R,ROW()),0)</f>
        <v>1</v>
      </c>
      <c r="N680" s="8">
        <f>ROUND(INDEX([1]Calculation!S:S,ROW()),0)</f>
        <v>10</v>
      </c>
      <c r="O680" s="8">
        <f>ROUND(INDEX([1]Calculation!T:T,ROW()),0)</f>
        <v>2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1343  rv</v>
      </c>
      <c r="E681" s="20">
        <f>INDEX([1]Calculation!$I:$I,ROW())</f>
        <v>43700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3</v>
      </c>
      <c r="K681" s="8">
        <f>ROUND(INDEX([1]Calculation!P:P,ROW()),0)</f>
        <v>1</v>
      </c>
      <c r="L681" s="8">
        <f>ROUND(INDEX([1]Calculation!Q:Q,ROW()),0)</f>
        <v>18</v>
      </c>
      <c r="M681" s="8">
        <f>ROUND(INDEX([1]Calculation!R:R,ROW()),0)</f>
        <v>1</v>
      </c>
      <c r="N681" s="8">
        <f>ROUND(INDEX([1]Calculation!S:S,ROW()),0)</f>
        <v>12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1356  rv</v>
      </c>
      <c r="E682" s="20">
        <f>INDEX([1]Calculation!$I:$I,ROW())</f>
        <v>43699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17</v>
      </c>
      <c r="M682" s="8">
        <f>ROUND(INDEX([1]Calculation!R:R,ROW()),0)</f>
        <v>1</v>
      </c>
      <c r="N682" s="8">
        <f>ROUND(INDEX([1]Calculation!S:S,ROW()),0)</f>
        <v>10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Echelon Insights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479  rv</v>
      </c>
      <c r="E683" s="20">
        <f>INDEX([1]Calculation!$I:$I,ROW())</f>
        <v>43698</v>
      </c>
      <c r="F683" s="12">
        <f>ROUND(INDEX([1]Calculation!AL:AL,ROW()),1)</f>
        <v>0</v>
      </c>
      <c r="G683" s="8">
        <f>ROUND(INDEX([1]Calculation!L:L,ROW()),0)</f>
        <v>30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0</v>
      </c>
      <c r="L683" s="8">
        <f>ROUND(INDEX([1]Calculation!Q:Q,ROW()),0)</f>
        <v>19</v>
      </c>
      <c r="M683" s="8">
        <f>ROUND(INDEX([1]Calculation!R:R,ROW()),0)</f>
        <v>0</v>
      </c>
      <c r="N683" s="8">
        <f>ROUND(INDEX([1]Calculation!S:S,ROW()),0)</f>
        <v>11</v>
      </c>
      <c r="O683" s="8">
        <f>ROUND(INDEX([1]Calculation!T:T,ROW()),0)</f>
        <v>1</v>
      </c>
    </row>
    <row r="684" spans="1:15">
      <c r="A684" t="str">
        <f>INDEX([1]Calculation!$F:$F,ROW())</f>
        <v>US</v>
      </c>
      <c r="B684" t="str">
        <f>INDEX([1]Calculation!$D:$D,ROW())</f>
        <v>Echelon Insights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479  rv</v>
      </c>
      <c r="E684" s="20">
        <f>INDEX([1]Calculation!$I:$I,ROW())</f>
        <v>43698</v>
      </c>
      <c r="F684" s="12">
        <f>ROUND(INDEX([1]Calculation!AL:AL,ROW()),1)</f>
        <v>0</v>
      </c>
      <c r="G684" s="8">
        <f>ROUND(INDEX([1]Calculation!L:L,ROW()),0)</f>
        <v>55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0</v>
      </c>
      <c r="M684" s="8">
        <f>ROUND(INDEX([1]Calculation!R:R,ROW()),0)</f>
        <v>0</v>
      </c>
      <c r="N684" s="8">
        <f>ROUND(INDEX([1]Calculation!S:S,ROW()),0)</f>
        <v>0</v>
      </c>
      <c r="O684" s="8">
        <f>ROUND(INDEX([1]Calculation!T:T,ROW()),0)</f>
        <v>0</v>
      </c>
    </row>
    <row r="685" spans="1:15">
      <c r="A685" t="str">
        <f>INDEX([1]Calculation!$F:$F,ROW())</f>
        <v>US</v>
      </c>
      <c r="B685" t="str">
        <f>INDEX([1]Calculation!$D:$D,ROW())</f>
        <v>Echelon Insights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479  rv</v>
      </c>
      <c r="E685" s="20">
        <f>INDEX([1]Calculation!$I:$I,ROW())</f>
        <v>43698</v>
      </c>
      <c r="F685" s="12">
        <f>ROUND(INDEX([1]Calculation!AL:AL,ROW()),1)</f>
        <v>0</v>
      </c>
      <c r="G685" s="8">
        <f>ROUND(INDEX([1]Calculation!L:L,ROW()),0)</f>
        <v>52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0</v>
      </c>
      <c r="M685" s="8">
        <f>ROUND(INDEX([1]Calculation!R:R,ROW()),0)</f>
        <v>0</v>
      </c>
      <c r="N685" s="8">
        <f>ROUND(INDEX([1]Calculation!S:S,ROW()),0)</f>
        <v>32</v>
      </c>
      <c r="O685" s="8">
        <f>ROUND(INDEX([1]Calculation!T:T,ROW()),0)</f>
        <v>0</v>
      </c>
    </row>
    <row r="686" spans="1:15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479  rv</v>
      </c>
      <c r="E686" s="20">
        <f>INDEX([1]Calculation!$I:$I,ROW())</f>
        <v>43698</v>
      </c>
      <c r="F686" s="12">
        <f>ROUND(INDEX([1]Calculation!AL:AL,ROW()),1)</f>
        <v>0</v>
      </c>
      <c r="G686" s="8">
        <f>ROUND(INDEX([1]Calculation!L:L,ROW()),0)</f>
        <v>55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35</v>
      </c>
      <c r="M686" s="8">
        <f>ROUND(INDEX([1]Calculation!R:R,ROW()),0)</f>
        <v>0</v>
      </c>
      <c r="N686" s="8">
        <f>ROUND(INDEX([1]Calculation!S:S,ROW()),0)</f>
        <v>0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1326  rv</v>
      </c>
      <c r="E687" s="20">
        <f>INDEX([1]Calculation!$I:$I,ROW())</f>
        <v>43698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2</v>
      </c>
    </row>
    <row r="688" spans="1:15">
      <c r="A688" t="str">
        <f>INDEX([1]Calculation!$F:$F,ROW())</f>
        <v>New Jersey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635  lv</v>
      </c>
      <c r="E688" s="20">
        <f>INDEX([1]Calculation!$I:$I,ROW())</f>
        <v>43697</v>
      </c>
      <c r="F688" s="12">
        <f>ROUND(INDEX([1]Calculation!AL:AL,ROW()),1)</f>
        <v>1.6</v>
      </c>
      <c r="G688" s="8">
        <f>ROUND(INDEX([1]Calculation!L:L,ROW()),0)</f>
        <v>26</v>
      </c>
      <c r="H688" s="8">
        <f>ROUND(INDEX([1]Calculation!M:M,ROW()),0)</f>
        <v>0</v>
      </c>
      <c r="I688" s="8">
        <f>ROUND(INDEX([1]Calculation!N:N,ROW()),0)</f>
        <v>5</v>
      </c>
      <c r="J688" s="8">
        <f>ROUND(INDEX([1]Calculation!O:O,ROW()),0)</f>
        <v>12</v>
      </c>
      <c r="K688" s="8">
        <f>ROUND(INDEX([1]Calculation!P:P,ROW()),0)</f>
        <v>0</v>
      </c>
      <c r="L688" s="8">
        <f>ROUND(INDEX([1]Calculation!Q:Q,ROW()),0)</f>
        <v>21</v>
      </c>
      <c r="M688" s="8">
        <f>ROUND(INDEX([1]Calculation!R:R,ROW()),0)</f>
        <v>1</v>
      </c>
      <c r="N688" s="8">
        <f>ROUND(INDEX([1]Calculation!S:S,ROW()),0)</f>
        <v>23</v>
      </c>
      <c r="O688" s="8">
        <f>ROUND(INDEX([1]Calculation!T:T,ROW()),0)</f>
        <v>1</v>
      </c>
    </row>
    <row r="689" spans="1:15">
      <c r="A689" t="str">
        <f>INDEX([1]Calculation!$F:$F,ROW())</f>
        <v>US</v>
      </c>
      <c r="B689" t="str">
        <f>INDEX([1]Calculation!$D:$D,ROW())</f>
        <v>Monmouth University</v>
      </c>
      <c r="C689" t="str">
        <f>IF(INDEX([1]Calculation!$G:$G,ROW())=0,"-",INDEX([1]Calculation!$G:$G,ROW()))</f>
        <v>A+</v>
      </c>
      <c r="D689" t="str">
        <f>INDEX([1]Calculation!$J:$J,ROW())&amp;"  "&amp;INDEX([1]Calculation!$K:$K,ROW())</f>
        <v>298  rv</v>
      </c>
      <c r="E689" s="20">
        <f>INDEX([1]Calculation!$I:$I,ROW())</f>
        <v>43697</v>
      </c>
      <c r="F689" s="12">
        <f>ROUND(INDEX([1]Calculation!AL:AL,ROW()),1)</f>
        <v>0</v>
      </c>
      <c r="G689" s="8">
        <f>ROUND(INDEX([1]Calculation!L:L,ROW()),0)</f>
        <v>19</v>
      </c>
      <c r="H689" s="8">
        <f>ROUND(INDEX([1]Calculation!M:M,ROW()),0)</f>
        <v>0</v>
      </c>
      <c r="I689" s="8">
        <f>ROUND(INDEX([1]Calculation!N:N,ROW()),0)</f>
        <v>4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20</v>
      </c>
      <c r="M689" s="8">
        <f>ROUND(INDEX([1]Calculation!R:R,ROW()),0)</f>
        <v>0</v>
      </c>
      <c r="N689" s="8">
        <f>ROUND(INDEX([1]Calculation!S:S,ROW()),0)</f>
        <v>20</v>
      </c>
      <c r="O689" s="8">
        <f>ROUND(INDEX([1]Calculation!T:T,ROW()),0)</f>
        <v>3</v>
      </c>
    </row>
    <row r="690" spans="1:15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559  lv</v>
      </c>
      <c r="E690" s="20">
        <f>INDEX([1]Calculation!$I:$I,ROW())</f>
        <v>43697</v>
      </c>
      <c r="F690" s="12">
        <f>ROUND(INDEX([1]Calculation!AL:AL,ROW()),1)</f>
        <v>0</v>
      </c>
      <c r="G690" s="8">
        <f>ROUND(INDEX([1]Calculation!L:L,ROW()),0)</f>
        <v>22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7</v>
      </c>
      <c r="K690" s="8">
        <f>ROUND(INDEX([1]Calculation!P:P,ROW()),0)</f>
        <v>0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17</v>
      </c>
      <c r="O690" s="8">
        <f>ROUND(INDEX([1]Calculation!T:T,ROW()),0)</f>
        <v>1</v>
      </c>
    </row>
    <row r="691" spans="1:15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1335  rv</v>
      </c>
      <c r="E691" s="20">
        <f>INDEX([1]Calculation!$I:$I,ROW())</f>
        <v>43697</v>
      </c>
      <c r="F691" s="12">
        <f>ROUND(INDEX([1]Calculation!AL:AL,ROW()),1)</f>
        <v>0</v>
      </c>
      <c r="G691" s="8">
        <f>ROUND(INDEX([1]Calculation!L:L,ROW()),0)</f>
        <v>28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9</v>
      </c>
      <c r="O691" s="8">
        <f>ROUND(INDEX([1]Calculation!T:T,ROW()),0)</f>
        <v>2</v>
      </c>
    </row>
    <row r="692" spans="1:15">
      <c r="A692" t="str">
        <f>INDEX([1]Calculation!$F:$F,ROW())</f>
        <v>Colorado</v>
      </c>
      <c r="B692" t="str">
        <f>INDEX([1]Calculation!$D:$D,ROW())</f>
        <v>Emerson College</v>
      </c>
      <c r="C692" t="str">
        <f>IF(INDEX([1]Calculation!$G:$G,ROW())=0,"-",INDEX([1]Calculation!$G:$G,ROW()))</f>
        <v>B-</v>
      </c>
      <c r="D692" t="str">
        <f>INDEX([1]Calculation!$J:$J,ROW())&amp;"  "&amp;INDEX([1]Calculation!$K:$K,ROW())</f>
        <v>403  lv</v>
      </c>
      <c r="E692" s="20">
        <f>INDEX([1]Calculation!$I:$I,ROW())</f>
        <v>43696</v>
      </c>
      <c r="F692" s="12">
        <f>ROUND(INDEX([1]Calculation!AL:AL,ROW()),1)</f>
        <v>2</v>
      </c>
      <c r="G692" s="8">
        <f>ROUND(INDEX([1]Calculation!L:L,ROW()),0)</f>
        <v>25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26</v>
      </c>
      <c r="M692" s="8">
        <f>ROUND(INDEX([1]Calculation!R:R,ROW()),0)</f>
        <v>0</v>
      </c>
      <c r="N692" s="8">
        <f>ROUND(INDEX([1]Calculation!S:S,ROW()),0)</f>
        <v>20</v>
      </c>
      <c r="O692" s="8">
        <f>ROUND(INDEX([1]Calculation!T:T,ROW()),0)</f>
        <v>4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1341  rv</v>
      </c>
      <c r="E693" s="20">
        <f>INDEX([1]Calculation!$I:$I,ROW())</f>
        <v>43696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3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9</v>
      </c>
      <c r="O693" s="8">
        <f>ROUND(INDEX([1]Calculation!T:T,ROW()),0)</f>
        <v>2</v>
      </c>
    </row>
    <row r="694" spans="1:15">
      <c r="A694" t="str">
        <f>INDEX([1]Calculation!$F:$F,ROW())</f>
        <v>US</v>
      </c>
      <c r="B694" t="str">
        <f>INDEX([1]Calculation!$D:$D,ROW())</f>
        <v>Swayable</v>
      </c>
      <c r="C694" t="str">
        <f>IF(INDEX([1]Calculation!$G:$G,ROW())=0,"-",INDEX([1]Calculation!$G:$G,ROW()))</f>
        <v>-</v>
      </c>
      <c r="D694" t="str">
        <f>INDEX([1]Calculation!$J:$J,ROW())&amp;"  "&amp;INDEX([1]Calculation!$K:$K,ROW())</f>
        <v>1958  lv</v>
      </c>
      <c r="E694" s="20">
        <f>INDEX([1]Calculation!$I:$I,ROW())</f>
        <v>43683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17</v>
      </c>
      <c r="M694" s="8">
        <f>ROUND(INDEX([1]Calculation!R:R,ROW()),0)</f>
        <v>0</v>
      </c>
      <c r="N694" s="8">
        <f>ROUND(INDEX([1]Calculation!S:S,ROW()),0)</f>
        <v>15</v>
      </c>
      <c r="O694" s="8">
        <f>ROUND(INDEX([1]Calculation!T:T,ROW()),0)</f>
        <v>2</v>
      </c>
    </row>
    <row r="695" spans="1:15">
      <c r="A695" t="str">
        <f>INDEX([1]Calculation!$F:$F,ROW())</f>
        <v>US</v>
      </c>
      <c r="B695" t="str">
        <f>INDEX([1]Calculation!$D:$D,ROW())</f>
        <v>Swayable</v>
      </c>
      <c r="C695" t="str">
        <f>IF(INDEX([1]Calculation!$G:$G,ROW())=0,"-",INDEX([1]Calculation!$G:$G,ROW()))</f>
        <v>-</v>
      </c>
      <c r="D695" t="str">
        <f>INDEX([1]Calculation!$J:$J,ROW())&amp;"  "&amp;INDEX([1]Calculation!$K:$K,ROW())</f>
        <v>4016  a</v>
      </c>
      <c r="E695" s="20">
        <f>INDEX([1]Calculation!$I:$I,ROW())</f>
        <v>43683</v>
      </c>
      <c r="F695" s="12">
        <f>ROUND(INDEX([1]Calculation!AL:AL,ROW()),1)</f>
        <v>0</v>
      </c>
      <c r="G695" s="8">
        <f>ROUND(INDEX([1]Calculation!L:L,ROW()),0)</f>
        <v>27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20</v>
      </c>
      <c r="M695" s="8">
        <f>ROUND(INDEX([1]Calculation!R:R,ROW()),0)</f>
        <v>0</v>
      </c>
      <c r="N695" s="8">
        <f>ROUND(INDEX([1]Calculation!S:S,ROW()),0)</f>
        <v>12</v>
      </c>
      <c r="O695" s="8">
        <f>ROUND(INDEX([1]Calculation!T:T,ROW()),0)</f>
        <v>2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1350  rv</v>
      </c>
      <c r="E696" s="20">
        <f>INDEX([1]Calculation!$I:$I,ROW())</f>
        <v>43695</v>
      </c>
      <c r="F696" s="12">
        <f>ROUND(INDEX([1]Calculation!AL:AL,ROW()),1)</f>
        <v>0</v>
      </c>
      <c r="G696" s="8">
        <f>ROUND(INDEX([1]Calculation!L:L,ROW()),0)</f>
        <v>26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2</v>
      </c>
    </row>
    <row r="697" spans="1:15">
      <c r="A697" t="str">
        <f>INDEX([1]Calculation!$F:$F,ROW())</f>
        <v>US</v>
      </c>
      <c r="B697" t="str">
        <f>INDEX([1]Calculation!$D:$D,ROW())</f>
        <v>SSRS</v>
      </c>
      <c r="C697" t="str">
        <f>IF(INDEX([1]Calculation!$G:$G,ROW())=0,"-",INDEX([1]Calculation!$G:$G,ROW()))</f>
        <v>A/B</v>
      </c>
      <c r="D697" t="str">
        <f>INDEX([1]Calculation!$J:$J,ROW())&amp;"  "&amp;INDEX([1]Calculation!$K:$K,ROW())</f>
        <v>402  rv</v>
      </c>
      <c r="E697" s="20">
        <f>INDEX([1]Calculation!$I:$I,ROW())</f>
        <v>43695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14</v>
      </c>
      <c r="O697" s="8">
        <f>ROUND(INDEX([1]Calculation!T:T,ROW()),0)</f>
        <v>1</v>
      </c>
    </row>
    <row r="698" spans="1:15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909  rv</v>
      </c>
      <c r="E698" s="20">
        <f>INDEX([1]Calculation!$I:$I,ROW())</f>
        <v>43695</v>
      </c>
      <c r="F698" s="12">
        <f>ROUND(INDEX([1]Calculation!AL:AL,ROW()),1)</f>
        <v>0</v>
      </c>
      <c r="G698" s="8">
        <f>ROUND(INDEX([1]Calculation!L:L,ROW()),0)</f>
        <v>0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0</v>
      </c>
      <c r="K698" s="8">
        <f>ROUND(INDEX([1]Calculation!P:P,ROW()),0)</f>
        <v>0</v>
      </c>
      <c r="L698" s="8">
        <f>ROUND(INDEX([1]Calculation!Q:Q,ROW()),0)</f>
        <v>0</v>
      </c>
      <c r="M698" s="8">
        <f>ROUND(INDEX([1]Calculation!R:R,ROW()),0)</f>
        <v>0</v>
      </c>
      <c r="N698" s="8">
        <f>ROUND(INDEX([1]Calculation!S:S,ROW()),0)</f>
        <v>33</v>
      </c>
      <c r="O698" s="8">
        <f>ROUND(INDEX([1]Calculation!T:T,ROW()),0)</f>
        <v>0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909  rv</v>
      </c>
      <c r="E699" s="20">
        <f>INDEX([1]Calculation!$I:$I,ROW())</f>
        <v>43695</v>
      </c>
      <c r="F699" s="12">
        <f>ROUND(INDEX([1]Calculation!AL:AL,ROW()),1)</f>
        <v>0</v>
      </c>
      <c r="G699" s="8">
        <f>ROUND(INDEX([1]Calculation!L:L,ROW()),0)</f>
        <v>0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43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</row>
    <row r="700" spans="1:15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909  rv</v>
      </c>
      <c r="E700" s="20">
        <f>INDEX([1]Calculation!$I:$I,ROW())</f>
        <v>43695</v>
      </c>
      <c r="F700" s="12">
        <f>ROUND(INDEX([1]Calculation!AL:AL,ROW()),1)</f>
        <v>0</v>
      </c>
      <c r="G700" s="8">
        <f>ROUND(INDEX([1]Calculation!L:L,ROW()),0)</f>
        <v>0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0</v>
      </c>
      <c r="K700" s="8">
        <f>ROUND(INDEX([1]Calculation!P:P,ROW()),0)</f>
        <v>0</v>
      </c>
      <c r="L700" s="8">
        <f>ROUND(INDEX([1]Calculation!Q:Q,ROW()),0)</f>
        <v>42</v>
      </c>
      <c r="M700" s="8">
        <f>ROUND(INDEX([1]Calculation!R:R,ROW()),0)</f>
        <v>0</v>
      </c>
      <c r="N700" s="8">
        <f>ROUND(INDEX([1]Calculation!S:S,ROW()),0)</f>
        <v>0</v>
      </c>
      <c r="O700" s="8">
        <f>ROUND(INDEX([1]Calculation!T:T,ROW()),0)</f>
        <v>0</v>
      </c>
    </row>
    <row r="701" spans="1:15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909  rv</v>
      </c>
      <c r="E701" s="20">
        <f>INDEX([1]Calculation!$I:$I,ROW())</f>
        <v>43695</v>
      </c>
      <c r="F701" s="12">
        <f>ROUND(INDEX([1]Calculation!AL:AL,ROW()),1)</f>
        <v>0</v>
      </c>
      <c r="G701" s="8">
        <f>ROUND(INDEX([1]Calculation!L:L,ROW()),0)</f>
        <v>39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0</v>
      </c>
      <c r="M701" s="8">
        <f>ROUND(INDEX([1]Calculation!R:R,ROW()),0)</f>
        <v>0</v>
      </c>
      <c r="N701" s="8">
        <f>ROUND(INDEX([1]Calculation!S:S,ROW()),0)</f>
        <v>41</v>
      </c>
      <c r="O701" s="8">
        <f>ROUND(INDEX([1]Calculation!T:T,ROW()),0)</f>
        <v>0</v>
      </c>
    </row>
    <row r="702" spans="1:15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909  rv</v>
      </c>
      <c r="E702" s="20">
        <f>INDEX([1]Calculation!$I:$I,ROW())</f>
        <v>43695</v>
      </c>
      <c r="F702" s="12">
        <f>ROUND(INDEX([1]Calculation!AL:AL,ROW()),1)</f>
        <v>0</v>
      </c>
      <c r="G702" s="8">
        <f>ROUND(INDEX([1]Calculation!L:L,ROW()),0)</f>
        <v>42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0</v>
      </c>
      <c r="O702" s="8">
        <f>ROUND(INDEX([1]Calculation!T:T,ROW()),0)</f>
        <v>0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909  rv</v>
      </c>
      <c r="E703" s="20">
        <f>INDEX([1]Calculation!$I:$I,ROW())</f>
        <v>43695</v>
      </c>
      <c r="F703" s="12">
        <f>ROUND(INDEX([1]Calculation!AL:AL,ROW()),1)</f>
        <v>0</v>
      </c>
      <c r="G703" s="8">
        <f>ROUND(INDEX([1]Calculation!L:L,ROW()),0)</f>
        <v>44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38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</row>
    <row r="704" spans="1:15">
      <c r="A704" t="str">
        <f>INDEX([1]Calculation!$F:$F,ROW())</f>
        <v>US</v>
      </c>
      <c r="B704" t="str">
        <f>INDEX([1]Calculation!$D:$D,ROW())</f>
        <v>Morning Consult</v>
      </c>
      <c r="C704" t="str">
        <f>IF(INDEX([1]Calculation!$G:$G,ROW())=0,"-",INDEX([1]Calculation!$G:$G,ROW()))</f>
        <v>B/C</v>
      </c>
      <c r="D704" t="str">
        <f>INDEX([1]Calculation!$J:$J,ROW())&amp;"  "&amp;INDEX([1]Calculation!$K:$K,ROW())</f>
        <v>17115  lv</v>
      </c>
      <c r="E704" s="20">
        <f>INDEX([1]Calculation!$I:$I,ROW())</f>
        <v>43695</v>
      </c>
      <c r="F704" s="12">
        <f>ROUND(INDEX([1]Calculation!AL:AL,ROW()),1)</f>
        <v>0</v>
      </c>
      <c r="G704" s="8">
        <f>ROUND(INDEX([1]Calculation!L:L,ROW()),0)</f>
        <v>31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20</v>
      </c>
      <c r="M704" s="8">
        <f>ROUND(INDEX([1]Calculation!R:R,ROW()),0)</f>
        <v>1</v>
      </c>
      <c r="N704" s="8">
        <f>ROUND(INDEX([1]Calculation!S:S,ROW()),0)</f>
        <v>15</v>
      </c>
      <c r="O704" s="8">
        <f>ROUND(INDEX([1]Calculation!T:T,ROW()),0)</f>
        <v>3</v>
      </c>
    </row>
    <row r="705" spans="1:15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1350  rv</v>
      </c>
      <c r="E705" s="20">
        <f>INDEX([1]Calculation!$I:$I,ROW())</f>
        <v>43694</v>
      </c>
      <c r="F705" s="12">
        <f>ROUND(INDEX([1]Calculation!AL:AL,ROW()),1)</f>
        <v>0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11</v>
      </c>
      <c r="O705" s="8">
        <f>ROUND(INDEX([1]Calculation!T:T,ROW()),0)</f>
        <v>2</v>
      </c>
    </row>
    <row r="706" spans="1:15">
      <c r="A706" t="str">
        <f>INDEX([1]Calculation!$F:$F,ROW())</f>
        <v>Nevada</v>
      </c>
      <c r="B706" t="str">
        <f>INDEX([1]Calculation!$D:$D,ROW())</f>
        <v>Gravis Marketing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382  rv</v>
      </c>
      <c r="E706" s="20">
        <f>INDEX([1]Calculation!$I:$I,ROW())</f>
        <v>43693</v>
      </c>
      <c r="F706" s="12">
        <f>ROUND(INDEX([1]Calculation!AL:AL,ROW()),1)</f>
        <v>1.5</v>
      </c>
      <c r="G706" s="8">
        <f>ROUND(INDEX([1]Calculation!L:L,ROW()),0)</f>
        <v>25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5</v>
      </c>
      <c r="K706" s="8">
        <f>ROUND(INDEX([1]Calculation!P:P,ROW()),0)</f>
        <v>2</v>
      </c>
      <c r="L706" s="8">
        <f>ROUND(INDEX([1]Calculation!Q:Q,ROW()),0)</f>
        <v>10</v>
      </c>
      <c r="M706" s="8">
        <f>ROUND(INDEX([1]Calculation!R:R,ROW()),0)</f>
        <v>6</v>
      </c>
      <c r="N706" s="8">
        <f>ROUND(INDEX([1]Calculation!S:S,ROW()),0)</f>
        <v>15</v>
      </c>
      <c r="O706" s="8">
        <f>ROUND(INDEX([1]Calculation!T:T,ROW()),0)</f>
        <v>2</v>
      </c>
    </row>
    <row r="707" spans="1:15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3118  rv</v>
      </c>
      <c r="E707" s="20">
        <f>INDEX([1]Calculation!$I:$I,ROW())</f>
        <v>43693</v>
      </c>
      <c r="F707" s="12">
        <f>ROUND(INDEX([1]Calculation!AL:AL,ROW()),1)</f>
        <v>0</v>
      </c>
      <c r="G707" s="8">
        <f>ROUND(INDEX([1]Calculation!L:L,ROW()),0)</f>
        <v>29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11</v>
      </c>
      <c r="O707" s="8">
        <f>ROUND(INDEX([1]Calculation!T:T,ROW()),0)</f>
        <v>2</v>
      </c>
    </row>
    <row r="708" spans="1:15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1317  rv</v>
      </c>
      <c r="E708" s="20">
        <f>INDEX([1]Calculation!$I:$I,ROW())</f>
        <v>43693</v>
      </c>
      <c r="F708" s="12">
        <f>ROUND(INDEX([1]Calculation!AL:AL,ROW()),1)</f>
        <v>0</v>
      </c>
      <c r="G708" s="8">
        <f>ROUND(INDEX([1]Calculation!L:L,ROW()),0)</f>
        <v>27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12</v>
      </c>
      <c r="O708" s="8">
        <f>ROUND(INDEX([1]Calculation!T:T,ROW()),0)</f>
        <v>2</v>
      </c>
    </row>
    <row r="709" spans="1:15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1336  rv</v>
      </c>
      <c r="E709" s="20">
        <f>INDEX([1]Calculation!$I:$I,ROW())</f>
        <v>43692</v>
      </c>
      <c r="F709" s="12">
        <f>ROUND(INDEX([1]Calculation!AL:AL,ROW()),1)</f>
        <v>0</v>
      </c>
      <c r="G709" s="8">
        <f>ROUND(INDEX([1]Calculation!L:L,ROW()),0)</f>
        <v>28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3</v>
      </c>
      <c r="K709" s="8">
        <f>ROUND(INDEX([1]Calculation!P:P,ROW()),0)</f>
        <v>1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12</v>
      </c>
      <c r="O709" s="8">
        <f>ROUND(INDEX([1]Calculation!T:T,ROW()),0)</f>
        <v>3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1342  rv</v>
      </c>
      <c r="E710" s="20">
        <f>INDEX([1]Calculation!$I:$I,ROW())</f>
        <v>43691</v>
      </c>
      <c r="F710" s="12">
        <f>ROUND(INDEX([1]Calculation!AL:AL,ROW()),1)</f>
        <v>0</v>
      </c>
      <c r="G710" s="8">
        <f>ROUND(INDEX([1]Calculation!L:L,ROW()),0)</f>
        <v>29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3</v>
      </c>
    </row>
    <row r="711" spans="1:15">
      <c r="A711" t="str">
        <f>INDEX([1]Calculation!$F:$F,ROW())</f>
        <v>US</v>
      </c>
      <c r="B711" t="str">
        <f>INDEX([1]Calculation!$D:$D,ROW())</f>
        <v>Fox News/Beacon Research/Shaw &amp; Co. Research</v>
      </c>
      <c r="C711" t="str">
        <f>IF(INDEX([1]Calculation!$G:$G,ROW())=0,"-",INDEX([1]Calculation!$G:$G,ROW()))</f>
        <v>A-</v>
      </c>
      <c r="D711" t="str">
        <f>INDEX([1]Calculation!$J:$J,ROW())&amp;"  "&amp;INDEX([1]Calculation!$K:$K,ROW())</f>
        <v>483  lv</v>
      </c>
      <c r="E711" s="20">
        <f>INDEX([1]Calculation!$I:$I,ROW())</f>
        <v>43690</v>
      </c>
      <c r="F711" s="12">
        <f>ROUND(INDEX([1]Calculation!AL:AL,ROW()),1)</f>
        <v>0</v>
      </c>
      <c r="G711" s="8">
        <f>ROUND(INDEX([1]Calculation!L:L,ROW()),0)</f>
        <v>31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3</v>
      </c>
      <c r="K711" s="8">
        <f>ROUND(INDEX([1]Calculation!P:P,ROW()),0)</f>
        <v>2</v>
      </c>
      <c r="L711" s="8">
        <f>ROUND(INDEX([1]Calculation!Q:Q,ROW()),0)</f>
        <v>10</v>
      </c>
      <c r="M711" s="8">
        <f>ROUND(INDEX([1]Calculation!R:R,ROW()),0)</f>
        <v>1</v>
      </c>
      <c r="N711" s="8">
        <f>ROUND(INDEX([1]Calculation!S:S,ROW()),0)</f>
        <v>20</v>
      </c>
      <c r="O711" s="8">
        <f>ROUND(INDEX([1]Calculation!T:T,ROW()),0)</f>
        <v>3</v>
      </c>
    </row>
    <row r="712" spans="1:15">
      <c r="A712" t="str">
        <f>INDEX([1]Calculation!$F:$F,ROW())</f>
        <v>US</v>
      </c>
      <c r="B712" t="str">
        <f>INDEX([1]Calculation!$D:$D,ROW())</f>
        <v>YouGov</v>
      </c>
      <c r="C712" t="str">
        <f>IF(INDEX([1]Calculation!$G:$G,ROW())=0,"-",INDEX([1]Calculation!$G:$G,ROW()))</f>
        <v>B-</v>
      </c>
      <c r="D712" t="str">
        <f>INDEX([1]Calculation!$J:$J,ROW())&amp;"  "&amp;INDEX([1]Calculation!$K:$K,ROW())</f>
        <v>592  lv</v>
      </c>
      <c r="E712" s="20">
        <f>INDEX([1]Calculation!$I:$I,ROW())</f>
        <v>43690</v>
      </c>
      <c r="F712" s="12">
        <f>ROUND(INDEX([1]Calculation!AL:AL,ROW()),1)</f>
        <v>0</v>
      </c>
      <c r="G712" s="8">
        <f>ROUND(INDEX([1]Calculation!L:L,ROW()),0)</f>
        <v>21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1</v>
      </c>
      <c r="N712" s="8">
        <f>ROUND(INDEX([1]Calculation!S:S,ROW()),0)</f>
        <v>20</v>
      </c>
      <c r="O712" s="8">
        <f>ROUND(INDEX([1]Calculation!T:T,ROW()),0)</f>
        <v>1</v>
      </c>
    </row>
    <row r="713" spans="1:15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1350  rv</v>
      </c>
      <c r="E713" s="20">
        <f>INDEX([1]Calculation!$I:$I,ROW())</f>
        <v>43690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10</v>
      </c>
      <c r="O713" s="8">
        <f>ROUND(INDEX([1]Calculation!T:T,ROW()),0)</f>
        <v>2</v>
      </c>
    </row>
    <row r="714" spans="1:15">
      <c r="A714" t="str">
        <f>INDEX([1]Calculation!$F:$F,ROW())</f>
        <v>South Carolina</v>
      </c>
      <c r="B714" t="str">
        <f>INDEX([1]Calculation!$D:$D,ROW())</f>
        <v>Change Research</v>
      </c>
      <c r="C714" t="str">
        <f>IF(INDEX([1]Calculation!$G:$G,ROW())=0,"-",INDEX([1]Calculation!$G:$G,ROW()))</f>
        <v>C</v>
      </c>
      <c r="D714" t="str">
        <f>INDEX([1]Calculation!$J:$J,ROW())&amp;"  "&amp;INDEX([1]Calculation!$K:$K,ROW())</f>
        <v>521  lv</v>
      </c>
      <c r="E714" s="20">
        <f>INDEX([1]Calculation!$I:$I,ROW())</f>
        <v>43689</v>
      </c>
      <c r="F714" s="12">
        <f>ROUND(INDEX([1]Calculation!AL:AL,ROW()),1)</f>
        <v>0</v>
      </c>
      <c r="G714" s="8">
        <f>ROUND(INDEX([1]Calculation!L:L,ROW()),0)</f>
        <v>36</v>
      </c>
      <c r="H714" s="8">
        <f>ROUND(INDEX([1]Calculation!M:M,ROW()),0)</f>
        <v>0</v>
      </c>
      <c r="I714" s="8">
        <f>ROUND(INDEX([1]Calculation!N:N,ROW()),0)</f>
        <v>4</v>
      </c>
      <c r="J714" s="8">
        <f>ROUND(INDEX([1]Calculation!O:O,ROW()),0)</f>
        <v>5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17</v>
      </c>
      <c r="O714" s="8">
        <f>ROUND(INDEX([1]Calculation!T:T,ROW()),0)</f>
        <v>1</v>
      </c>
    </row>
    <row r="715" spans="1:15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1346  rv</v>
      </c>
      <c r="E715" s="20">
        <f>INDEX([1]Calculation!$I:$I,ROW())</f>
        <v>43689</v>
      </c>
      <c r="F715" s="12">
        <f>ROUND(INDEX([1]Calculation!AL:AL,ROW()),1)</f>
        <v>0</v>
      </c>
      <c r="G715" s="8">
        <f>ROUND(INDEX([1]Calculation!L:L,ROW()),0)</f>
        <v>30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1</v>
      </c>
      <c r="N715" s="8">
        <f>ROUND(INDEX([1]Calculation!S:S,ROW()),0)</f>
        <v>10</v>
      </c>
      <c r="O715" s="8">
        <f>ROUND(INDEX([1]Calculation!T:T,ROW()),0)</f>
        <v>2</v>
      </c>
    </row>
    <row r="716" spans="1:15">
      <c r="A716" t="str">
        <f>INDEX([1]Calculation!$F:$F,ROW())</f>
        <v>Iowa</v>
      </c>
      <c r="B716" t="str">
        <f>INDEX([1]Calculation!$D:$D,ROW())</f>
        <v>Change Research</v>
      </c>
      <c r="C716" t="str">
        <f>IF(INDEX([1]Calculation!$G:$G,ROW())=0,"-",INDEX([1]Calculation!$G:$G,ROW()))</f>
        <v>C</v>
      </c>
      <c r="D716" t="str">
        <f>INDEX([1]Calculation!$J:$J,ROW())&amp;"  "&amp;INDEX([1]Calculation!$K:$K,ROW())</f>
        <v>621  lv</v>
      </c>
      <c r="E716" s="20">
        <f>INDEX([1]Calculation!$I:$I,ROW())</f>
        <v>43688</v>
      </c>
      <c r="F716" s="12">
        <f>ROUND(INDEX([1]Calculation!AL:AL,ROW()),1)</f>
        <v>0.1</v>
      </c>
      <c r="G716" s="8">
        <f>ROUND(INDEX([1]Calculation!L:L,ROW()),0)</f>
        <v>17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13</v>
      </c>
      <c r="K716" s="8">
        <f>ROUND(INDEX([1]Calculation!P:P,ROW()),0)</f>
        <v>2</v>
      </c>
      <c r="L716" s="8">
        <f>ROUND(INDEX([1]Calculation!Q:Q,ROW()),0)</f>
        <v>17</v>
      </c>
      <c r="M716" s="8">
        <f>ROUND(INDEX([1]Calculation!R:R,ROW()),0)</f>
        <v>2</v>
      </c>
      <c r="N716" s="8">
        <f>ROUND(INDEX([1]Calculation!S:S,ROW()),0)</f>
        <v>28</v>
      </c>
      <c r="O716" s="8">
        <f>ROUND(INDEX([1]Calculation!T:T,ROW()),0)</f>
        <v>1</v>
      </c>
    </row>
    <row r="717" spans="1:15">
      <c r="A717" t="str">
        <f>INDEX([1]Calculation!$F:$F,ROW())</f>
        <v>Wisconsin</v>
      </c>
      <c r="B717" t="str">
        <f>INDEX([1]Calculation!$D:$D,ROW())</f>
        <v>Change Research</v>
      </c>
      <c r="C717" t="str">
        <f>IF(INDEX([1]Calculation!$G:$G,ROW())=0,"-",INDEX([1]Calculation!$G:$G,ROW()))</f>
        <v>C</v>
      </c>
      <c r="D717" t="str">
        <f>INDEX([1]Calculation!$J:$J,ROW())&amp;"  "&amp;INDEX([1]Calculation!$K:$K,ROW())</f>
        <v>626  lv</v>
      </c>
      <c r="E717" s="20">
        <f>INDEX([1]Calculation!$I:$I,ROW())</f>
        <v>43688</v>
      </c>
      <c r="F717" s="12">
        <f>ROUND(INDEX([1]Calculation!AL:AL,ROW()),1)</f>
        <v>0.2</v>
      </c>
      <c r="G717" s="8">
        <f>ROUND(INDEX([1]Calculation!L:L,ROW()),0)</f>
        <v>20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9</v>
      </c>
      <c r="K717" s="8">
        <f>ROUND(INDEX([1]Calculation!P:P,ROW()),0)</f>
        <v>2</v>
      </c>
      <c r="L717" s="8">
        <f>ROUND(INDEX([1]Calculation!Q:Q,ROW()),0)</f>
        <v>24</v>
      </c>
      <c r="M717" s="8">
        <f>ROUND(INDEX([1]Calculation!R:R,ROW()),0)</f>
        <v>1</v>
      </c>
      <c r="N717" s="8">
        <f>ROUND(INDEX([1]Calculation!S:S,ROW()),0)</f>
        <v>29</v>
      </c>
      <c r="O717" s="8">
        <f>ROUND(INDEX([1]Calculation!T:T,ROW()),0)</f>
        <v>2</v>
      </c>
    </row>
    <row r="718" spans="1:15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17117  lv</v>
      </c>
      <c r="E718" s="20">
        <f>INDEX([1]Calculation!$I:$I,ROW())</f>
        <v>43688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20</v>
      </c>
      <c r="M718" s="8">
        <f>ROUND(INDEX([1]Calculation!R:R,ROW()),0)</f>
        <v>1</v>
      </c>
      <c r="N718" s="8">
        <f>ROUND(INDEX([1]Calculation!S:S,ROW()),0)</f>
        <v>14</v>
      </c>
      <c r="O718" s="8">
        <f>ROUND(INDEX([1]Calculation!T:T,ROW()),0)</f>
        <v>2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0">
        <f>INDEX([1]Calculation!$I:$I,ROW())</f>
        <v>43688</v>
      </c>
      <c r="F719" s="12">
        <f>ROUND(INDEX([1]Calculation!AL:AL,ROW()),1)</f>
        <v>0</v>
      </c>
      <c r="G719" s="8">
        <f>ROUND(INDEX([1]Calculation!L:L,ROW()),0)</f>
        <v>30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2</v>
      </c>
    </row>
    <row r="720" spans="1:15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451  rv</v>
      </c>
      <c r="E720" s="20">
        <f>INDEX([1]Calculation!$I:$I,ROW())</f>
        <v>43687</v>
      </c>
      <c r="F720" s="12">
        <f>ROUND(INDEX([1]Calculation!AL:AL,ROW()),1)</f>
        <v>0</v>
      </c>
      <c r="G720" s="8">
        <f>ROUND(INDEX([1]Calculation!L:L,ROW()),0)</f>
        <v>31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4</v>
      </c>
      <c r="K720" s="8">
        <f>ROUND(INDEX([1]Calculation!P:P,ROW()),0)</f>
        <v>2</v>
      </c>
      <c r="L720" s="8">
        <f>ROUND(INDEX([1]Calculation!Q:Q,ROW()),0)</f>
        <v>16</v>
      </c>
      <c r="M720" s="8">
        <f>ROUND(INDEX([1]Calculation!R:R,ROW()),0)</f>
        <v>1</v>
      </c>
      <c r="N720" s="8">
        <f>ROUND(INDEX([1]Calculation!S:S,ROW()),0)</f>
        <v>10</v>
      </c>
      <c r="O720" s="8">
        <f>ROUND(INDEX([1]Calculation!T:T,ROW()),0)</f>
        <v>1</v>
      </c>
    </row>
    <row r="721" spans="1:15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0">
        <f>INDEX([1]Calculation!$I:$I,ROW())</f>
        <v>43687</v>
      </c>
      <c r="F721" s="12">
        <f>ROUND(INDEX([1]Calculation!AL:AL,ROW()),1)</f>
        <v>0</v>
      </c>
      <c r="G721" s="8">
        <f>ROUND(INDEX([1]Calculation!L:L,ROW()),0)</f>
        <v>31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3088  rv</v>
      </c>
      <c r="E722" s="20">
        <f>INDEX([1]Calculation!$I:$I,ROW())</f>
        <v>43686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10</v>
      </c>
      <c r="O722" s="8">
        <f>ROUND(INDEX([1]Calculation!T:T,ROW()),0)</f>
        <v>1</v>
      </c>
    </row>
    <row r="723" spans="1:15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1318  rv</v>
      </c>
      <c r="E723" s="20">
        <f>INDEX([1]Calculation!$I:$I,ROW())</f>
        <v>43686</v>
      </c>
      <c r="F723" s="12">
        <f>ROUND(INDEX([1]Calculation!AL:AL,ROW()),1)</f>
        <v>0</v>
      </c>
      <c r="G723" s="8">
        <f>ROUND(INDEX([1]Calculation!L:L,ROW()),0)</f>
        <v>29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1</v>
      </c>
      <c r="N723" s="8">
        <f>ROUND(INDEX([1]Calculation!S:S,ROW()),0)</f>
        <v>8</v>
      </c>
      <c r="O723" s="8">
        <f>ROUND(INDEX([1]Calculation!T:T,ROW()),0)</f>
        <v>1</v>
      </c>
    </row>
    <row r="724" spans="1:15">
      <c r="A724" t="str">
        <f>INDEX([1]Calculation!$F:$F,ROW())</f>
        <v>Nevada</v>
      </c>
      <c r="B724" t="str">
        <f>INDEX([1]Calculation!$D:$D,ROW())</f>
        <v>Change Research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439  lv</v>
      </c>
      <c r="E724" s="20">
        <f>INDEX([1]Calculation!$I:$I,ROW())</f>
        <v>43685</v>
      </c>
      <c r="F724" s="12">
        <f>ROUND(INDEX([1]Calculation!AL:AL,ROW()),1)</f>
        <v>1.3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7</v>
      </c>
      <c r="K724" s="8">
        <f>ROUND(INDEX([1]Calculation!P:P,ROW()),0)</f>
        <v>1</v>
      </c>
      <c r="L724" s="8">
        <f>ROUND(INDEX([1]Calculation!Q:Q,ROW()),0)</f>
        <v>22</v>
      </c>
      <c r="M724" s="8">
        <f>ROUND(INDEX([1]Calculation!R:R,ROW()),0)</f>
        <v>3</v>
      </c>
      <c r="N724" s="8">
        <f>ROUND(INDEX([1]Calculation!S:S,ROW()),0)</f>
        <v>23</v>
      </c>
      <c r="O724" s="8">
        <f>ROUND(INDEX([1]Calculation!T:T,ROW()),0)</f>
        <v>1</v>
      </c>
    </row>
    <row r="725" spans="1:15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1316  rv</v>
      </c>
      <c r="E725" s="20">
        <f>INDEX([1]Calculation!$I:$I,ROW())</f>
        <v>43685</v>
      </c>
      <c r="F725" s="12">
        <f>ROUND(INDEX([1]Calculation!AL:AL,ROW()),1)</f>
        <v>0</v>
      </c>
      <c r="G725" s="8">
        <f>ROUND(INDEX([1]Calculation!L:L,ROW()),0)</f>
        <v>27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1</v>
      </c>
      <c r="N725" s="8">
        <f>ROUND(INDEX([1]Calculation!S:S,ROW()),0)</f>
        <v>9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1319  rv</v>
      </c>
      <c r="E726" s="20">
        <f>INDEX([1]Calculation!$I:$I,ROW())</f>
        <v>43684</v>
      </c>
      <c r="F726" s="12">
        <f>ROUND(INDEX([1]Calculation!AL:AL,ROW()),1)</f>
        <v>0</v>
      </c>
      <c r="G726" s="8">
        <f>ROUND(INDEX([1]Calculation!L:L,ROW()),0)</f>
        <v>25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1</v>
      </c>
    </row>
    <row r="727" spans="1:15">
      <c r="A727" t="str">
        <f>INDEX([1]Calculation!$F:$F,ROW())</f>
        <v>New Hampshire</v>
      </c>
      <c r="B727" t="str">
        <f>INDEX([1]Calculation!$D:$D,ROW())</f>
        <v>Gravis Marketing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250  lv</v>
      </c>
      <c r="E727" s="20">
        <f>INDEX([1]Calculation!$I:$I,ROW())</f>
        <v>43683</v>
      </c>
      <c r="F727" s="12">
        <f>ROUND(INDEX([1]Calculation!AL:AL,ROW()),1)</f>
        <v>1.3</v>
      </c>
      <c r="G727" s="8">
        <f>ROUND(INDEX([1]Calculation!L:L,ROW()),0)</f>
        <v>15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8</v>
      </c>
      <c r="K727" s="8">
        <f>ROUND(INDEX([1]Calculation!P:P,ROW()),0)</f>
        <v>4</v>
      </c>
      <c r="L727" s="8">
        <f>ROUND(INDEX([1]Calculation!Q:Q,ROW()),0)</f>
        <v>21</v>
      </c>
      <c r="M727" s="8">
        <f>ROUND(INDEX([1]Calculation!R:R,ROW()),0)</f>
        <v>4</v>
      </c>
      <c r="N727" s="8">
        <f>ROUND(INDEX([1]Calculation!S:S,ROW()),0)</f>
        <v>12</v>
      </c>
      <c r="O727" s="8">
        <f>ROUND(INDEX([1]Calculation!T:T,ROW()),0)</f>
        <v>4</v>
      </c>
    </row>
    <row r="728" spans="1:15">
      <c r="A728" t="str">
        <f>INDEX([1]Calculation!$F:$F,ROW())</f>
        <v>US</v>
      </c>
      <c r="B728" t="str">
        <f>INDEX([1]Calculation!$D:$D,ROW())</f>
        <v>YouGov</v>
      </c>
      <c r="C728" t="str">
        <f>IF(INDEX([1]Calculation!$G:$G,ROW())=0,"-",INDEX([1]Calculation!$G:$G,ROW()))</f>
        <v>B-</v>
      </c>
      <c r="D728" t="str">
        <f>INDEX([1]Calculation!$J:$J,ROW())&amp;"  "&amp;INDEX([1]Calculation!$K:$K,ROW())</f>
        <v>573  lv</v>
      </c>
      <c r="E728" s="20">
        <f>INDEX([1]Calculation!$I:$I,ROW())</f>
        <v>43683</v>
      </c>
      <c r="F728" s="12">
        <f>ROUND(INDEX([1]Calculation!AL:AL,ROW()),1)</f>
        <v>0</v>
      </c>
      <c r="G728" s="8">
        <f>ROUND(INDEX([1]Calculation!L:L,ROW()),0)</f>
        <v>22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8</v>
      </c>
      <c r="K728" s="8">
        <f>ROUND(INDEX([1]Calculation!P:P,ROW()),0)</f>
        <v>0</v>
      </c>
      <c r="L728" s="8">
        <f>ROUND(INDEX([1]Calculation!Q:Q,ROW()),0)</f>
        <v>13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2</v>
      </c>
    </row>
    <row r="729" spans="1:15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20">
        <f>INDEX([1]Calculation!$I:$I,ROW())</f>
        <v>43683</v>
      </c>
      <c r="F729" s="12">
        <f>ROUND(INDEX([1]Calculation!AL:AL,ROW()),1)</f>
        <v>0</v>
      </c>
      <c r="G729" s="8">
        <f>ROUND(INDEX([1]Calculation!L:L,ROW()),0)</f>
        <v>25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1</v>
      </c>
    </row>
    <row r="730" spans="1:15">
      <c r="A730" t="str">
        <f>INDEX([1]Calculation!$F:$F,ROW())</f>
        <v>North Carolina</v>
      </c>
      <c r="B730" t="str">
        <f>INDEX([1]Calculation!$D:$D,ROW())</f>
        <v>SurveyUSA</v>
      </c>
      <c r="C730" t="str">
        <f>IF(INDEX([1]Calculation!$G:$G,ROW())=0,"-",INDEX([1]Calculation!$G:$G,ROW()))</f>
        <v>A</v>
      </c>
      <c r="D730" t="str">
        <f>INDEX([1]Calculation!$J:$J,ROW())&amp;"  "&amp;INDEX([1]Calculation!$K:$K,ROW())</f>
        <v>534  lv</v>
      </c>
      <c r="E730" s="20">
        <f>INDEX([1]Calculation!$I:$I,ROW())</f>
        <v>43682</v>
      </c>
      <c r="F730" s="12">
        <f>ROUND(INDEX([1]Calculation!AL:AL,ROW()),1)</f>
        <v>0.6</v>
      </c>
      <c r="G730" s="8">
        <f>ROUND(INDEX([1]Calculation!L:L,ROW()),0)</f>
        <v>36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5</v>
      </c>
      <c r="K730" s="8">
        <f>ROUND(INDEX([1]Calculation!P:P,ROW()),0)</f>
        <v>0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13</v>
      </c>
      <c r="O730" s="8">
        <f>ROUND(INDEX([1]Calculation!T:T,ROW()),0)</f>
        <v>1</v>
      </c>
    </row>
    <row r="731" spans="1:15">
      <c r="A731" t="str">
        <f>INDEX([1]Calculation!$F:$F,ROW())</f>
        <v>California</v>
      </c>
      <c r="B731" t="str">
        <f>INDEX([1]Calculation!$D:$D,ROW())</f>
        <v>SurveyUSA</v>
      </c>
      <c r="C731" t="str">
        <f>IF(INDEX([1]Calculation!$G:$G,ROW())=0,"-",INDEX([1]Calculation!$G:$G,ROW()))</f>
        <v>A</v>
      </c>
      <c r="D731" t="str">
        <f>INDEX([1]Calculation!$J:$J,ROW())&amp;"  "&amp;INDEX([1]Calculation!$K:$K,ROW())</f>
        <v>528  lv</v>
      </c>
      <c r="E731" s="20">
        <f>INDEX([1]Calculation!$I:$I,ROW())</f>
        <v>43682</v>
      </c>
      <c r="F731" s="12">
        <f>ROUND(INDEX([1]Calculation!AL:AL,ROW()),1)</f>
        <v>0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6</v>
      </c>
      <c r="K731" s="8">
        <f>ROUND(INDEX([1]Calculation!P:P,ROW()),0)</f>
        <v>0</v>
      </c>
      <c r="L731" s="8">
        <f>ROUND(INDEX([1]Calculation!Q:Q,ROW()),0)</f>
        <v>18</v>
      </c>
      <c r="M731" s="8">
        <f>ROUND(INDEX([1]Calculation!R:R,ROW()),0)</f>
        <v>0</v>
      </c>
      <c r="N731" s="8">
        <f>ROUND(INDEX([1]Calculation!S:S,ROW()),0)</f>
        <v>21</v>
      </c>
      <c r="O731" s="8">
        <f>ROUND(INDEX([1]Calculation!T:T,ROW()),0)</f>
        <v>1</v>
      </c>
    </row>
    <row r="732" spans="1:15">
      <c r="A732" t="str">
        <f>INDEX([1]Calculation!$F:$F,ROW())</f>
        <v>US</v>
      </c>
      <c r="B732" t="str">
        <f>INDEX([1]Calculation!$D:$D,ROW())</f>
        <v>SurveyUSA</v>
      </c>
      <c r="C732" t="str">
        <f>IF(INDEX([1]Calculation!$G:$G,ROW())=0,"-",INDEX([1]Calculation!$G:$G,ROW()))</f>
        <v>A</v>
      </c>
      <c r="D732" t="str">
        <f>INDEX([1]Calculation!$J:$J,ROW())&amp;"  "&amp;INDEX([1]Calculation!$K:$K,ROW())</f>
        <v>999  lv</v>
      </c>
      <c r="E732" s="20">
        <f>INDEX([1]Calculation!$I:$I,ROW())</f>
        <v>43682</v>
      </c>
      <c r="F732" s="12">
        <f>ROUND(INDEX([1]Calculation!AL:AL,ROW()),1)</f>
        <v>0</v>
      </c>
      <c r="G732" s="8">
        <f>ROUND(INDEX([1]Calculation!L:L,ROW()),0)</f>
        <v>33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8</v>
      </c>
      <c r="K732" s="8">
        <f>ROUND(INDEX([1]Calculation!P:P,ROW()),0)</f>
        <v>1</v>
      </c>
      <c r="L732" s="8">
        <f>ROUND(INDEX([1]Calculation!Q:Q,ROW()),0)</f>
        <v>20</v>
      </c>
      <c r="M732" s="8">
        <f>ROUND(INDEX([1]Calculation!R:R,ROW()),0)</f>
        <v>0</v>
      </c>
      <c r="N732" s="8">
        <f>ROUND(INDEX([1]Calculation!S:S,ROW()),0)</f>
        <v>19</v>
      </c>
      <c r="O732" s="8">
        <f>ROUND(INDEX([1]Calculation!T:T,ROW()),0)</f>
        <v>0</v>
      </c>
    </row>
    <row r="733" spans="1:15">
      <c r="A733" t="str">
        <f>INDEX([1]Calculation!$F:$F,ROW())</f>
        <v>US</v>
      </c>
      <c r="B733" t="str">
        <f>INDEX([1]Calculation!$D:$D,ROW())</f>
        <v>Ipsos</v>
      </c>
      <c r="C733" t="str">
        <f>IF(INDEX([1]Calculation!$G:$G,ROW())=0,"-",INDEX([1]Calculation!$G:$G,ROW()))</f>
        <v>B+</v>
      </c>
      <c r="D733" t="str">
        <f>INDEX([1]Calculation!$J:$J,ROW())&amp;"  "&amp;INDEX([1]Calculation!$K:$K,ROW())</f>
        <v>1023  rv</v>
      </c>
      <c r="E733" s="20">
        <f>INDEX([1]Calculation!$I:$I,ROW())</f>
        <v>43682</v>
      </c>
      <c r="F733" s="12">
        <f>ROUND(INDEX([1]Calculation!AL:AL,ROW()),1)</f>
        <v>0</v>
      </c>
      <c r="G733" s="8">
        <f>ROUND(INDEX([1]Calculation!L:L,ROW()),0)</f>
        <v>25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20</v>
      </c>
      <c r="M733" s="8">
        <f>ROUND(INDEX([1]Calculation!R:R,ROW()),0)</f>
        <v>0</v>
      </c>
      <c r="N733" s="8">
        <f>ROUND(INDEX([1]Calculation!S:S,ROW()),0)</f>
        <v>10</v>
      </c>
      <c r="O733" s="8">
        <f>ROUND(INDEX([1]Calculation!T:T,ROW()),0)</f>
        <v>2</v>
      </c>
    </row>
    <row r="734" spans="1:15">
      <c r="A734" t="str">
        <f>INDEX([1]Calculation!$F:$F,ROW())</f>
        <v>US</v>
      </c>
      <c r="B734" t="str">
        <f>INDEX([1]Calculation!$D:$D,ROW())</f>
        <v>Quinnipiac University</v>
      </c>
      <c r="C734" t="str">
        <f>IF(INDEX([1]Calculation!$G:$G,ROW())=0,"-",INDEX([1]Calculation!$G:$G,ROW()))</f>
        <v>A</v>
      </c>
      <c r="D734" t="str">
        <f>INDEX([1]Calculation!$J:$J,ROW())&amp;"  "&amp;INDEX([1]Calculation!$K:$K,ROW())</f>
        <v>807  rv</v>
      </c>
      <c r="E734" s="20">
        <f>INDEX([1]Calculation!$I:$I,ROW())</f>
        <v>43682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5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0</v>
      </c>
      <c r="N734" s="8">
        <f>ROUND(INDEX([1]Calculation!S:S,ROW()),0)</f>
        <v>21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Ipsos</v>
      </c>
      <c r="C735" t="str">
        <f>IF(INDEX([1]Calculation!$G:$G,ROW())=0,"-",INDEX([1]Calculation!$G:$G,ROW()))</f>
        <v>B+</v>
      </c>
      <c r="D735" t="str">
        <f>INDEX([1]Calculation!$J:$J,ROW())&amp;"  "&amp;INDEX([1]Calculation!$K:$K,ROW())</f>
        <v>1258  a</v>
      </c>
      <c r="E735" s="20">
        <f>INDEX([1]Calculation!$I:$I,ROW())</f>
        <v>43682</v>
      </c>
      <c r="F735" s="12">
        <f>ROUND(INDEX([1]Calculation!AL:AL,ROW()),1)</f>
        <v>0</v>
      </c>
      <c r="G735" s="8">
        <f>ROUND(INDEX([1]Calculation!L:L,ROW()),0)</f>
        <v>22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18</v>
      </c>
      <c r="M735" s="8">
        <f>ROUND(INDEX([1]Calculation!R:R,ROW()),0)</f>
        <v>0</v>
      </c>
      <c r="N735" s="8">
        <f>ROUND(INDEX([1]Calculation!S:S,ROW()),0)</f>
        <v>9</v>
      </c>
      <c r="O735" s="8">
        <f>ROUND(INDEX([1]Calculation!T:T,ROW()),0)</f>
        <v>2</v>
      </c>
    </row>
    <row r="736" spans="1:15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1339  rv</v>
      </c>
      <c r="E736" s="20">
        <f>INDEX([1]Calculation!$I:$I,ROW())</f>
        <v>43682</v>
      </c>
      <c r="F736" s="12">
        <f>ROUND(INDEX([1]Calculation!AL:AL,ROW()),1)</f>
        <v>0</v>
      </c>
      <c r="G736" s="8">
        <f>ROUND(INDEX([1]Calculation!L:L,ROW()),0)</f>
        <v>27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2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</row>
    <row r="737" spans="1:15">
      <c r="A737" t="str">
        <f>INDEX([1]Calculation!$F:$F,ROW())</f>
        <v>US</v>
      </c>
      <c r="B737" t="str">
        <f>INDEX([1]Calculation!$D:$D,ROW())</f>
        <v>Pew Research Center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1757  rv</v>
      </c>
      <c r="E737" s="20">
        <f>INDEX([1]Calculation!$I:$I,ROW())</f>
        <v>43681</v>
      </c>
      <c r="F737" s="12">
        <f>ROUND(INDEX([1]Calculation!AL:AL,ROW()),1)</f>
        <v>0.1</v>
      </c>
      <c r="G737" s="8">
        <f>ROUND(INDEX([1]Calculation!L:L,ROW()),0)</f>
        <v>26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12</v>
      </c>
      <c r="M737" s="8">
        <f>ROUND(INDEX([1]Calculation!R:R,ROW()),0)</f>
        <v>0</v>
      </c>
      <c r="N737" s="8">
        <f>ROUND(INDEX([1]Calculation!S:S,ROW()),0)</f>
        <v>16</v>
      </c>
      <c r="O737" s="8">
        <f>ROUND(INDEX([1]Calculation!T:T,ROW()),0)</f>
        <v>1</v>
      </c>
    </row>
    <row r="738" spans="1:15">
      <c r="A738" t="str">
        <f>INDEX([1]Calculation!$F:$F,ROW())</f>
        <v>US</v>
      </c>
      <c r="B738" t="str">
        <f>INDEX([1]Calculation!$D:$D,ROW())</f>
        <v>Public Policy Polling</v>
      </c>
      <c r="C738" t="str">
        <f>IF(INDEX([1]Calculation!$G:$G,ROW())=0,"-",INDEX([1]Calculation!$G:$G,ROW()))</f>
        <v>B</v>
      </c>
      <c r="D738" t="str">
        <f>INDEX([1]Calculation!$J:$J,ROW())&amp;"  "&amp;INDEX([1]Calculation!$K:$K,ROW())</f>
        <v>588  v</v>
      </c>
      <c r="E738" s="20">
        <f>INDEX([1]Calculation!$I:$I,ROW())</f>
        <v>43681</v>
      </c>
      <c r="F738" s="12">
        <f>ROUND(INDEX([1]Calculation!AL:AL,ROW()),1)</f>
        <v>2.4</v>
      </c>
      <c r="G738" s="8">
        <f>ROUND(INDEX([1]Calculation!L:L,ROW()),0)</f>
        <v>36</v>
      </c>
      <c r="H738" s="8">
        <f>ROUND(INDEX([1]Calculation!M:M,ROW()),0)</f>
        <v>0</v>
      </c>
      <c r="I738" s="8">
        <f>ROUND(INDEX([1]Calculation!N:N,ROW()),0)</f>
        <v>4</v>
      </c>
      <c r="J738" s="8">
        <f>ROUND(INDEX([1]Calculation!O:O,ROW()),0)</f>
        <v>4</v>
      </c>
      <c r="K738" s="8">
        <f>ROUND(INDEX([1]Calculation!P:P,ROW()),0)</f>
        <v>2</v>
      </c>
      <c r="L738" s="8">
        <f>ROUND(INDEX([1]Calculation!Q:Q,ROW()),0)</f>
        <v>12</v>
      </c>
      <c r="M738" s="8">
        <f>ROUND(INDEX([1]Calculation!R:R,ROW()),0)</f>
        <v>0</v>
      </c>
      <c r="N738" s="8">
        <f>ROUND(INDEX([1]Calculation!S:S,ROW()),0)</f>
        <v>13</v>
      </c>
      <c r="O738" s="8">
        <f>ROUND(INDEX([1]Calculation!T:T,ROW()),0)</f>
        <v>2</v>
      </c>
    </row>
    <row r="739" spans="1:15">
      <c r="A739" t="str">
        <f>INDEX([1]Calculation!$F:$F,ROW())</f>
        <v>US</v>
      </c>
      <c r="B739" t="str">
        <f>INDEX([1]Calculation!$D:$D,ROW())</f>
        <v>Change Research</v>
      </c>
      <c r="C739" t="str">
        <f>IF(INDEX([1]Calculation!$G:$G,ROW())=0,"-",INDEX([1]Calculation!$G:$G,ROW()))</f>
        <v>C</v>
      </c>
      <c r="D739" t="str">
        <f>INDEX([1]Calculation!$J:$J,ROW())&amp;"  "&amp;INDEX([1]Calculation!$K:$K,ROW())</f>
        <v>1450  lv</v>
      </c>
      <c r="E739" s="20">
        <f>INDEX([1]Calculation!$I:$I,ROW())</f>
        <v>43681</v>
      </c>
      <c r="F739" s="12">
        <f>ROUND(INDEX([1]Calculation!AL:AL,ROW()),1)</f>
        <v>0</v>
      </c>
      <c r="G739" s="8">
        <f>ROUND(INDEX([1]Calculation!L:L,ROW()),0)</f>
        <v>23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9</v>
      </c>
      <c r="K739" s="8">
        <f>ROUND(INDEX([1]Calculation!P:P,ROW()),0)</f>
        <v>1</v>
      </c>
      <c r="L739" s="8">
        <f>ROUND(INDEX([1]Calculation!Q:Q,ROW()),0)</f>
        <v>23</v>
      </c>
      <c r="M739" s="8">
        <f>ROUND(INDEX([1]Calculation!R:R,ROW()),0)</f>
        <v>0</v>
      </c>
      <c r="N739" s="8">
        <f>ROUND(INDEX([1]Calculation!S:S,ROW()),0)</f>
        <v>26</v>
      </c>
      <c r="O739" s="8">
        <f>ROUND(INDEX([1]Calculation!T:T,ROW()),0)</f>
        <v>2</v>
      </c>
    </row>
    <row r="740" spans="1:15">
      <c r="A740" t="str">
        <f>INDEX([1]Calculation!$F:$F,ROW())</f>
        <v>Iowa</v>
      </c>
      <c r="B740" t="str">
        <f>INDEX([1]Calculation!$D:$D,ROW())</f>
        <v>Monmouth University</v>
      </c>
      <c r="C740" t="str">
        <f>IF(INDEX([1]Calculation!$G:$G,ROW())=0,"-",INDEX([1]Calculation!$G:$G,ROW()))</f>
        <v>A+</v>
      </c>
      <c r="D740" t="str">
        <f>INDEX([1]Calculation!$J:$J,ROW())&amp;"  "&amp;INDEX([1]Calculation!$K:$K,ROW())</f>
        <v>401  lv</v>
      </c>
      <c r="E740" s="20">
        <f>INDEX([1]Calculation!$I:$I,ROW())</f>
        <v>43681</v>
      </c>
      <c r="F740" s="12">
        <f>ROUND(INDEX([1]Calculation!AL:AL,ROW()),1)</f>
        <v>0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8</v>
      </c>
      <c r="K740" s="8">
        <f>ROUND(INDEX([1]Calculation!P:P,ROW()),0)</f>
        <v>3</v>
      </c>
      <c r="L740" s="8">
        <f>ROUND(INDEX([1]Calculation!Q:Q,ROW()),0)</f>
        <v>9</v>
      </c>
      <c r="M740" s="8">
        <f>ROUND(INDEX([1]Calculation!R:R,ROW()),0)</f>
        <v>3</v>
      </c>
      <c r="N740" s="8">
        <f>ROUND(INDEX([1]Calculation!S:S,ROW()),0)</f>
        <v>19</v>
      </c>
      <c r="O740" s="8">
        <f>ROUND(INDEX([1]Calculation!T:T,ROW()),0)</f>
        <v>2</v>
      </c>
    </row>
    <row r="741" spans="1:15">
      <c r="A741" t="str">
        <f>INDEX([1]Calculation!$F:$F,ROW())</f>
        <v>Pennsylvania</v>
      </c>
      <c r="B741" t="str">
        <f>INDEX([1]Calculation!$D:$D,ROW())</f>
        <v>Franklin &amp; Marshall College</v>
      </c>
      <c r="C741" t="str">
        <f>IF(INDEX([1]Calculation!$G:$G,ROW())=0,"-",INDEX([1]Calculation!$G:$G,ROW()))</f>
        <v>B/C</v>
      </c>
      <c r="D741" t="str">
        <f>INDEX([1]Calculation!$J:$J,ROW())&amp;"  "&amp;INDEX([1]Calculation!$K:$K,ROW())</f>
        <v>295  rv</v>
      </c>
      <c r="E741" s="20">
        <f>INDEX([1]Calculation!$I:$I,ROW())</f>
        <v>43681</v>
      </c>
      <c r="F741" s="12">
        <f>ROUND(INDEX([1]Calculation!AL:AL,ROW()),1)</f>
        <v>0</v>
      </c>
      <c r="G741" s="8">
        <f>ROUND(INDEX([1]Calculation!L:L,ROW()),0)</f>
        <v>28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6</v>
      </c>
      <c r="K741" s="8">
        <f>ROUND(INDEX([1]Calculation!P:P,ROW()),0)</f>
        <v>0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21</v>
      </c>
      <c r="O741" s="8">
        <f>ROUND(INDEX([1]Calculation!T:T,ROW()),0)</f>
        <v>0</v>
      </c>
    </row>
    <row r="742" spans="1:15">
      <c r="A742" t="str">
        <f>INDEX([1]Calculation!$F:$F,ROW())</f>
        <v>Texas</v>
      </c>
      <c r="B742" t="str">
        <f>INDEX([1]Calculation!$D:$D,ROW())</f>
        <v>University of Texas at Tyler</v>
      </c>
      <c r="C742" t="str">
        <f>IF(INDEX([1]Calculation!$G:$G,ROW())=0,"-",INDEX([1]Calculation!$G:$G,ROW()))</f>
        <v>B/C</v>
      </c>
      <c r="D742" t="str">
        <f>INDEX([1]Calculation!$J:$J,ROW())&amp;"  "&amp;INDEX([1]Calculation!$K:$K,ROW())</f>
        <v>534  rv</v>
      </c>
      <c r="E742" s="20">
        <f>INDEX([1]Calculation!$I:$I,ROW())</f>
        <v>43681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5</v>
      </c>
      <c r="K742" s="8">
        <f>ROUND(INDEX([1]Calculation!P:P,ROW()),0)</f>
        <v>0</v>
      </c>
      <c r="L742" s="8">
        <f>ROUND(INDEX([1]Calculation!Q:Q,ROW()),0)</f>
        <v>18</v>
      </c>
      <c r="M742" s="8">
        <f>ROUND(INDEX([1]Calculation!R:R,ROW()),0)</f>
        <v>1</v>
      </c>
      <c r="N742" s="8">
        <f>ROUND(INDEX([1]Calculation!S:S,ROW()),0)</f>
        <v>10</v>
      </c>
      <c r="O742" s="8">
        <f>ROUND(INDEX([1]Calculation!T:T,ROW()),0)</f>
        <v>2</v>
      </c>
    </row>
    <row r="743" spans="1:15">
      <c r="A743" t="str">
        <f>INDEX([1]Calculation!$F:$F,ROW())</f>
        <v>New Hampshire</v>
      </c>
      <c r="B743" t="str">
        <f>INDEX([1]Calculation!$D:$D,ROW())</f>
        <v>Suffolk University</v>
      </c>
      <c r="C743" t="str">
        <f>IF(INDEX([1]Calculation!$G:$G,ROW())=0,"-",INDEX([1]Calculation!$G:$G,ROW()))</f>
        <v>A-</v>
      </c>
      <c r="D743" t="str">
        <f>INDEX([1]Calculation!$J:$J,ROW())&amp;"  "&amp;INDEX([1]Calculation!$K:$K,ROW())</f>
        <v>500  lv</v>
      </c>
      <c r="E743" s="20">
        <f>INDEX([1]Calculation!$I:$I,ROW())</f>
        <v>43681</v>
      </c>
      <c r="F743" s="12">
        <f>ROUND(INDEX([1]Calculation!AL:AL,ROW()),1)</f>
        <v>0</v>
      </c>
      <c r="G743" s="8">
        <f>ROUND(INDEX([1]Calculation!L:L,ROW()),0)</f>
        <v>21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6</v>
      </c>
      <c r="K743" s="8">
        <f>ROUND(INDEX([1]Calculation!P:P,ROW()),0)</f>
        <v>1</v>
      </c>
      <c r="L743" s="8">
        <f>ROUND(INDEX([1]Calculation!Q:Q,ROW()),0)</f>
        <v>17</v>
      </c>
      <c r="M743" s="8">
        <f>ROUND(INDEX([1]Calculation!R:R,ROW()),0)</f>
        <v>1</v>
      </c>
      <c r="N743" s="8">
        <f>ROUND(INDEX([1]Calculation!S:S,ROW()),0)</f>
        <v>14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Morning Consult</v>
      </c>
      <c r="C744" t="str">
        <f>IF(INDEX([1]Calculation!$G:$G,ROW())=0,"-",INDEX([1]Calculation!$G:$G,ROW()))</f>
        <v>B/C</v>
      </c>
      <c r="D744" t="str">
        <f>INDEX([1]Calculation!$J:$J,ROW())&amp;"  "&amp;INDEX([1]Calculation!$K:$K,ROW())</f>
        <v>9845  lv</v>
      </c>
      <c r="E744" s="20">
        <f>INDEX([1]Calculation!$I:$I,ROW())</f>
        <v>43681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6</v>
      </c>
      <c r="K744" s="8">
        <f>ROUND(INDEX([1]Calculation!P:P,ROW()),0)</f>
        <v>1</v>
      </c>
      <c r="L744" s="8">
        <f>ROUND(INDEX([1]Calculation!Q:Q,ROW()),0)</f>
        <v>19</v>
      </c>
      <c r="M744" s="8">
        <f>ROUND(INDEX([1]Calculation!R:R,ROW()),0)</f>
        <v>1</v>
      </c>
      <c r="N744" s="8">
        <f>ROUND(INDEX([1]Calculation!S:S,ROW()),0)</f>
        <v>15</v>
      </c>
      <c r="O744" s="8">
        <f>ROUND(INDEX([1]Calculation!T:T,ROW()),0)</f>
        <v>2</v>
      </c>
    </row>
    <row r="745" spans="1:15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1350  rv</v>
      </c>
      <c r="E745" s="20">
        <f>INDEX([1]Calculation!$I:$I,ROW())</f>
        <v>43681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14</v>
      </c>
      <c r="M745" s="8">
        <f>ROUND(INDEX([1]Calculation!R:R,ROW()),0)</f>
        <v>1</v>
      </c>
      <c r="N745" s="8">
        <f>ROUND(INDEX([1]Calculation!S:S,ROW()),0)</f>
        <v>9</v>
      </c>
      <c r="O745" s="8">
        <f>ROUND(INDEX([1]Calculation!T:T,ROW()),0)</f>
        <v>2</v>
      </c>
    </row>
    <row r="746" spans="1:15">
      <c r="A746" t="str">
        <f>INDEX([1]Calculation!$F:$F,ROW())</f>
        <v>Texas</v>
      </c>
      <c r="B746" t="str">
        <f>INDEX([1]Calculation!$D:$D,ROW())</f>
        <v>Emerson College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400  lv</v>
      </c>
      <c r="E746" s="20">
        <f>INDEX([1]Calculation!$I:$I,ROW())</f>
        <v>43680</v>
      </c>
      <c r="F746" s="12">
        <f>ROUND(INDEX([1]Calculation!AL:AL,ROW()),1)</f>
        <v>1.9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7</v>
      </c>
      <c r="K746" s="8">
        <f>ROUND(INDEX([1]Calculation!P:P,ROW()),0)</f>
        <v>0</v>
      </c>
      <c r="L746" s="8">
        <f>ROUND(INDEX([1]Calculation!Q:Q,ROW()),0)</f>
        <v>16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3</v>
      </c>
    </row>
    <row r="747" spans="1:15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1350  rv</v>
      </c>
      <c r="E747" s="20">
        <f>INDEX([1]Calculation!$I:$I,ROW())</f>
        <v>43680</v>
      </c>
      <c r="F747" s="12">
        <f>ROUND(INDEX([1]Calculation!AL:AL,ROW()),1)</f>
        <v>0</v>
      </c>
      <c r="G747" s="8">
        <f>ROUND(INDEX([1]Calculation!L:L,ROW()),0)</f>
        <v>29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9</v>
      </c>
      <c r="O747" s="8">
        <f>ROUND(INDEX([1]Calculation!T:T,ROW()),0)</f>
        <v>2</v>
      </c>
    </row>
    <row r="748" spans="1:15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1350  rv</v>
      </c>
      <c r="E748" s="20">
        <f>INDEX([1]Calculation!$I:$I,ROW())</f>
        <v>43679</v>
      </c>
      <c r="F748" s="12">
        <f>ROUND(INDEX([1]Calculation!AL:AL,ROW()),1)</f>
        <v>0</v>
      </c>
      <c r="G748" s="8">
        <f>ROUND(INDEX([1]Calculation!L:L,ROW()),0)</f>
        <v>29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9</v>
      </c>
      <c r="O748" s="8">
        <f>ROUND(INDEX([1]Calculation!T:T,ROW()),0)</f>
        <v>2</v>
      </c>
    </row>
    <row r="749" spans="1:15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914  rv</v>
      </c>
      <c r="E749" s="20">
        <f>INDEX([1]Calculation!$I:$I,ROW())</f>
        <v>43679</v>
      </c>
      <c r="F749" s="12">
        <f>ROUND(INDEX([1]Calculation!AL:AL,ROW()),1)</f>
        <v>0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16</v>
      </c>
      <c r="M749" s="8">
        <f>ROUND(INDEX([1]Calculation!R:R,ROW()),0)</f>
        <v>1</v>
      </c>
      <c r="N749" s="8">
        <f>ROUND(INDEX([1]Calculation!S:S,ROW()),0)</f>
        <v>8</v>
      </c>
      <c r="O749" s="8">
        <f>ROUND(INDEX([1]Calculation!T:T,ROW()),0)</f>
        <v>2</v>
      </c>
    </row>
    <row r="750" spans="1:15">
      <c r="A750" t="str">
        <f>INDEX([1]Calculation!$F:$F,ROW())</f>
        <v>Washington</v>
      </c>
      <c r="B750" t="str">
        <f>INDEX([1]Calculation!$D:$D,ROW())</f>
        <v>Zogby Interactive/JZ Analytics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619  lv</v>
      </c>
      <c r="E750" s="20">
        <f>INDEX([1]Calculation!$I:$I,ROW())</f>
        <v>43678</v>
      </c>
      <c r="F750" s="12">
        <f>ROUND(INDEX([1]Calculation!AL:AL,ROW()),1)</f>
        <v>1.4</v>
      </c>
      <c r="G750" s="8">
        <f>ROUND(INDEX([1]Calculation!L:L,ROW()),0)</f>
        <v>19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18</v>
      </c>
      <c r="M750" s="8">
        <f>ROUND(INDEX([1]Calculation!R:R,ROW()),0)</f>
        <v>0</v>
      </c>
      <c r="N750" s="8">
        <f>ROUND(INDEX([1]Calculation!S:S,ROW()),0)</f>
        <v>14</v>
      </c>
      <c r="O750" s="8">
        <f>ROUND(INDEX([1]Calculation!T:T,ROW()),0)</f>
        <v>2</v>
      </c>
    </row>
    <row r="751" spans="1:15">
      <c r="A751" t="str">
        <f>INDEX([1]Calculation!$F:$F,ROW())</f>
        <v>US</v>
      </c>
      <c r="B751" t="str">
        <f>INDEX([1]Calculation!$D:$D,ROW())</f>
        <v>IBD/TIPP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350  rv</v>
      </c>
      <c r="E751" s="20">
        <f>INDEX([1]Calculation!$I:$I,ROW())</f>
        <v>43678</v>
      </c>
      <c r="F751" s="12">
        <f>ROUND(INDEX([1]Calculation!AL:AL,ROW()),1)</f>
        <v>0</v>
      </c>
      <c r="G751" s="8">
        <f>ROUND(INDEX([1]Calculation!L:L,ROW()),0)</f>
        <v>30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1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17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585  rv</v>
      </c>
      <c r="E752" s="20">
        <f>INDEX([1]Calculation!$I:$I,ROW())</f>
        <v>43678</v>
      </c>
      <c r="F752" s="12">
        <f>ROUND(INDEX([1]Calculation!AL:AL,ROW()),1)</f>
        <v>0</v>
      </c>
      <c r="G752" s="8">
        <f>ROUND(INDEX([1]Calculation!L:L,ROW()),0)</f>
        <v>34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8</v>
      </c>
      <c r="O752" s="8">
        <f>ROUND(INDEX([1]Calculation!T:T,ROW()),0)</f>
        <v>1</v>
      </c>
    </row>
    <row r="753" spans="1:15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896  rv</v>
      </c>
      <c r="E753" s="20">
        <f>INDEX([1]Calculation!$I:$I,ROW())</f>
        <v>43678</v>
      </c>
      <c r="F753" s="12">
        <f>ROUND(INDEX([1]Calculation!AL:AL,ROW()),1)</f>
        <v>0</v>
      </c>
      <c r="G753" s="8">
        <f>ROUND(INDEX([1]Calculation!L:L,ROW()),0)</f>
        <v>30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18</v>
      </c>
      <c r="M753" s="8">
        <f>ROUND(INDEX([1]Calculation!R:R,ROW()),0)</f>
        <v>1</v>
      </c>
      <c r="N753" s="8">
        <f>ROUND(INDEX([1]Calculation!S:S,ROW()),0)</f>
        <v>9</v>
      </c>
      <c r="O753" s="8">
        <f>ROUND(INDEX([1]Calculation!T:T,ROW()),0)</f>
        <v>1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867  rv</v>
      </c>
      <c r="E754" s="20">
        <f>INDEX([1]Calculation!$I:$I,ROW())</f>
        <v>43677</v>
      </c>
      <c r="F754" s="12">
        <f>ROUND(INDEX([1]Calculation!AL:AL,ROW()),1)</f>
        <v>0</v>
      </c>
      <c r="G754" s="8">
        <f>ROUND(INDEX([1]Calculation!L:L,ROW()),0)</f>
        <v>30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8</v>
      </c>
      <c r="O754" s="8">
        <f>ROUND(INDEX([1]Calculation!T:T,ROW()),0)</f>
        <v>1</v>
      </c>
    </row>
    <row r="755" spans="1:15">
      <c r="A755" t="str">
        <f>INDEX([1]Calculation!$F:$F,ROW())</f>
        <v>California</v>
      </c>
      <c r="B755" t="str">
        <f>INDEX([1]Calculation!$D:$D,ROW())</f>
        <v>Capitol Weekly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739  lv</v>
      </c>
      <c r="E755" s="20">
        <f>INDEX([1]Calculation!$I:$I,ROW())</f>
        <v>43677</v>
      </c>
      <c r="F755" s="12">
        <f>ROUND(INDEX([1]Calculation!AL:AL,ROW()),1)</f>
        <v>0</v>
      </c>
      <c r="G755" s="8">
        <f>ROUND(INDEX([1]Calculation!L:L,ROW()),0)</f>
        <v>21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8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24</v>
      </c>
      <c r="O755" s="8">
        <f>ROUND(INDEX([1]Calculation!T:T,ROW()),0)</f>
        <v>2</v>
      </c>
    </row>
    <row r="756" spans="1:15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629  lv</v>
      </c>
      <c r="E756" s="20">
        <f>INDEX([1]Calculation!$I:$I,ROW())</f>
        <v>43676</v>
      </c>
      <c r="F756" s="12">
        <f>ROUND(INDEX([1]Calculation!AL:AL,ROW()),1)</f>
        <v>0</v>
      </c>
      <c r="G756" s="8">
        <f>ROUND(INDEX([1]Calculation!L:L,ROW()),0)</f>
        <v>26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13</v>
      </c>
      <c r="M756" s="8">
        <f>ROUND(INDEX([1]Calculation!R:R,ROW()),0)</f>
        <v>0</v>
      </c>
      <c r="N756" s="8">
        <f>ROUND(INDEX([1]Calculation!S:S,ROW()),0)</f>
        <v>18</v>
      </c>
      <c r="O756" s="8">
        <f>ROUND(INDEX([1]Calculation!T:T,ROW()),0)</f>
        <v>1</v>
      </c>
    </row>
    <row r="757" spans="1:15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868  rv</v>
      </c>
      <c r="E757" s="20">
        <f>INDEX([1]Calculation!$I:$I,ROW())</f>
        <v>43676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3</v>
      </c>
      <c r="K757" s="8">
        <f>ROUND(INDEX([1]Calculation!P:P,ROW()),0)</f>
        <v>1</v>
      </c>
      <c r="L757" s="8">
        <f>ROUND(INDEX([1]Calculation!Q:Q,ROW()),0)</f>
        <v>15</v>
      </c>
      <c r="M757" s="8">
        <f>ROUND(INDEX([1]Calculation!R:R,ROW()),0)</f>
        <v>1</v>
      </c>
      <c r="N757" s="8">
        <f>ROUND(INDEX([1]Calculation!S:S,ROW()),0)</f>
        <v>8</v>
      </c>
      <c r="O757" s="8">
        <f>ROUND(INDEX([1]Calculation!T:T,ROW()),0)</f>
        <v>1</v>
      </c>
    </row>
    <row r="758" spans="1:15">
      <c r="A758" t="str">
        <f>INDEX([1]Calculation!$F:$F,ROW())</f>
        <v>Illinois</v>
      </c>
      <c r="B758" t="str">
        <f>INDEX([1]Calculation!$D:$D,ROW())</f>
        <v>Victory Research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1200  lv</v>
      </c>
      <c r="E758" s="20">
        <f>INDEX([1]Calculation!$I:$I,ROW())</f>
        <v>43675</v>
      </c>
      <c r="F758" s="12">
        <f>ROUND(INDEX([1]Calculation!AL:AL,ROW()),1)</f>
        <v>0.1</v>
      </c>
      <c r="G758" s="8">
        <f>ROUND(INDEX([1]Calculation!L:L,ROW()),0)</f>
        <v>36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9</v>
      </c>
      <c r="K758" s="8">
        <f>ROUND(INDEX([1]Calculation!P:P,ROW()),0)</f>
        <v>2</v>
      </c>
      <c r="L758" s="8">
        <f>ROUND(INDEX([1]Calculation!Q:Q,ROW()),0)</f>
        <v>15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0</v>
      </c>
    </row>
    <row r="759" spans="1:15">
      <c r="A759" t="str">
        <f>INDEX([1]Calculation!$F:$F,ROW())</f>
        <v>US</v>
      </c>
      <c r="B759" t="str">
        <f>INDEX([1]Calculation!$D:$D,ROW())</f>
        <v>Emerson College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520  lv</v>
      </c>
      <c r="E759" s="20">
        <f>INDEX([1]Calculation!$I:$I,ROW())</f>
        <v>43675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6</v>
      </c>
      <c r="K759" s="8">
        <f>ROUND(INDEX([1]Calculation!P:P,ROW()),0)</f>
        <v>0</v>
      </c>
      <c r="L759" s="8">
        <f>ROUND(INDEX([1]Calculation!Q:Q,ROW()),0)</f>
        <v>20</v>
      </c>
      <c r="M759" s="8">
        <f>ROUND(INDEX([1]Calculation!R:R,ROW()),0)</f>
        <v>2</v>
      </c>
      <c r="N759" s="8">
        <f>ROUND(INDEX([1]Calculation!S:S,ROW()),0)</f>
        <v>14</v>
      </c>
      <c r="O759" s="8">
        <f>ROUND(INDEX([1]Calculation!T:T,ROW()),0)</f>
        <v>2</v>
      </c>
    </row>
    <row r="760" spans="1:15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884  rv</v>
      </c>
      <c r="E760" s="20">
        <f>INDEX([1]Calculation!$I:$I,ROW())</f>
        <v>43675</v>
      </c>
      <c r="F760" s="12">
        <f>ROUND(INDEX([1]Calculation!AL:AL,ROW()),1)</f>
        <v>0</v>
      </c>
      <c r="G760" s="8">
        <f>ROUND(INDEX([1]Calculation!L:L,ROW()),0)</f>
        <v>32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2</v>
      </c>
      <c r="N760" s="8">
        <f>ROUND(INDEX([1]Calculation!S:S,ROW()),0)</f>
        <v>9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GQR Research (GQRR)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471  lv</v>
      </c>
      <c r="E761" s="20">
        <f>INDEX([1]Calculation!$I:$I,ROW())</f>
        <v>43674</v>
      </c>
      <c r="F761" s="12">
        <f>ROUND(INDEX([1]Calculation!AL:AL,ROW()),1)</f>
        <v>0.2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8</v>
      </c>
      <c r="K761" s="8">
        <f>ROUND(INDEX([1]Calculation!P:P,ROW()),0)</f>
        <v>2</v>
      </c>
      <c r="L761" s="8">
        <f>ROUND(INDEX([1]Calculation!Q:Q,ROW()),0)</f>
        <v>22</v>
      </c>
      <c r="M761" s="8">
        <f>ROUND(INDEX([1]Calculation!R:R,ROW()),0)</f>
        <v>0</v>
      </c>
      <c r="N761" s="8">
        <f>ROUND(INDEX([1]Calculation!S:S,ROW()),0)</f>
        <v>15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McLaughlin &amp; Associates</v>
      </c>
      <c r="C762" t="str">
        <f>IF(INDEX([1]Calculation!$G:$G,ROW())=0,"-",INDEX([1]Calculation!$G:$G,ROW()))</f>
        <v>C/D</v>
      </c>
      <c r="D762" t="str">
        <f>INDEX([1]Calculation!$J:$J,ROW())&amp;"  "&amp;INDEX([1]Calculation!$K:$K,ROW())</f>
        <v>468  lv</v>
      </c>
      <c r="E762" s="20">
        <f>INDEX([1]Calculation!$I:$I,ROW())</f>
        <v>43674</v>
      </c>
      <c r="F762" s="12">
        <f>ROUND(INDEX([1]Calculation!AL:AL,ROW()),1)</f>
        <v>0</v>
      </c>
      <c r="G762" s="8">
        <f>ROUND(INDEX([1]Calculation!L:L,ROW()),0)</f>
        <v>28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9</v>
      </c>
      <c r="O762" s="8">
        <f>ROUND(INDEX([1]Calculation!T:T,ROW()),0)</f>
        <v>2</v>
      </c>
    </row>
    <row r="763" spans="1:15">
      <c r="A763" t="str">
        <f>INDEX([1]Calculation!$F:$F,ROW())</f>
        <v>US</v>
      </c>
      <c r="B763" t="str">
        <f>INDEX([1]Calculation!$D:$D,ROW())</f>
        <v>Morning Consult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16959  lv</v>
      </c>
      <c r="E763" s="20">
        <f>INDEX([1]Calculation!$I:$I,ROW())</f>
        <v>43674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18</v>
      </c>
      <c r="M763" s="8">
        <f>ROUND(INDEX([1]Calculation!R:R,ROW()),0)</f>
        <v>1</v>
      </c>
      <c r="N763" s="8">
        <f>ROUND(INDEX([1]Calculation!S:S,ROW()),0)</f>
        <v>13</v>
      </c>
      <c r="O763" s="8">
        <f>ROUND(INDEX([1]Calculation!T:T,ROW()),0)</f>
        <v>2</v>
      </c>
    </row>
    <row r="764" spans="1:15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444  rv</v>
      </c>
      <c r="E764" s="20">
        <f>INDEX([1]Calculation!$I:$I,ROW())</f>
        <v>43674</v>
      </c>
      <c r="F764" s="12">
        <f>ROUND(INDEX([1]Calculation!AL:AL,ROW()),1)</f>
        <v>0</v>
      </c>
      <c r="G764" s="8">
        <f>ROUND(INDEX([1]Calculation!L:L,ROW()),0)</f>
        <v>34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20</v>
      </c>
      <c r="M764" s="8">
        <f>ROUND(INDEX([1]Calculation!R:R,ROW()),0)</f>
        <v>1</v>
      </c>
      <c r="N764" s="8">
        <f>ROUND(INDEX([1]Calculation!S:S,ROW()),0)</f>
        <v>12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Quinnipiac University</v>
      </c>
      <c r="C765" t="str">
        <f>IF(INDEX([1]Calculation!$G:$G,ROW())=0,"-",INDEX([1]Calculation!$G:$G,ROW()))</f>
        <v>A</v>
      </c>
      <c r="D765" t="str">
        <f>INDEX([1]Calculation!$J:$J,ROW())&amp;"  "&amp;INDEX([1]Calculation!$K:$K,ROW())</f>
        <v>579  rv</v>
      </c>
      <c r="E765" s="20">
        <f>INDEX([1]Calculation!$I:$I,ROW())</f>
        <v>43674</v>
      </c>
      <c r="F765" s="12">
        <f>ROUND(INDEX([1]Calculation!AL:AL,ROW()),1)</f>
        <v>0</v>
      </c>
      <c r="G765" s="8">
        <f>ROUND(INDEX([1]Calculation!L:L,ROW()),0)</f>
        <v>34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6</v>
      </c>
      <c r="K765" s="8">
        <f>ROUND(INDEX([1]Calculation!P:P,ROW()),0)</f>
        <v>1</v>
      </c>
      <c r="L765" s="8">
        <f>ROUND(INDEX([1]Calculation!Q:Q,ROW()),0)</f>
        <v>11</v>
      </c>
      <c r="M765" s="8">
        <f>ROUND(INDEX([1]Calculation!R:R,ROW()),0)</f>
        <v>0</v>
      </c>
      <c r="N765" s="8">
        <f>ROUND(INDEX([1]Calculation!S:S,ROW()),0)</f>
        <v>15</v>
      </c>
      <c r="O765" s="8">
        <f>ROUND(INDEX([1]Calculation!T:T,ROW()),0)</f>
        <v>2</v>
      </c>
    </row>
    <row r="766" spans="1:15">
      <c r="A766" t="str">
        <f>INDEX([1]Calculation!$F:$F,ROW())</f>
        <v>Oklahoma</v>
      </c>
      <c r="B766" t="str">
        <f>INDEX([1]Calculation!$D:$D,ROW())</f>
        <v>SoonerPoll.com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152  lv</v>
      </c>
      <c r="E766" s="20">
        <f>INDEX([1]Calculation!$I:$I,ROW())</f>
        <v>43673</v>
      </c>
      <c r="F766" s="12">
        <f>ROUND(INDEX([1]Calculation!AL:AL,ROW()),1)</f>
        <v>1.1000000000000001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5</v>
      </c>
      <c r="M766" s="8">
        <f>ROUND(INDEX([1]Calculation!R:R,ROW()),0)</f>
        <v>0</v>
      </c>
      <c r="N766" s="8">
        <f>ROUND(INDEX([1]Calculation!S:S,ROW()),0)</f>
        <v>12</v>
      </c>
      <c r="O766" s="8">
        <f>ROUND(INDEX([1]Calculation!T:T,ROW()),0)</f>
        <v>0</v>
      </c>
    </row>
    <row r="767" spans="1:15">
      <c r="A767" t="str">
        <f>INDEX([1]Calculation!$F:$F,ROW())</f>
        <v>US</v>
      </c>
      <c r="B767" t="str">
        <f>INDEX([1]Calculation!$D:$D,ROW())</f>
        <v>Echelon Insights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510  rv</v>
      </c>
      <c r="E767" s="20">
        <f>INDEX([1]Calculation!$I:$I,ROW())</f>
        <v>43673</v>
      </c>
      <c r="F767" s="12">
        <f>ROUND(INDEX([1]Calculation!AL:AL,ROW()),1)</f>
        <v>0</v>
      </c>
      <c r="G767" s="8">
        <f>ROUND(INDEX([1]Calculation!L:L,ROW()),0)</f>
        <v>58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0</v>
      </c>
      <c r="K767" s="8">
        <f>ROUND(INDEX([1]Calculation!P:P,ROW()),0)</f>
        <v>0</v>
      </c>
      <c r="L767" s="8">
        <f>ROUND(INDEX([1]Calculation!Q:Q,ROW()),0)</f>
        <v>29</v>
      </c>
      <c r="M767" s="8">
        <f>ROUND(INDEX([1]Calculation!R:R,ROW()),0)</f>
        <v>0</v>
      </c>
      <c r="N767" s="8">
        <f>ROUND(INDEX([1]Calculation!S:S,ROW()),0)</f>
        <v>0</v>
      </c>
      <c r="O767" s="8">
        <f>ROUND(INDEX([1]Calculation!T:T,ROW()),0)</f>
        <v>0</v>
      </c>
    </row>
    <row r="768" spans="1:15">
      <c r="A768" t="str">
        <f>INDEX([1]Calculation!$F:$F,ROW())</f>
        <v>US</v>
      </c>
      <c r="B768" t="str">
        <f>INDEX([1]Calculation!$D:$D,ROW())</f>
        <v>Echelon Insights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510  rv</v>
      </c>
      <c r="E768" s="20">
        <f>INDEX([1]Calculation!$I:$I,ROW())</f>
        <v>43673</v>
      </c>
      <c r="F768" s="12">
        <f>ROUND(INDEX([1]Calculation!AL:AL,ROW()),1)</f>
        <v>0</v>
      </c>
      <c r="G768" s="8">
        <f>ROUND(INDEX([1]Calculation!L:L,ROW()),0)</f>
        <v>56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0</v>
      </c>
      <c r="K768" s="8">
        <f>ROUND(INDEX([1]Calculation!P:P,ROW()),0)</f>
        <v>0</v>
      </c>
      <c r="L768" s="8">
        <f>ROUND(INDEX([1]Calculation!Q:Q,ROW()),0)</f>
        <v>0</v>
      </c>
      <c r="M768" s="8">
        <f>ROUND(INDEX([1]Calculation!R:R,ROW()),0)</f>
        <v>0</v>
      </c>
      <c r="N768" s="8">
        <f>ROUND(INDEX([1]Calculation!S:S,ROW()),0)</f>
        <v>0</v>
      </c>
      <c r="O768" s="8">
        <f>ROUND(INDEX([1]Calculation!T:T,ROW()),0)</f>
        <v>0</v>
      </c>
    </row>
    <row r="769" spans="1:15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510  rv</v>
      </c>
      <c r="E769" s="20">
        <f>INDEX([1]Calculation!$I:$I,ROW())</f>
        <v>43673</v>
      </c>
      <c r="F769" s="12">
        <f>ROUND(INDEX([1]Calculation!AL:AL,ROW()),1)</f>
        <v>0</v>
      </c>
      <c r="G769" s="8">
        <f>ROUND(INDEX([1]Calculation!L:L,ROW()),0)</f>
        <v>54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35</v>
      </c>
      <c r="O769" s="8">
        <f>ROUND(INDEX([1]Calculation!T:T,ROW()),0)</f>
        <v>0</v>
      </c>
    </row>
    <row r="770" spans="1:15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510  rv</v>
      </c>
      <c r="E770" s="20">
        <f>INDEX([1]Calculation!$I:$I,ROW())</f>
        <v>43673</v>
      </c>
      <c r="F770" s="12">
        <f>ROUND(INDEX([1]Calculation!AL:AL,ROW()),1)</f>
        <v>0</v>
      </c>
      <c r="G770" s="8">
        <f>ROUND(INDEX([1]Calculation!L:L,ROW()),0)</f>
        <v>33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5</v>
      </c>
      <c r="K770" s="8">
        <f>ROUND(INDEX([1]Calculation!P:P,ROW()),0)</f>
        <v>0</v>
      </c>
      <c r="L770" s="8">
        <f>ROUND(INDEX([1]Calculation!Q:Q,ROW()),0)</f>
        <v>14</v>
      </c>
      <c r="M770" s="8">
        <f>ROUND(INDEX([1]Calculation!R:R,ROW()),0)</f>
        <v>0</v>
      </c>
      <c r="N770" s="8">
        <f>ROUND(INDEX([1]Calculation!S:S,ROW()),0)</f>
        <v>10</v>
      </c>
      <c r="O770" s="8">
        <f>ROUND(INDEX([1]Calculation!T:T,ROW()),0)</f>
        <v>1</v>
      </c>
    </row>
    <row r="771" spans="1:15">
      <c r="A771" t="str">
        <f>INDEX([1]Calculation!$F:$F,ROW())</f>
        <v>Texas</v>
      </c>
      <c r="B771" t="str">
        <f>INDEX([1]Calculation!$D:$D,ROW())</f>
        <v>University of Texas at Tyler</v>
      </c>
      <c r="C771" t="str">
        <f>IF(INDEX([1]Calculation!$G:$G,ROW())=0,"-",INDEX([1]Calculation!$G:$G,ROW()))</f>
        <v>B/C</v>
      </c>
      <c r="D771" t="str">
        <f>INDEX([1]Calculation!$J:$J,ROW())&amp;"  "&amp;INDEX([1]Calculation!$K:$K,ROW())</f>
        <v>554  rv</v>
      </c>
      <c r="E771" s="20">
        <f>INDEX([1]Calculation!$I:$I,ROW())</f>
        <v>43673</v>
      </c>
      <c r="F771" s="12">
        <f>ROUND(INDEX([1]Calculation!AL:AL,ROW()),1)</f>
        <v>0</v>
      </c>
      <c r="G771" s="8">
        <f>ROUND(INDEX([1]Calculation!L:L,ROW()),0)</f>
        <v>19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2</v>
      </c>
      <c r="K771" s="8">
        <f>ROUND(INDEX([1]Calculation!P:P,ROW()),0)</f>
        <v>0</v>
      </c>
      <c r="L771" s="8">
        <f>ROUND(INDEX([1]Calculation!Q:Q,ROW()),0)</f>
        <v>14</v>
      </c>
      <c r="M771" s="8">
        <f>ROUND(INDEX([1]Calculation!R:R,ROW()),0)</f>
        <v>0</v>
      </c>
      <c r="N771" s="8">
        <f>ROUND(INDEX([1]Calculation!S:S,ROW()),0)</f>
        <v>9</v>
      </c>
      <c r="O771" s="8">
        <f>ROUND(INDEX([1]Calculation!T:T,ROW()),0)</f>
        <v>0</v>
      </c>
    </row>
    <row r="772" spans="1:15">
      <c r="A772" t="str">
        <f>INDEX([1]Calculation!$F:$F,ROW())</f>
        <v>US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1204  lv</v>
      </c>
      <c r="E772" s="20">
        <f>INDEX([1]Calculation!$I:$I,ROW())</f>
        <v>43672</v>
      </c>
      <c r="F772" s="12">
        <f>ROUND(INDEX([1]Calculation!AL:AL,ROW()),1)</f>
        <v>0</v>
      </c>
      <c r="G772" s="8">
        <f>ROUND(INDEX([1]Calculation!L:L,ROW()),0)</f>
        <v>20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9</v>
      </c>
      <c r="K772" s="8">
        <f>ROUND(INDEX([1]Calculation!P:P,ROW()),0)</f>
        <v>3</v>
      </c>
      <c r="L772" s="8">
        <f>ROUND(INDEX([1]Calculation!Q:Q,ROW()),0)</f>
        <v>20</v>
      </c>
      <c r="M772" s="8">
        <f>ROUND(INDEX([1]Calculation!R:R,ROW()),0)</f>
        <v>0</v>
      </c>
      <c r="N772" s="8">
        <f>ROUND(INDEX([1]Calculation!S:S,ROW()),0)</f>
        <v>22</v>
      </c>
      <c r="O772" s="8">
        <f>ROUND(INDEX([1]Calculation!T:T,ROW()),0)</f>
        <v>3</v>
      </c>
    </row>
    <row r="773" spans="1:15">
      <c r="A773" t="str">
        <f>INDEX([1]Calculation!$F:$F,ROW())</f>
        <v>South Carolina</v>
      </c>
      <c r="B773" t="str">
        <f>INDEX([1]Calculation!$D:$D,ROW())</f>
        <v>Optimus</v>
      </c>
      <c r="C773" t="str">
        <f>IF(INDEX([1]Calculation!$G:$G,ROW())=0,"-",INDEX([1]Calculation!$G:$G,ROW()))</f>
        <v>C/D</v>
      </c>
      <c r="D773" t="str">
        <f>INDEX([1]Calculation!$J:$J,ROW())&amp;"  "&amp;INDEX([1]Calculation!$K:$K,ROW())</f>
        <v>554  lv</v>
      </c>
      <c r="E773" s="20">
        <f>INDEX([1]Calculation!$I:$I,ROW())</f>
        <v>43671</v>
      </c>
      <c r="F773" s="12">
        <f>ROUND(INDEX([1]Calculation!AL:AL,ROW()),1)</f>
        <v>0.1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0</v>
      </c>
      <c r="L773" s="8">
        <f>ROUND(INDEX([1]Calculation!Q:Q,ROW()),0)</f>
        <v>9</v>
      </c>
      <c r="M773" s="8">
        <f>ROUND(INDEX([1]Calculation!R:R,ROW()),0)</f>
        <v>0</v>
      </c>
      <c r="N773" s="8">
        <f>ROUND(INDEX([1]Calculation!S:S,ROW()),0)</f>
        <v>12</v>
      </c>
      <c r="O773" s="8">
        <f>ROUND(INDEX([1]Calculation!T:T,ROW()),0)</f>
        <v>1</v>
      </c>
    </row>
    <row r="774" spans="1:15">
      <c r="A774" t="str">
        <f>INDEX([1]Calculation!$F:$F,ROW())</f>
        <v>New Hampshire</v>
      </c>
      <c r="B774" t="str">
        <f>INDEX([1]Calculation!$D:$D,ROW())</f>
        <v>Optimus</v>
      </c>
      <c r="C774" t="str">
        <f>IF(INDEX([1]Calculation!$G:$G,ROW())=0,"-",INDEX([1]Calculation!$G:$G,ROW()))</f>
        <v>C/D</v>
      </c>
      <c r="D774" t="str">
        <f>INDEX([1]Calculation!$J:$J,ROW())&amp;"  "&amp;INDEX([1]Calculation!$K:$K,ROW())</f>
        <v>587  lv</v>
      </c>
      <c r="E774" s="20">
        <f>INDEX([1]Calculation!$I:$I,ROW())</f>
        <v>43671</v>
      </c>
      <c r="F774" s="12">
        <f>ROUND(INDEX([1]Calculation!AL:AL,ROW()),1)</f>
        <v>0.1</v>
      </c>
      <c r="G774" s="8">
        <f>ROUND(INDEX([1]Calculation!L:L,ROW()),0)</f>
        <v>22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8</v>
      </c>
      <c r="K774" s="8">
        <f>ROUND(INDEX([1]Calculation!P:P,ROW()),0)</f>
        <v>0</v>
      </c>
      <c r="L774" s="8">
        <f>ROUND(INDEX([1]Calculation!Q:Q,ROW()),0)</f>
        <v>13</v>
      </c>
      <c r="M774" s="8">
        <f>ROUND(INDEX([1]Calculation!R:R,ROW()),0)</f>
        <v>0</v>
      </c>
      <c r="N774" s="8">
        <f>ROUND(INDEX([1]Calculation!S:S,ROW()),0)</f>
        <v>16</v>
      </c>
      <c r="O774" s="8">
        <f>ROUND(INDEX([1]Calculation!T:T,ROW()),0)</f>
        <v>1</v>
      </c>
    </row>
    <row r="775" spans="1:15">
      <c r="A775" t="str">
        <f>INDEX([1]Calculation!$F:$F,ROW())</f>
        <v>Iowa</v>
      </c>
      <c r="B775" t="str">
        <f>INDEX([1]Calculation!$D:$D,ROW())</f>
        <v>Optimus</v>
      </c>
      <c r="C775" t="str">
        <f>IF(INDEX([1]Calculation!$G:$G,ROW())=0,"-",INDEX([1]Calculation!$G:$G,ROW()))</f>
        <v>C/D</v>
      </c>
      <c r="D775" t="str">
        <f>INDEX([1]Calculation!$J:$J,ROW())&amp;"  "&amp;INDEX([1]Calculation!$K:$K,ROW())</f>
        <v>630  lv</v>
      </c>
      <c r="E775" s="20">
        <f>INDEX([1]Calculation!$I:$I,ROW())</f>
        <v>43671</v>
      </c>
      <c r="F775" s="12">
        <f>ROUND(INDEX([1]Calculation!AL:AL,ROW()),1)</f>
        <v>0.1</v>
      </c>
      <c r="G775" s="8">
        <f>ROUND(INDEX([1]Calculation!L:L,ROW()),0)</f>
        <v>23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7</v>
      </c>
      <c r="K775" s="8">
        <f>ROUND(INDEX([1]Calculation!P:P,ROW()),0)</f>
        <v>0</v>
      </c>
      <c r="L775" s="8">
        <f>ROUND(INDEX([1]Calculation!Q:Q,ROW()),0)</f>
        <v>11</v>
      </c>
      <c r="M775" s="8">
        <f>ROUND(INDEX([1]Calculation!R:R,ROW()),0)</f>
        <v>0</v>
      </c>
      <c r="N775" s="8">
        <f>ROUND(INDEX([1]Calculation!S:S,ROW()),0)</f>
        <v>23</v>
      </c>
      <c r="O775" s="8">
        <f>ROUND(INDEX([1]Calculation!T:T,ROW()),0)</f>
        <v>0</v>
      </c>
    </row>
    <row r="776" spans="1:15">
      <c r="A776" t="str">
        <f>INDEX([1]Calculation!$F:$F,ROW())</f>
        <v>US</v>
      </c>
      <c r="B776" t="str">
        <f>INDEX([1]Calculation!$D:$D,ROW())</f>
        <v>USC Dornsife/LA Times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1827  lv</v>
      </c>
      <c r="E776" s="20">
        <f>INDEX([1]Calculation!$I:$I,ROW())</f>
        <v>43671</v>
      </c>
      <c r="F776" s="12">
        <f>ROUND(INDEX([1]Calculation!AL:AL,ROW()),1)</f>
        <v>0</v>
      </c>
      <c r="G776" s="8">
        <f>ROUND(INDEX([1]Calculation!L:L,ROW()),0)</f>
        <v>28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11</v>
      </c>
      <c r="M776" s="8">
        <f>ROUND(INDEX([1]Calculation!R:R,ROW()),0)</f>
        <v>0</v>
      </c>
      <c r="N776" s="8">
        <f>ROUND(INDEX([1]Calculation!S:S,ROW()),0)</f>
        <v>10</v>
      </c>
      <c r="O776" s="8">
        <f>ROUND(INDEX([1]Calculation!T:T,ROW()),0)</f>
        <v>1</v>
      </c>
    </row>
    <row r="777" spans="1:15">
      <c r="A777" t="str">
        <f>INDEX([1]Calculation!$F:$F,ROW())</f>
        <v>California</v>
      </c>
      <c r="B777" t="str">
        <f>INDEX([1]Calculation!$D:$D,ROW())</f>
        <v>Public Policy Institute of California</v>
      </c>
      <c r="C777" t="str">
        <f>IF(INDEX([1]Calculation!$G:$G,ROW())=0,"-",INDEX([1]Calculation!$G:$G,ROW()))</f>
        <v>A/B</v>
      </c>
      <c r="D777" t="str">
        <f>INDEX([1]Calculation!$J:$J,ROW())&amp;"  "&amp;INDEX([1]Calculation!$K:$K,ROW())</f>
        <v>766  lv</v>
      </c>
      <c r="E777" s="20">
        <f>INDEX([1]Calculation!$I:$I,ROW())</f>
        <v>43669</v>
      </c>
      <c r="F777" s="12">
        <f>ROUND(INDEX([1]Calculation!AL:AL,ROW()),1)</f>
        <v>0</v>
      </c>
      <c r="G777" s="8">
        <f>ROUND(INDEX([1]Calculation!L:L,ROW()),0)</f>
        <v>11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5</v>
      </c>
      <c r="K777" s="8">
        <f>ROUND(INDEX([1]Calculation!P:P,ROW()),0)</f>
        <v>0</v>
      </c>
      <c r="L777" s="8">
        <f>ROUND(INDEX([1]Calculation!Q:Q,ROW()),0)</f>
        <v>12</v>
      </c>
      <c r="M777" s="8">
        <f>ROUND(INDEX([1]Calculation!R:R,ROW()),0)</f>
        <v>0</v>
      </c>
      <c r="N777" s="8">
        <f>ROUND(INDEX([1]Calculation!S:S,ROW()),0)</f>
        <v>15</v>
      </c>
      <c r="O777" s="8">
        <f>ROUND(INDEX([1]Calculation!T:T,ROW()),0)</f>
        <v>0</v>
      </c>
    </row>
    <row r="778" spans="1:15">
      <c r="A778" t="str">
        <f>INDEX([1]Calculation!$F:$F,ROW())</f>
        <v>US</v>
      </c>
      <c r="B778" t="str">
        <f>INDEX([1]Calculation!$D:$D,ROW())</f>
        <v>Fox News/Beacon Research/Shaw &amp; Co. Research</v>
      </c>
      <c r="C778" t="str">
        <f>IF(INDEX([1]Calculation!$G:$G,ROW())=0,"-",INDEX([1]Calculation!$G:$G,ROW()))</f>
        <v>A-</v>
      </c>
      <c r="D778" t="str">
        <f>INDEX([1]Calculation!$J:$J,ROW())&amp;"  "&amp;INDEX([1]Calculation!$K:$K,ROW())</f>
        <v>455  lv</v>
      </c>
      <c r="E778" s="20">
        <f>INDEX([1]Calculation!$I:$I,ROW())</f>
        <v>43669</v>
      </c>
      <c r="F778" s="12">
        <f>ROUND(INDEX([1]Calculation!AL:AL,ROW()),1)</f>
        <v>0</v>
      </c>
      <c r="G778" s="8">
        <f>ROUND(INDEX([1]Calculation!L:L,ROW()),0)</f>
        <v>33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5</v>
      </c>
      <c r="K778" s="8">
        <f>ROUND(INDEX([1]Calculation!P:P,ROW()),0)</f>
        <v>3</v>
      </c>
      <c r="L778" s="8">
        <f>ROUND(INDEX([1]Calculation!Q:Q,ROW()),0)</f>
        <v>15</v>
      </c>
      <c r="M778" s="8">
        <f>ROUND(INDEX([1]Calculation!R:R,ROW()),0)</f>
        <v>1</v>
      </c>
      <c r="N778" s="8">
        <f>ROUND(INDEX([1]Calculation!S:S,ROW()),0)</f>
        <v>12</v>
      </c>
      <c r="O778" s="8">
        <f>ROUND(INDEX([1]Calculation!T:T,ROW()),0)</f>
        <v>3</v>
      </c>
    </row>
    <row r="779" spans="1:15">
      <c r="A779" t="str">
        <f>INDEX([1]Calculation!$F:$F,ROW())</f>
        <v>US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600  lv</v>
      </c>
      <c r="E779" s="20">
        <f>INDEX([1]Calculation!$I:$I,ROW())</f>
        <v>43669</v>
      </c>
      <c r="F779" s="12">
        <f>ROUND(INDEX([1]Calculation!AL:AL,ROW()),1)</f>
        <v>0</v>
      </c>
      <c r="G779" s="8">
        <f>ROUND(INDEX([1]Calculation!L:L,ROW()),0)</f>
        <v>25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13</v>
      </c>
      <c r="M779" s="8">
        <f>ROUND(INDEX([1]Calculation!R:R,ROW()),0)</f>
        <v>1</v>
      </c>
      <c r="N779" s="8">
        <f>ROUND(INDEX([1]Calculation!S:S,ROW()),0)</f>
        <v>18</v>
      </c>
      <c r="O779" s="8">
        <f>ROUND(INDEX([1]Calculation!T:T,ROW()),0)</f>
        <v>2</v>
      </c>
    </row>
    <row r="780" spans="1:15">
      <c r="A780" t="str">
        <f>INDEX([1]Calculation!$F:$F,ROW())</f>
        <v>South Carolina</v>
      </c>
      <c r="B780" t="str">
        <f>INDEX([1]Calculation!$D:$D,ROW())</f>
        <v>Monmouth University</v>
      </c>
      <c r="C780" t="str">
        <f>IF(INDEX([1]Calculation!$G:$G,ROW())=0,"-",INDEX([1]Calculation!$G:$G,ROW()))</f>
        <v>A+</v>
      </c>
      <c r="D780" t="str">
        <f>INDEX([1]Calculation!$J:$J,ROW())&amp;"  "&amp;INDEX([1]Calculation!$K:$K,ROW())</f>
        <v>405  lv</v>
      </c>
      <c r="E780" s="20">
        <f>INDEX([1]Calculation!$I:$I,ROW())</f>
        <v>43668</v>
      </c>
      <c r="F780" s="12">
        <f>ROUND(INDEX([1]Calculation!AL:AL,ROW()),1)</f>
        <v>0.6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10</v>
      </c>
      <c r="M780" s="8">
        <f>ROUND(INDEX([1]Calculation!R:R,ROW()),0)</f>
        <v>2</v>
      </c>
      <c r="N780" s="8">
        <f>ROUND(INDEX([1]Calculation!S:S,ROW()),0)</f>
        <v>9</v>
      </c>
      <c r="O780" s="8">
        <f>ROUND(INDEX([1]Calculation!T:T,ROW()),0)</f>
        <v>0</v>
      </c>
    </row>
    <row r="781" spans="1:15">
      <c r="A781" t="str">
        <f>INDEX([1]Calculation!$F:$F,ROW())</f>
        <v>Ohio</v>
      </c>
      <c r="B781" t="str">
        <f>INDEX([1]Calculation!$D:$D,ROW())</f>
        <v>Quinnipiac University</v>
      </c>
      <c r="C781" t="str">
        <f>IF(INDEX([1]Calculation!$G:$G,ROW())=0,"-",INDEX([1]Calculation!$G:$G,ROW()))</f>
        <v>A</v>
      </c>
      <c r="D781" t="str">
        <f>INDEX([1]Calculation!$J:$J,ROW())&amp;"  "&amp;INDEX([1]Calculation!$K:$K,ROW())</f>
        <v>556  rv</v>
      </c>
      <c r="E781" s="20">
        <f>INDEX([1]Calculation!$I:$I,ROW())</f>
        <v>43668</v>
      </c>
      <c r="F781" s="12">
        <f>ROUND(INDEX([1]Calculation!AL:AL,ROW()),1)</f>
        <v>4.3</v>
      </c>
      <c r="G781" s="8">
        <f>ROUND(INDEX([1]Calculation!L:L,ROW()),0)</f>
        <v>31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14</v>
      </c>
      <c r="M781" s="8">
        <f>ROUND(INDEX([1]Calculation!R:R,ROW()),0)</f>
        <v>1</v>
      </c>
      <c r="N781" s="8">
        <f>ROUND(INDEX([1]Calculation!S:S,ROW()),0)</f>
        <v>13</v>
      </c>
      <c r="O781" s="8">
        <f>ROUND(INDEX([1]Calculation!T:T,ROW()),0)</f>
        <v>1</v>
      </c>
    </row>
    <row r="782" spans="1:15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B/C</v>
      </c>
      <c r="D782" t="str">
        <f>INDEX([1]Calculation!$J:$J,ROW())&amp;"  "&amp;INDEX([1]Calculation!$K:$K,ROW())</f>
        <v>17285  lv</v>
      </c>
      <c r="E782" s="20">
        <f>INDEX([1]Calculation!$I:$I,ROW())</f>
        <v>43667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18</v>
      </c>
      <c r="M782" s="8">
        <f>ROUND(INDEX([1]Calculation!R:R,ROW()),0)</f>
        <v>1</v>
      </c>
      <c r="N782" s="8">
        <f>ROUND(INDEX([1]Calculation!S:S,ROW()),0)</f>
        <v>14</v>
      </c>
      <c r="O782" s="8">
        <f>ROUND(INDEX([1]Calculation!T:T,ROW()),0)</f>
        <v>2</v>
      </c>
    </row>
    <row r="783" spans="1:15">
      <c r="A783" t="str">
        <f>INDEX([1]Calculation!$F:$F,ROW())</f>
        <v>US</v>
      </c>
      <c r="B783" t="str">
        <f>INDEX([1]Calculation!$D:$D,ROW())</f>
        <v>Swayable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1921  lv</v>
      </c>
      <c r="E783" s="20">
        <f>INDEX([1]Calculation!$I:$I,ROW())</f>
        <v>43653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6</v>
      </c>
      <c r="K783" s="8">
        <f>ROUND(INDEX([1]Calculation!P:P,ROW()),0)</f>
        <v>0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12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Swayable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4004  a</v>
      </c>
      <c r="E784" s="20">
        <f>INDEX([1]Calculation!$I:$I,ROW())</f>
        <v>43653</v>
      </c>
      <c r="F784" s="12">
        <f>ROUND(INDEX([1]Calculation!AL:AL,ROW()),1)</f>
        <v>0</v>
      </c>
      <c r="G784" s="8">
        <f>ROUND(INDEX([1]Calculation!L:L,ROW()),0)</f>
        <v>25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5</v>
      </c>
      <c r="K784" s="8">
        <f>ROUND(INDEX([1]Calculation!P:P,ROW()),0)</f>
        <v>0</v>
      </c>
      <c r="L784" s="8">
        <f>ROUND(INDEX([1]Calculation!Q:Q,ROW()),0)</f>
        <v>21</v>
      </c>
      <c r="M784" s="8">
        <f>ROUND(INDEX([1]Calculation!R:R,ROW()),0)</f>
        <v>0</v>
      </c>
      <c r="N784" s="8">
        <f>ROUND(INDEX([1]Calculation!S:S,ROW()),0)</f>
        <v>10</v>
      </c>
      <c r="O784" s="8">
        <f>ROUND(INDEX([1]Calculation!T:T,ROW()),0)</f>
        <v>2</v>
      </c>
    </row>
    <row r="785" spans="1:15">
      <c r="A785" t="str">
        <f>INDEX([1]Calculation!$F:$F,ROW())</f>
        <v>Texas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838  lv</v>
      </c>
      <c r="E785" s="20">
        <f>INDEX([1]Calculation!$I:$I,ROW())</f>
        <v>43664</v>
      </c>
      <c r="F785" s="12">
        <f>ROUND(INDEX([1]Calculation!AL:AL,ROW()),1)</f>
        <v>0</v>
      </c>
      <c r="G785" s="8">
        <f>ROUND(INDEX([1]Calculation!L:L,ROW()),0)</f>
        <v>27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12</v>
      </c>
      <c r="M785" s="8">
        <f>ROUND(INDEX([1]Calculation!R:R,ROW()),0)</f>
        <v>0</v>
      </c>
      <c r="N785" s="8">
        <f>ROUND(INDEX([1]Calculation!S:S,ROW()),0)</f>
        <v>16</v>
      </c>
      <c r="O785" s="8">
        <f>ROUND(INDEX([1]Calculation!T:T,ROW()),0)</f>
        <v>1</v>
      </c>
    </row>
    <row r="786" spans="1:15">
      <c r="A786" t="str">
        <f>INDEX([1]Calculation!$F:$F,ROW())</f>
        <v>South Carolina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915  lv</v>
      </c>
      <c r="E786" s="20">
        <f>INDEX([1]Calculation!$I:$I,ROW())</f>
        <v>43664</v>
      </c>
      <c r="F786" s="12">
        <f>ROUND(INDEX([1]Calculation!AL:AL,ROW()),1)</f>
        <v>0</v>
      </c>
      <c r="G786" s="8">
        <f>ROUND(INDEX([1]Calculation!L:L,ROW()),0)</f>
        <v>39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17</v>
      </c>
      <c r="M786" s="8">
        <f>ROUND(INDEX([1]Calculation!R:R,ROW()),0)</f>
        <v>1</v>
      </c>
      <c r="N786" s="8">
        <f>ROUND(INDEX([1]Calculation!S:S,ROW()),0)</f>
        <v>12</v>
      </c>
      <c r="O786" s="8">
        <f>ROUND(INDEX([1]Calculation!T:T,ROW()),0)</f>
        <v>1</v>
      </c>
    </row>
    <row r="787" spans="1:15">
      <c r="A787" t="str">
        <f>INDEX([1]Calculation!$F:$F,ROW())</f>
        <v>New Hampshire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504  lv</v>
      </c>
      <c r="E787" s="20">
        <f>INDEX([1]Calculation!$I:$I,ROW())</f>
        <v>43664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1</v>
      </c>
      <c r="J787" s="8">
        <f>ROUND(INDEX([1]Calculation!O:O,ROW()),0)</f>
        <v>7</v>
      </c>
      <c r="K787" s="8">
        <f>ROUND(INDEX([1]Calculation!P:P,ROW()),0)</f>
        <v>1</v>
      </c>
      <c r="L787" s="8">
        <f>ROUND(INDEX([1]Calculation!Q:Q,ROW()),0)</f>
        <v>20</v>
      </c>
      <c r="M787" s="8">
        <f>ROUND(INDEX([1]Calculation!R:R,ROW()),0)</f>
        <v>1</v>
      </c>
      <c r="N787" s="8">
        <f>ROUND(INDEX([1]Calculation!S:S,ROW()),0)</f>
        <v>18</v>
      </c>
      <c r="O787" s="8">
        <f>ROUND(INDEX([1]Calculation!T:T,ROW()),0)</f>
        <v>1</v>
      </c>
    </row>
    <row r="788" spans="1:15">
      <c r="A788" t="str">
        <f>INDEX([1]Calculation!$F:$F,ROW())</f>
        <v>Iowa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576  lv</v>
      </c>
      <c r="E788" s="20">
        <f>INDEX([1]Calculation!$I:$I,ROW())</f>
        <v>43664</v>
      </c>
      <c r="F788" s="12">
        <f>ROUND(INDEX([1]Calculation!AL:AL,ROW()),1)</f>
        <v>0</v>
      </c>
      <c r="G788" s="8">
        <f>ROUND(INDEX([1]Calculation!L:L,ROW()),0)</f>
        <v>24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7</v>
      </c>
      <c r="K788" s="8">
        <f>ROUND(INDEX([1]Calculation!P:P,ROW()),0)</f>
        <v>4</v>
      </c>
      <c r="L788" s="8">
        <f>ROUND(INDEX([1]Calculation!Q:Q,ROW()),0)</f>
        <v>19</v>
      </c>
      <c r="M788" s="8">
        <f>ROUND(INDEX([1]Calculation!R:R,ROW()),0)</f>
        <v>2</v>
      </c>
      <c r="N788" s="8">
        <f>ROUND(INDEX([1]Calculation!S:S,ROW()),0)</f>
        <v>17</v>
      </c>
      <c r="O788" s="8">
        <f>ROUND(INDEX([1]Calculation!T:T,ROW()),0)</f>
        <v>0</v>
      </c>
    </row>
    <row r="789" spans="1:15">
      <c r="A789" t="str">
        <f>INDEX([1]Calculation!$F:$F,ROW())</f>
        <v>California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1404  lv</v>
      </c>
      <c r="E789" s="20">
        <f>INDEX([1]Calculation!$I:$I,ROW())</f>
        <v>43664</v>
      </c>
      <c r="F789" s="12">
        <f>ROUND(INDEX([1]Calculation!AL:AL,ROW()),1)</f>
        <v>0.4</v>
      </c>
      <c r="G789" s="8">
        <f>ROUND(INDEX([1]Calculation!L:L,ROW()),0)</f>
        <v>24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6</v>
      </c>
      <c r="K789" s="8">
        <f>ROUND(INDEX([1]Calculation!P:P,ROW()),0)</f>
        <v>1</v>
      </c>
      <c r="L789" s="8">
        <f>ROUND(INDEX([1]Calculation!Q:Q,ROW()),0)</f>
        <v>16</v>
      </c>
      <c r="M789" s="8">
        <f>ROUND(INDEX([1]Calculation!R:R,ROW()),0)</f>
        <v>1</v>
      </c>
      <c r="N789" s="8">
        <f>ROUND(INDEX([1]Calculation!S:S,ROW()),0)</f>
        <v>19</v>
      </c>
      <c r="O789" s="8">
        <f>ROUND(INDEX([1]Calculation!T:T,ROW()),0)</f>
        <v>1</v>
      </c>
    </row>
    <row r="790" spans="1:15">
      <c r="A790" t="str">
        <f>INDEX([1]Calculation!$F:$F,ROW())</f>
        <v>Michigan</v>
      </c>
      <c r="B790" t="str">
        <f>INDEX([1]Calculation!$D:$D,ROW())</f>
        <v>Climate Nexus</v>
      </c>
      <c r="C790" t="str">
        <f>IF(INDEX([1]Calculation!$G:$G,ROW())=0,"-",INDEX([1]Calculation!$G:$G,ROW()))</f>
        <v>-</v>
      </c>
      <c r="D790" t="str">
        <f>INDEX([1]Calculation!$J:$J,ROW())&amp;"  "&amp;INDEX([1]Calculation!$K:$K,ROW())</f>
        <v>324  lv</v>
      </c>
      <c r="E790" s="20">
        <f>INDEX([1]Calculation!$I:$I,ROW())</f>
        <v>43663</v>
      </c>
      <c r="F790" s="12">
        <f>ROUND(INDEX([1]Calculation!AL:AL,ROW()),1)</f>
        <v>1.1000000000000001</v>
      </c>
      <c r="G790" s="8">
        <f>ROUND(INDEX([1]Calculation!L:L,ROW()),0)</f>
        <v>35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1</v>
      </c>
      <c r="N790" s="8">
        <f>ROUND(INDEX([1]Calculation!S:S,ROW()),0)</f>
        <v>14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910  rv</v>
      </c>
      <c r="E791" s="20">
        <f>INDEX([1]Calculation!$I:$I,ROW())</f>
        <v>43663</v>
      </c>
      <c r="F791" s="12">
        <f>ROUND(INDEX([1]Calculation!AL:AL,ROW()),1)</f>
        <v>0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14</v>
      </c>
      <c r="M791" s="8">
        <f>ROUND(INDEX([1]Calculation!R:R,ROW()),0)</f>
        <v>1</v>
      </c>
      <c r="N791" s="8">
        <f>ROUND(INDEX([1]Calculation!S:S,ROW()),0)</f>
        <v>9</v>
      </c>
      <c r="O791" s="8">
        <f>ROUND(INDEX([1]Calculation!T:T,ROW()),0)</f>
        <v>1</v>
      </c>
    </row>
    <row r="792" spans="1:15">
      <c r="A792" t="str">
        <f>INDEX([1]Calculation!$F:$F,ROW())</f>
        <v>Tennessee</v>
      </c>
      <c r="B792" t="str">
        <f>INDEX([1]Calculation!$D:$D,ROW())</f>
        <v>SurveyMonkey</v>
      </c>
      <c r="C792" t="str">
        <f>IF(INDEX([1]Calculation!$G:$G,ROW())=0,"-",INDEX([1]Calculation!$G:$G,ROW()))</f>
        <v>D-</v>
      </c>
      <c r="D792" t="str">
        <f>INDEX([1]Calculation!$J:$J,ROW())&amp;"  "&amp;INDEX([1]Calculation!$K:$K,ROW())</f>
        <v>128  rv</v>
      </c>
      <c r="E792" s="20">
        <f>INDEX([1]Calculation!$I:$I,ROW())</f>
        <v>43662</v>
      </c>
      <c r="F792" s="12">
        <f>ROUND(INDEX([1]Calculation!AL:AL,ROW()),1)</f>
        <v>0.3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18</v>
      </c>
      <c r="O792" s="8">
        <f>ROUND(INDEX([1]Calculation!T:T,ROW()),0)</f>
        <v>0</v>
      </c>
    </row>
    <row r="793" spans="1:15">
      <c r="A793" t="str">
        <f>INDEX([1]Calculation!$F:$F,ROW())</f>
        <v>Mississippi</v>
      </c>
      <c r="B793" t="str">
        <f>INDEX([1]Calculation!$D:$D,ROW())</f>
        <v>SurveyMonkey</v>
      </c>
      <c r="C793" t="str">
        <f>IF(INDEX([1]Calculation!$G:$G,ROW())=0,"-",INDEX([1]Calculation!$G:$G,ROW()))</f>
        <v>D-</v>
      </c>
      <c r="D793" t="str">
        <f>INDEX([1]Calculation!$J:$J,ROW())&amp;"  "&amp;INDEX([1]Calculation!$K:$K,ROW())</f>
        <v>282  rv</v>
      </c>
      <c r="E793" s="20">
        <f>INDEX([1]Calculation!$I:$I,ROW())</f>
        <v>43662</v>
      </c>
      <c r="F793" s="12">
        <f>ROUND(INDEX([1]Calculation!AL:AL,ROW()),1)</f>
        <v>0.4</v>
      </c>
      <c r="G793" s="8">
        <f>ROUND(INDEX([1]Calculation!L:L,ROW()),0)</f>
        <v>47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3</v>
      </c>
      <c r="K793" s="8">
        <f>ROUND(INDEX([1]Calculation!P:P,ROW()),0)</f>
        <v>1</v>
      </c>
      <c r="L793" s="8">
        <f>ROUND(INDEX([1]Calculation!Q:Q,ROW()),0)</f>
        <v>21</v>
      </c>
      <c r="M793" s="8">
        <f>ROUND(INDEX([1]Calculation!R:R,ROW()),0)</f>
        <v>0</v>
      </c>
      <c r="N793" s="8">
        <f>ROUND(INDEX([1]Calculation!S:S,ROW()),0)</f>
        <v>7</v>
      </c>
      <c r="O793" s="8">
        <f>ROUND(INDEX([1]Calculation!T:T,ROW()),0)</f>
        <v>0</v>
      </c>
    </row>
    <row r="794" spans="1:15">
      <c r="A794" t="str">
        <f>INDEX([1]Calculation!$F:$F,ROW())</f>
        <v>Georgia</v>
      </c>
      <c r="B794" t="str">
        <f>INDEX([1]Calculation!$D:$D,ROW())</f>
        <v>SurveyMonkey</v>
      </c>
      <c r="C794" t="str">
        <f>IF(INDEX([1]Calculation!$G:$G,ROW())=0,"-",INDEX([1]Calculation!$G:$G,ROW()))</f>
        <v>D-</v>
      </c>
      <c r="D794" t="str">
        <f>INDEX([1]Calculation!$J:$J,ROW())&amp;"  "&amp;INDEX([1]Calculation!$K:$K,ROW())</f>
        <v>402  rv</v>
      </c>
      <c r="E794" s="20">
        <f>INDEX([1]Calculation!$I:$I,ROW())</f>
        <v>43662</v>
      </c>
      <c r="F794" s="12">
        <f>ROUND(INDEX([1]Calculation!AL:AL,ROW()),1)</f>
        <v>0.4</v>
      </c>
      <c r="G794" s="8">
        <f>ROUND(INDEX([1]Calculation!L:L,ROW()),0)</f>
        <v>31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2</v>
      </c>
      <c r="L794" s="8">
        <f>ROUND(INDEX([1]Calculation!Q:Q,ROW()),0)</f>
        <v>12</v>
      </c>
      <c r="M794" s="8">
        <f>ROUND(INDEX([1]Calculation!R:R,ROW()),0)</f>
        <v>0</v>
      </c>
      <c r="N794" s="8">
        <f>ROUND(INDEX([1]Calculation!S:S,ROW()),0)</f>
        <v>13</v>
      </c>
      <c r="O794" s="8">
        <f>ROUND(INDEX([1]Calculation!T:T,ROW()),0)</f>
        <v>4</v>
      </c>
    </row>
    <row r="795" spans="1:15">
      <c r="A795" t="str">
        <f>INDEX([1]Calculation!$F:$F,ROW())</f>
        <v>Alabama</v>
      </c>
      <c r="B795" t="str">
        <f>INDEX([1]Calculation!$D:$D,ROW())</f>
        <v>SurveyMonkey</v>
      </c>
      <c r="C795" t="str">
        <f>IF(INDEX([1]Calculation!$G:$G,ROW())=0,"-",INDEX([1]Calculation!$G:$G,ROW()))</f>
        <v>D-</v>
      </c>
      <c r="D795" t="str">
        <f>INDEX([1]Calculation!$J:$J,ROW())&amp;"  "&amp;INDEX([1]Calculation!$K:$K,ROW())</f>
        <v>257  rv</v>
      </c>
      <c r="E795" s="20">
        <f>INDEX([1]Calculation!$I:$I,ROW())</f>
        <v>43662</v>
      </c>
      <c r="F795" s="12">
        <f>ROUND(INDEX([1]Calculation!AL:AL,ROW()),1)</f>
        <v>0.4</v>
      </c>
      <c r="G795" s="8">
        <f>ROUND(INDEX([1]Calculation!L:L,ROW()),0)</f>
        <v>36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5</v>
      </c>
      <c r="K795" s="8">
        <f>ROUND(INDEX([1]Calculation!P:P,ROW()),0)</f>
        <v>0</v>
      </c>
      <c r="L795" s="8">
        <f>ROUND(INDEX([1]Calculation!Q:Q,ROW()),0)</f>
        <v>15</v>
      </c>
      <c r="M795" s="8">
        <f>ROUND(INDEX([1]Calculation!R:R,ROW()),0)</f>
        <v>0</v>
      </c>
      <c r="N795" s="8">
        <f>ROUND(INDEX([1]Calculation!S:S,ROW()),0)</f>
        <v>9</v>
      </c>
      <c r="O795" s="8">
        <f>ROUND(INDEX([1]Calculation!T:T,ROW()),0)</f>
        <v>1</v>
      </c>
    </row>
    <row r="796" spans="1:15">
      <c r="A796" t="str">
        <f>INDEX([1]Calculation!$F:$F,ROW())</f>
        <v>US</v>
      </c>
      <c r="B796" t="str">
        <f>INDEX([1]Calculation!$D:$D,ROW())</f>
        <v>SurveyMonkey</v>
      </c>
      <c r="C796" t="str">
        <f>IF(INDEX([1]Calculation!$G:$G,ROW())=0,"-",INDEX([1]Calculation!$G:$G,ROW()))</f>
        <v>D-</v>
      </c>
      <c r="D796" t="str">
        <f>INDEX([1]Calculation!$J:$J,ROW())&amp;"  "&amp;INDEX([1]Calculation!$K:$K,ROW())</f>
        <v>5548  rv</v>
      </c>
      <c r="E796" s="20">
        <f>INDEX([1]Calculation!$I:$I,ROW())</f>
        <v>43662</v>
      </c>
      <c r="F796" s="12">
        <f>ROUND(INDEX([1]Calculation!AL:AL,ROW()),1)</f>
        <v>0.8</v>
      </c>
      <c r="G796" s="8">
        <f>ROUND(INDEX([1]Calculation!L:L,ROW()),0)</f>
        <v>25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8</v>
      </c>
      <c r="K796" s="8">
        <f>ROUND(INDEX([1]Calculation!P:P,ROW()),0)</f>
        <v>1</v>
      </c>
      <c r="L796" s="8">
        <f>ROUND(INDEX([1]Calculation!Q:Q,ROW()),0)</f>
        <v>16</v>
      </c>
      <c r="M796" s="8">
        <f>ROUND(INDEX([1]Calculation!R:R,ROW()),0)</f>
        <v>0</v>
      </c>
      <c r="N796" s="8">
        <f>ROUND(INDEX([1]Calculation!S:S,ROW()),0)</f>
        <v>16</v>
      </c>
      <c r="O796" s="8">
        <f>ROUND(INDEX([1]Calculation!T:T,ROW()),0)</f>
        <v>2</v>
      </c>
    </row>
    <row r="797" spans="1:15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572  lv</v>
      </c>
      <c r="E797" s="20">
        <f>INDEX([1]Calculation!$I:$I,ROW())</f>
        <v>43662</v>
      </c>
      <c r="F797" s="12">
        <f>ROUND(INDEX([1]Calculation!AL:AL,ROW()),1)</f>
        <v>0</v>
      </c>
      <c r="G797" s="8">
        <f>ROUND(INDEX([1]Calculation!L:L,ROW()),0)</f>
        <v>23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7</v>
      </c>
      <c r="K797" s="8">
        <f>ROUND(INDEX([1]Calculation!P:P,ROW()),0)</f>
        <v>1</v>
      </c>
      <c r="L797" s="8">
        <f>ROUND(INDEX([1]Calculation!Q:Q,ROW()),0)</f>
        <v>13</v>
      </c>
      <c r="M797" s="8">
        <f>ROUND(INDEX([1]Calculation!R:R,ROW()),0)</f>
        <v>1</v>
      </c>
      <c r="N797" s="8">
        <f>ROUND(INDEX([1]Calculation!S:S,ROW()),0)</f>
        <v>15</v>
      </c>
      <c r="O797" s="8">
        <f>ROUND(INDEX([1]Calculation!T:T,ROW()),0)</f>
        <v>1</v>
      </c>
    </row>
    <row r="798" spans="1:15">
      <c r="A798" t="str">
        <f>INDEX([1]Calculation!$F:$F,ROW())</f>
        <v>California</v>
      </c>
      <c r="B798" t="str">
        <f>INDEX([1]Calculation!$D:$D,ROW())</f>
        <v>Quinnipiac University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519  rv</v>
      </c>
      <c r="E798" s="20">
        <f>INDEX([1]Calculation!$I:$I,ROW())</f>
        <v>43661</v>
      </c>
      <c r="F798" s="12">
        <f>ROUND(INDEX([1]Calculation!AL:AL,ROW()),1)</f>
        <v>4</v>
      </c>
      <c r="G798" s="8">
        <f>ROUND(INDEX([1]Calculation!L:L,ROW()),0)</f>
        <v>21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3</v>
      </c>
      <c r="K798" s="8">
        <f>ROUND(INDEX([1]Calculation!P:P,ROW()),0)</f>
        <v>0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16</v>
      </c>
      <c r="O798" s="8">
        <f>ROUND(INDEX([1]Calculation!T:T,ROW()),0)</f>
        <v>2</v>
      </c>
    </row>
    <row r="799" spans="1:15">
      <c r="A799" t="str">
        <f>INDEX([1]Calculation!$F:$F,ROW())</f>
        <v>New Hampshire</v>
      </c>
      <c r="B799" t="str">
        <f>INDEX([1]Calculation!$D:$D,ROW())</f>
        <v>University of New Hampshire</v>
      </c>
      <c r="C799" t="str">
        <f>IF(INDEX([1]Calculation!$G:$G,ROW())=0,"-",INDEX([1]Calculation!$G:$G,ROW()))</f>
        <v>B</v>
      </c>
      <c r="D799" t="str">
        <f>INDEX([1]Calculation!$J:$J,ROW())&amp;"  "&amp;INDEX([1]Calculation!$K:$K,ROW())</f>
        <v>386  lv</v>
      </c>
      <c r="E799" s="20">
        <f>INDEX([1]Calculation!$I:$I,ROW())</f>
        <v>43661</v>
      </c>
      <c r="F799" s="12">
        <f>ROUND(INDEX([1]Calculation!AL:AL,ROW()),1)</f>
        <v>0</v>
      </c>
      <c r="G799" s="8">
        <f>ROUND(INDEX([1]Calculation!L:L,ROW()),0)</f>
        <v>24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10</v>
      </c>
      <c r="K799" s="8">
        <f>ROUND(INDEX([1]Calculation!P:P,ROW()),0)</f>
        <v>0</v>
      </c>
      <c r="L799" s="8">
        <f>ROUND(INDEX([1]Calculation!Q:Q,ROW()),0)</f>
        <v>19</v>
      </c>
      <c r="M799" s="8">
        <f>ROUND(INDEX([1]Calculation!R:R,ROW()),0)</f>
        <v>0</v>
      </c>
      <c r="N799" s="8">
        <f>ROUND(INDEX([1]Calculation!S:S,ROW()),0)</f>
        <v>19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YouGov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1097  lv</v>
      </c>
      <c r="E800" s="20">
        <f>INDEX([1]Calculation!$I:$I,ROW())</f>
        <v>43660</v>
      </c>
      <c r="F800" s="12">
        <f>ROUND(INDEX([1]Calculation!AL:AL,ROW()),1)</f>
        <v>0</v>
      </c>
      <c r="G800" s="8">
        <f>ROUND(INDEX([1]Calculation!L:L,ROW()),0)</f>
        <v>25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6</v>
      </c>
      <c r="K800" s="8">
        <f>ROUND(INDEX([1]Calculation!P:P,ROW()),0)</f>
        <v>0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23</v>
      </c>
      <c r="O800" s="8">
        <f>ROUND(INDEX([1]Calculation!T:T,ROW()),0)</f>
        <v>2</v>
      </c>
    </row>
    <row r="801" spans="1:15">
      <c r="A801" t="str">
        <f>INDEX([1]Calculation!$F:$F,ROW())</f>
        <v>Colorado</v>
      </c>
      <c r="B801" t="str">
        <f>INDEX([1]Calculation!$D:$D,ROW())</f>
        <v>Public Policy Polling</v>
      </c>
      <c r="C801" t="str">
        <f>IF(INDEX([1]Calculation!$G:$G,ROW())=0,"-",INDEX([1]Calculation!$G:$G,ROW()))</f>
        <v>B</v>
      </c>
      <c r="D801" t="str">
        <f>INDEX([1]Calculation!$J:$J,ROW())&amp;"  "&amp;INDEX([1]Calculation!$K:$K,ROW())</f>
        <v>561  v</v>
      </c>
      <c r="E801" s="20">
        <f>INDEX([1]Calculation!$I:$I,ROW())</f>
        <v>43660</v>
      </c>
      <c r="F801" s="12">
        <f>ROUND(INDEX([1]Calculation!AL:AL,ROW()),1)</f>
        <v>1.8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0</v>
      </c>
      <c r="J801" s="8">
        <f>ROUND(INDEX([1]Calculation!O:O,ROW()),0)</f>
        <v>7</v>
      </c>
      <c r="K801" s="8">
        <f>ROUND(INDEX([1]Calculation!P:P,ROW()),0)</f>
        <v>0</v>
      </c>
      <c r="L801" s="8">
        <f>ROUND(INDEX([1]Calculation!Q:Q,ROW()),0)</f>
        <v>15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0</v>
      </c>
    </row>
    <row r="802" spans="1:15">
      <c r="A802" t="str">
        <f>INDEX([1]Calculation!$F:$F,ROW())</f>
        <v>US</v>
      </c>
      <c r="B802" t="str">
        <f>INDEX([1]Calculation!$D:$D,ROW())</f>
        <v>Morning Consult</v>
      </c>
      <c r="C802" t="str">
        <f>IF(INDEX([1]Calculation!$G:$G,ROW())=0,"-",INDEX([1]Calculation!$G:$G,ROW()))</f>
        <v>B/C</v>
      </c>
      <c r="D802" t="str">
        <f>INDEX([1]Calculation!$J:$J,ROW())&amp;"  "&amp;INDEX([1]Calculation!$K:$K,ROW())</f>
        <v>16504  lv</v>
      </c>
      <c r="E802" s="20">
        <f>INDEX([1]Calculation!$I:$I,ROW())</f>
        <v>43660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19</v>
      </c>
      <c r="M802" s="8">
        <f>ROUND(INDEX([1]Calculation!R:R,ROW()),0)</f>
        <v>0</v>
      </c>
      <c r="N802" s="8">
        <f>ROUND(INDEX([1]Calculation!S:S,ROW()),0)</f>
        <v>14</v>
      </c>
      <c r="O802" s="8">
        <f>ROUND(INDEX([1]Calculation!T:T,ROW()),0)</f>
        <v>2</v>
      </c>
    </row>
    <row r="803" spans="1:15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446  rv</v>
      </c>
      <c r="E803" s="20">
        <f>INDEX([1]Calculation!$I:$I,ROW())</f>
        <v>43659</v>
      </c>
      <c r="F803" s="12">
        <f>ROUND(INDEX([1]Calculation!AL:AL,ROW()),1)</f>
        <v>0</v>
      </c>
      <c r="G803" s="8">
        <f>ROUND(INDEX([1]Calculation!L:L,ROW()),0)</f>
        <v>29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1</v>
      </c>
      <c r="K803" s="8">
        <f>ROUND(INDEX([1]Calculation!P:P,ROW()),0)</f>
        <v>1</v>
      </c>
      <c r="L803" s="8">
        <f>ROUND(INDEX([1]Calculation!Q:Q,ROW()),0)</f>
        <v>16</v>
      </c>
      <c r="M803" s="8">
        <f>ROUND(INDEX([1]Calculation!R:R,ROW()),0)</f>
        <v>0</v>
      </c>
      <c r="N803" s="8">
        <f>ROUND(INDEX([1]Calculation!S:S,ROW()),0)</f>
        <v>9</v>
      </c>
      <c r="O803" s="8">
        <f>ROUND(INDEX([1]Calculation!T:T,ROW()),0)</f>
        <v>0</v>
      </c>
    </row>
    <row r="804" spans="1:15">
      <c r="A804" t="str">
        <f>INDEX([1]Calculation!$F:$F,ROW())</f>
        <v>New Hampshire</v>
      </c>
      <c r="B804" t="str">
        <f>INDEX([1]Calculation!$D:$D,ROW())</f>
        <v>St. Anselm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351  lv</v>
      </c>
      <c r="E804" s="20">
        <f>INDEX([1]Calculation!$I:$I,ROW())</f>
        <v>43658</v>
      </c>
      <c r="F804" s="12">
        <f>ROUND(INDEX([1]Calculation!AL:AL,ROW()),1)</f>
        <v>0</v>
      </c>
      <c r="G804" s="8">
        <f>ROUND(INDEX([1]Calculation!L:L,ROW()),0)</f>
        <v>21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12</v>
      </c>
      <c r="K804" s="8">
        <f>ROUND(INDEX([1]Calculation!P:P,ROW()),0)</f>
        <v>3</v>
      </c>
      <c r="L804" s="8">
        <f>ROUND(INDEX([1]Calculation!Q:Q,ROW()),0)</f>
        <v>10</v>
      </c>
      <c r="M804" s="8">
        <f>ROUND(INDEX([1]Calculation!R:R,ROW()),0)</f>
        <v>0</v>
      </c>
      <c r="N804" s="8">
        <f>ROUND(INDEX([1]Calculation!S:S,ROW()),0)</f>
        <v>17</v>
      </c>
      <c r="O804" s="8">
        <f>ROUND(INDEX([1]Calculation!T:T,ROW()),0)</f>
        <v>5</v>
      </c>
    </row>
    <row r="805" spans="1:15">
      <c r="A805" t="str">
        <f>INDEX([1]Calculation!$F:$F,ROW())</f>
        <v>Missouri</v>
      </c>
      <c r="B805" t="str">
        <f>INDEX([1]Calculation!$D:$D,ROW())</f>
        <v>Remington Research Group</v>
      </c>
      <c r="C805" t="str">
        <f>IF(INDEX([1]Calculation!$G:$G,ROW())=0,"-",INDEX([1]Calculation!$G:$G,ROW()))</f>
        <v>C-</v>
      </c>
      <c r="D805" t="str">
        <f>INDEX([1]Calculation!$J:$J,ROW())&amp;"  "&amp;INDEX([1]Calculation!$K:$K,ROW())</f>
        <v>1122  lv</v>
      </c>
      <c r="E805" s="20">
        <f>INDEX([1]Calculation!$I:$I,ROW())</f>
        <v>43657</v>
      </c>
      <c r="F805" s="12">
        <f>ROUND(INDEX([1]Calculation!AL:AL,ROW()),1)</f>
        <v>0.1</v>
      </c>
      <c r="G805" s="8">
        <f>ROUND(INDEX([1]Calculation!L:L,ROW()),0)</f>
        <v>43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5</v>
      </c>
      <c r="K805" s="8">
        <f>ROUND(INDEX([1]Calculation!P:P,ROW()),0)</f>
        <v>0</v>
      </c>
      <c r="L805" s="8">
        <f>ROUND(INDEX([1]Calculation!Q:Q,ROW()),0)</f>
        <v>4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0</v>
      </c>
    </row>
    <row r="806" spans="1:15">
      <c r="A806" t="str">
        <f>INDEX([1]Calculation!$F:$F,ROW())</f>
        <v>California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1609  lv</v>
      </c>
      <c r="E806" s="20">
        <f>INDEX([1]Calculation!$I:$I,ROW())</f>
        <v>43657</v>
      </c>
      <c r="F806" s="12">
        <f>ROUND(INDEX([1]Calculation!AL:AL,ROW()),1)</f>
        <v>0</v>
      </c>
      <c r="G806" s="8">
        <f>ROUND(INDEX([1]Calculation!L:L,ROW()),0)</f>
        <v>17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20</v>
      </c>
      <c r="M806" s="8">
        <f>ROUND(INDEX([1]Calculation!R:R,ROW()),0)</f>
        <v>0</v>
      </c>
      <c r="N806" s="8">
        <f>ROUND(INDEX([1]Calculation!S:S,ROW()),0)</f>
        <v>22</v>
      </c>
      <c r="O806" s="8">
        <f>ROUND(INDEX([1]Calculation!T:T,ROW()),0)</f>
        <v>2</v>
      </c>
    </row>
    <row r="807" spans="1:15">
      <c r="A807" t="str">
        <f>INDEX([1]Calculation!$F:$F,ROW())</f>
        <v>South Carolina</v>
      </c>
      <c r="B807" t="str">
        <f>INDEX([1]Calculation!$D:$D,ROW())</f>
        <v>Fox News/Beacon Research/Shaw &amp; Co. Research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701  lv</v>
      </c>
      <c r="E807" s="20">
        <f>INDEX([1]Calculation!$I:$I,ROW())</f>
        <v>43656</v>
      </c>
      <c r="F807" s="12">
        <f>ROUND(INDEX([1]Calculation!AL:AL,ROW()),1)</f>
        <v>0.2</v>
      </c>
      <c r="G807" s="8">
        <f>ROUND(INDEX([1]Calculation!L:L,ROW()),0)</f>
        <v>35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2</v>
      </c>
      <c r="K807" s="8">
        <f>ROUND(INDEX([1]Calculation!P:P,ROW()),0)</f>
        <v>0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5</v>
      </c>
      <c r="O807" s="8">
        <f>ROUND(INDEX([1]Calculation!T:T,ROW()),0)</f>
        <v>1</v>
      </c>
    </row>
    <row r="808" spans="1:15">
      <c r="A808" t="str">
        <f>INDEX([1]Calculation!$F:$F,ROW())</f>
        <v>New Hampshire</v>
      </c>
      <c r="B808" t="str">
        <f>INDEX([1]Calculation!$D:$D,ROW())</f>
        <v>Change Research</v>
      </c>
      <c r="C808" t="str">
        <f>IF(INDEX([1]Calculation!$G:$G,ROW())=0,"-",INDEX([1]Calculation!$G:$G,ROW()))</f>
        <v>C</v>
      </c>
      <c r="D808" t="str">
        <f>INDEX([1]Calculation!$J:$J,ROW())&amp;"  "&amp;INDEX([1]Calculation!$K:$K,ROW())</f>
        <v>1084  lv</v>
      </c>
      <c r="E808" s="20">
        <f>INDEX([1]Calculation!$I:$I,ROW())</f>
        <v>43655</v>
      </c>
      <c r="F808" s="12">
        <f>ROUND(INDEX([1]Calculation!AL:AL,ROW()),1)</f>
        <v>0.2</v>
      </c>
      <c r="G808" s="8">
        <f>ROUND(INDEX([1]Calculation!L:L,ROW()),0)</f>
        <v>19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13</v>
      </c>
      <c r="K808" s="8">
        <f>ROUND(INDEX([1]Calculation!P:P,ROW()),0)</f>
        <v>1</v>
      </c>
      <c r="L808" s="8">
        <f>ROUND(INDEX([1]Calculation!Q:Q,ROW()),0)</f>
        <v>20</v>
      </c>
      <c r="M808" s="8">
        <f>ROUND(INDEX([1]Calculation!R:R,ROW()),0)</f>
        <v>0</v>
      </c>
      <c r="N808" s="8">
        <f>ROUND(INDEX([1]Calculation!S:S,ROW()),0)</f>
        <v>22</v>
      </c>
      <c r="O808" s="8">
        <f>ROUND(INDEX([1]Calculation!T:T,ROW()),0)</f>
        <v>1</v>
      </c>
    </row>
    <row r="809" spans="1:15">
      <c r="A809" t="str">
        <f>INDEX([1]Calculation!$F:$F,ROW())</f>
        <v>US</v>
      </c>
      <c r="B809" t="str">
        <f>INDEX([1]Calculation!$D:$D,ROW())</f>
        <v>NBC News/Wall Street Journal</v>
      </c>
      <c r="C809" t="str">
        <f>IF(INDEX([1]Calculation!$G:$G,ROW())=0,"-",INDEX([1]Calculation!$G:$G,ROW()))</f>
        <v>A/B</v>
      </c>
      <c r="D809" t="str">
        <f>INDEX([1]Calculation!$J:$J,ROW())&amp;"  "&amp;INDEX([1]Calculation!$K:$K,ROW())</f>
        <v>400  lv</v>
      </c>
      <c r="E809" s="20">
        <f>INDEX([1]Calculation!$I:$I,ROW())</f>
        <v>43655</v>
      </c>
      <c r="F809" s="12">
        <f>ROUND(INDEX([1]Calculation!AL:AL,ROW()),1)</f>
        <v>0</v>
      </c>
      <c r="G809" s="8">
        <f>ROUND(INDEX([1]Calculation!L:L,ROW()),0)</f>
        <v>26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7</v>
      </c>
      <c r="K809" s="8">
        <f>ROUND(INDEX([1]Calculation!P:P,ROW()),0)</f>
        <v>1</v>
      </c>
      <c r="L809" s="8">
        <f>ROUND(INDEX([1]Calculation!Q:Q,ROW()),0)</f>
        <v>13</v>
      </c>
      <c r="M809" s="8">
        <f>ROUND(INDEX([1]Calculation!R:R,ROW()),0)</f>
        <v>0</v>
      </c>
      <c r="N809" s="8">
        <f>ROUND(INDEX([1]Calculation!S:S,ROW()),0)</f>
        <v>19</v>
      </c>
      <c r="O809" s="8">
        <f>ROUND(INDEX([1]Calculation!T:T,ROW()),0)</f>
        <v>2</v>
      </c>
    </row>
    <row r="810" spans="1:15">
      <c r="A810" t="str">
        <f>INDEX([1]Calculation!$F:$F,ROW())</f>
        <v>US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592  lv</v>
      </c>
      <c r="E810" s="20">
        <f>INDEX([1]Calculation!$I:$I,ROW())</f>
        <v>43655</v>
      </c>
      <c r="F810" s="12">
        <f>ROUND(INDEX([1]Calculation!AL:AL,ROW()),1)</f>
        <v>0</v>
      </c>
      <c r="G810" s="8">
        <f>ROUND(INDEX([1]Calculation!L:L,ROW()),0)</f>
        <v>22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5</v>
      </c>
      <c r="K810" s="8">
        <f>ROUND(INDEX([1]Calculation!P:P,ROW()),0)</f>
        <v>1</v>
      </c>
      <c r="L810" s="8">
        <f>ROUND(INDEX([1]Calculation!Q:Q,ROW()),0)</f>
        <v>11</v>
      </c>
      <c r="M810" s="8">
        <f>ROUND(INDEX([1]Calculation!R:R,ROW()),0)</f>
        <v>0</v>
      </c>
      <c r="N810" s="8">
        <f>ROUND(INDEX([1]Calculation!S:S,ROW()),0)</f>
        <v>17</v>
      </c>
      <c r="O810" s="8">
        <f>ROUND(INDEX([1]Calculation!T:T,ROW()),0)</f>
        <v>1</v>
      </c>
    </row>
    <row r="811" spans="1:15">
      <c r="A811" t="str">
        <f>INDEX([1]Calculation!$F:$F,ROW())</f>
        <v>Wisconsin</v>
      </c>
      <c r="B811" t="str">
        <f>INDEX([1]Calculation!$D:$D,ROW())</f>
        <v>Change Research</v>
      </c>
      <c r="C811" t="str">
        <f>IF(INDEX([1]Calculation!$G:$G,ROW())=0,"-",INDEX([1]Calculation!$G:$G,ROW()))</f>
        <v>C</v>
      </c>
      <c r="D811" t="str">
        <f>INDEX([1]Calculation!$J:$J,ROW())&amp;"  "&amp;INDEX([1]Calculation!$K:$K,ROW())</f>
        <v>1261  lv</v>
      </c>
      <c r="E811" s="20">
        <f>INDEX([1]Calculation!$I:$I,ROW())</f>
        <v>43650</v>
      </c>
      <c r="F811" s="12">
        <f>ROUND(INDEX([1]Calculation!AL:AL,ROW()),1)</f>
        <v>0.1</v>
      </c>
      <c r="G811" s="8">
        <f>ROUND(INDEX([1]Calculation!L:L,ROW()),0)</f>
        <v>18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15</v>
      </c>
      <c r="K811" s="8">
        <f>ROUND(INDEX([1]Calculation!P:P,ROW()),0)</f>
        <v>1</v>
      </c>
      <c r="L811" s="8">
        <f>ROUND(INDEX([1]Calculation!Q:Q,ROW()),0)</f>
        <v>19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1</v>
      </c>
    </row>
    <row r="812" spans="1:15">
      <c r="A812" t="str">
        <f>INDEX([1]Calculation!$F:$F,ROW())</f>
        <v>US</v>
      </c>
      <c r="B812" t="str">
        <f>INDEX([1]Calculation!$D:$D,ROW())</f>
        <v>Emerson College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481  lv</v>
      </c>
      <c r="E812" s="20">
        <f>INDEX([1]Calculation!$I:$I,ROW())</f>
        <v>43654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15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3</v>
      </c>
    </row>
    <row r="813" spans="1:15">
      <c r="A813" t="str">
        <f>INDEX([1]Calculation!$F:$F,ROW())</f>
        <v>US</v>
      </c>
      <c r="B813" t="str">
        <f>INDEX([1]Calculation!$D:$D,ROW())</f>
        <v>Morning Consult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16599  lv</v>
      </c>
      <c r="E813" s="20">
        <f>INDEX([1]Calculation!$I:$I,ROW())</f>
        <v>43653</v>
      </c>
      <c r="F813" s="12">
        <f>ROUND(INDEX([1]Calculation!AL:AL,ROW()),1)</f>
        <v>0</v>
      </c>
      <c r="G813" s="8">
        <f>ROUND(INDEX([1]Calculation!L:L,ROW()),0)</f>
        <v>31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6</v>
      </c>
      <c r="K813" s="8">
        <f>ROUND(INDEX([1]Calculation!P:P,ROW()),0)</f>
        <v>1</v>
      </c>
      <c r="L813" s="8">
        <f>ROUND(INDEX([1]Calculation!Q:Q,ROW()),0)</f>
        <v>19</v>
      </c>
      <c r="M813" s="8">
        <f>ROUND(INDEX([1]Calculation!R:R,ROW()),0)</f>
        <v>0</v>
      </c>
      <c r="N813" s="8">
        <f>ROUND(INDEX([1]Calculation!S:S,ROW()),0)</f>
        <v>13</v>
      </c>
      <c r="O813" s="8">
        <f>ROUND(INDEX([1]Calculation!T:T,ROW()),0)</f>
        <v>1</v>
      </c>
    </row>
    <row r="814" spans="1:15">
      <c r="A814" t="str">
        <f>INDEX([1]Calculation!$F:$F,ROW())</f>
        <v>South Carolina</v>
      </c>
      <c r="B814" t="str">
        <f>INDEX([1]Calculation!$D:$D,ROW())</f>
        <v>Change Research</v>
      </c>
      <c r="C814" t="str">
        <f>IF(INDEX([1]Calculation!$G:$G,ROW())=0,"-",INDEX([1]Calculation!$G:$G,ROW()))</f>
        <v>C</v>
      </c>
      <c r="D814" t="str">
        <f>INDEX([1]Calculation!$J:$J,ROW())&amp;"  "&amp;INDEX([1]Calculation!$K:$K,ROW())</f>
        <v>421  lv</v>
      </c>
      <c r="E814" s="20">
        <f>INDEX([1]Calculation!$I:$I,ROW())</f>
        <v>43650</v>
      </c>
      <c r="F814" s="12">
        <f>ROUND(INDEX([1]Calculation!AL:AL,ROW()),1)</f>
        <v>0</v>
      </c>
      <c r="G814" s="8">
        <f>ROUND(INDEX([1]Calculation!L:L,ROW()),0)</f>
        <v>27</v>
      </c>
      <c r="H814" s="8">
        <f>ROUND(INDEX([1]Calculation!M:M,ROW()),0)</f>
        <v>0</v>
      </c>
      <c r="I814" s="8">
        <f>ROUND(INDEX([1]Calculation!N:N,ROW()),0)</f>
        <v>6</v>
      </c>
      <c r="J814" s="8">
        <f>ROUND(INDEX([1]Calculation!O:O,ROW()),0)</f>
        <v>6</v>
      </c>
      <c r="K814" s="8">
        <f>ROUND(INDEX([1]Calculation!P:P,ROW()),0)</f>
        <v>0</v>
      </c>
      <c r="L814" s="8">
        <f>ROUND(INDEX([1]Calculation!Q:Q,ROW()),0)</f>
        <v>16</v>
      </c>
      <c r="M814" s="8">
        <f>ROUND(INDEX([1]Calculation!R:R,ROW()),0)</f>
        <v>0</v>
      </c>
      <c r="N814" s="8">
        <f>ROUND(INDEX([1]Calculation!S:S,ROW()),0)</f>
        <v>15</v>
      </c>
      <c r="O814" s="8">
        <f>ROUND(INDEX([1]Calculation!T:T,ROW()),0)</f>
        <v>1</v>
      </c>
    </row>
    <row r="815" spans="1:15">
      <c r="A815" t="str">
        <f>INDEX([1]Calculation!$F:$F,ROW())</f>
        <v>New Hampshire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420  lv</v>
      </c>
      <c r="E815" s="20">
        <f>INDEX([1]Calculation!$I:$I,ROW())</f>
        <v>43650</v>
      </c>
      <c r="F815" s="12">
        <f>ROUND(INDEX([1]Calculation!AL:AL,ROW()),1)</f>
        <v>0</v>
      </c>
      <c r="G815" s="8">
        <f>ROUND(INDEX([1]Calculation!L:L,ROW()),0)</f>
        <v>13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14</v>
      </c>
      <c r="K815" s="8">
        <f>ROUND(INDEX([1]Calculation!P:P,ROW()),0)</f>
        <v>1</v>
      </c>
      <c r="L815" s="8">
        <f>ROUND(INDEX([1]Calculation!Q:Q,ROW()),0)</f>
        <v>26</v>
      </c>
      <c r="M815" s="8">
        <f>ROUND(INDEX([1]Calculation!R:R,ROW()),0)</f>
        <v>0</v>
      </c>
      <c r="N815" s="8">
        <f>ROUND(INDEX([1]Calculation!S:S,ROW()),0)</f>
        <v>24</v>
      </c>
      <c r="O815" s="8">
        <f>ROUND(INDEX([1]Calculation!T:T,ROW()),0)</f>
        <v>2</v>
      </c>
    </row>
    <row r="816" spans="1:15">
      <c r="A816" t="str">
        <f>INDEX([1]Calculation!$F:$F,ROW())</f>
        <v>Iowa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420  lv</v>
      </c>
      <c r="E816" s="20">
        <f>INDEX([1]Calculation!$I:$I,ROW())</f>
        <v>43650</v>
      </c>
      <c r="F816" s="12">
        <f>ROUND(INDEX([1]Calculation!AL:AL,ROW()),1)</f>
        <v>0</v>
      </c>
      <c r="G816" s="8">
        <f>ROUND(INDEX([1]Calculation!L:L,ROW()),0)</f>
        <v>16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25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18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Ipsos</v>
      </c>
      <c r="C817" t="str">
        <f>IF(INDEX([1]Calculation!$G:$G,ROW())=0,"-",INDEX([1]Calculation!$G:$G,ROW()))</f>
        <v>B+</v>
      </c>
      <c r="D817" t="str">
        <f>INDEX([1]Calculation!$J:$J,ROW())&amp;"  "&amp;INDEX([1]Calculation!$K:$K,ROW())</f>
        <v>1173  rv</v>
      </c>
      <c r="E817" s="20">
        <f>INDEX([1]Calculation!$I:$I,ROW())</f>
        <v>43648</v>
      </c>
      <c r="F817" s="12">
        <f>ROUND(INDEX([1]Calculation!AL:AL,ROW()),1)</f>
        <v>0</v>
      </c>
      <c r="G817" s="8">
        <f>ROUND(INDEX([1]Calculation!L:L,ROW()),0)</f>
        <v>24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17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3</v>
      </c>
    </row>
    <row r="818" spans="1:15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631  lv</v>
      </c>
      <c r="E818" s="20">
        <f>INDEX([1]Calculation!$I:$I,ROW())</f>
        <v>43648</v>
      </c>
      <c r="F818" s="12">
        <f>ROUND(INDEX([1]Calculation!AL:AL,ROW()),1)</f>
        <v>0</v>
      </c>
      <c r="G818" s="8">
        <f>ROUND(INDEX([1]Calculation!L:L,ROW()),0)</f>
        <v>21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10</v>
      </c>
      <c r="M818" s="8">
        <f>ROUND(INDEX([1]Calculation!R:R,ROW()),0)</f>
        <v>0</v>
      </c>
      <c r="N818" s="8">
        <f>ROUND(INDEX([1]Calculation!S:S,ROW()),0)</f>
        <v>18</v>
      </c>
      <c r="O818" s="8">
        <f>ROUND(INDEX([1]Calculation!T:T,ROW()),0)</f>
        <v>0</v>
      </c>
    </row>
    <row r="819" spans="1:15">
      <c r="A819" t="str">
        <f>INDEX([1]Calculation!$F:$F,ROW())</f>
        <v>US</v>
      </c>
      <c r="B819" t="str">
        <f>INDEX([1]Calculation!$D:$D,ROW())</f>
        <v>Ipsos</v>
      </c>
      <c r="C819" t="str">
        <f>IF(INDEX([1]Calculation!$G:$G,ROW())=0,"-",INDEX([1]Calculation!$G:$G,ROW()))</f>
        <v>B+</v>
      </c>
      <c r="D819" t="str">
        <f>INDEX([1]Calculation!$J:$J,ROW())&amp;"  "&amp;INDEX([1]Calculation!$K:$K,ROW())</f>
        <v>1367  a</v>
      </c>
      <c r="E819" s="20">
        <f>INDEX([1]Calculation!$I:$I,ROW())</f>
        <v>43648</v>
      </c>
      <c r="F819" s="12">
        <f>ROUND(INDEX([1]Calculation!AL:AL,ROW()),1)</f>
        <v>0</v>
      </c>
      <c r="G819" s="8">
        <f>ROUND(INDEX([1]Calculation!L:L,ROW()),0)</f>
        <v>22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3</v>
      </c>
      <c r="K819" s="8">
        <f>ROUND(INDEX([1]Calculation!P:P,ROW()),0)</f>
        <v>0</v>
      </c>
      <c r="L819" s="8">
        <f>ROUND(INDEX([1]Calculation!Q:Q,ROW()),0)</f>
        <v>16</v>
      </c>
      <c r="M819" s="8">
        <f>ROUND(INDEX([1]Calculation!R:R,ROW()),0)</f>
        <v>0</v>
      </c>
      <c r="N819" s="8">
        <f>ROUND(INDEX([1]Calculation!S:S,ROW()),0)</f>
        <v>9</v>
      </c>
      <c r="O819" s="8">
        <f>ROUND(INDEX([1]Calculation!T:T,ROW()),0)</f>
        <v>2</v>
      </c>
    </row>
    <row r="820" spans="1:15">
      <c r="A820" t="str">
        <f>INDEX([1]Calculation!$F:$F,ROW())</f>
        <v>US</v>
      </c>
      <c r="B820" t="str">
        <f>INDEX([1]Calculation!$D:$D,ROW())</f>
        <v>YouGov Blue/Data for Progress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1522  lv</v>
      </c>
      <c r="E820" s="20">
        <f>INDEX([1]Calculation!$I:$I,ROW())</f>
        <v>43648</v>
      </c>
      <c r="F820" s="12">
        <f>ROUND(INDEX([1]Calculation!AL:AL,ROW()),1)</f>
        <v>0</v>
      </c>
      <c r="G820" s="8">
        <f>ROUND(INDEX([1]Calculation!L:L,ROW()),0)</f>
        <v>23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15</v>
      </c>
      <c r="M820" s="8">
        <f>ROUND(INDEX([1]Calculation!R:R,ROW()),0)</f>
        <v>0</v>
      </c>
      <c r="N820" s="8">
        <f>ROUND(INDEX([1]Calculation!S:S,ROW()),0)</f>
        <v>22</v>
      </c>
      <c r="O820" s="8">
        <f>ROUND(INDEX([1]Calculation!T:T,ROW()),0)</f>
        <v>2</v>
      </c>
    </row>
    <row r="821" spans="1:15">
      <c r="A821" t="str">
        <f>INDEX([1]Calculation!$F:$F,ROW())</f>
        <v>US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1185  lv</v>
      </c>
      <c r="E821" s="20">
        <f>INDEX([1]Calculation!$I:$I,ROW())</f>
        <v>43647</v>
      </c>
      <c r="F821" s="12">
        <f>ROUND(INDEX([1]Calculation!AL:AL,ROW()),1)</f>
        <v>0</v>
      </c>
      <c r="G821" s="8">
        <f>ROUND(INDEX([1]Calculation!L:L,ROW()),0)</f>
        <v>18</v>
      </c>
      <c r="H821" s="8">
        <f>ROUND(INDEX([1]Calculation!M:M,ROW()),0)</f>
        <v>0</v>
      </c>
      <c r="I821" s="8">
        <f>ROUND(INDEX([1]Calculation!N:N,ROW()),0)</f>
        <v>0</v>
      </c>
      <c r="J821" s="8">
        <f>ROUND(INDEX([1]Calculation!O:O,ROW()),0)</f>
        <v>10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0</v>
      </c>
      <c r="N821" s="8">
        <f>ROUND(INDEX([1]Calculation!S:S,ROW()),0)</f>
        <v>22</v>
      </c>
      <c r="O821" s="8">
        <f>ROUND(INDEX([1]Calculation!T:T,ROW()),0)</f>
        <v>2</v>
      </c>
    </row>
    <row r="822" spans="1:15">
      <c r="A822" t="str">
        <f>INDEX([1]Calculation!$F:$F,ROW())</f>
        <v>Iowa</v>
      </c>
      <c r="B822" t="str">
        <f>INDEX([1]Calculation!$D:$D,ROW())</f>
        <v>David Binder Research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600  lv</v>
      </c>
      <c r="E822" s="20">
        <f>INDEX([1]Calculation!$I:$I,ROW())</f>
        <v>43647</v>
      </c>
      <c r="F822" s="12">
        <f>ROUND(INDEX([1]Calculation!AL:AL,ROW()),1)</f>
        <v>0</v>
      </c>
      <c r="G822" s="8">
        <f>ROUND(INDEX([1]Calculation!L:L,ROW()),0)</f>
        <v>17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10</v>
      </c>
      <c r="K822" s="8">
        <f>ROUND(INDEX([1]Calculation!P:P,ROW()),0)</f>
        <v>4</v>
      </c>
      <c r="L822" s="8">
        <f>ROUND(INDEX([1]Calculation!Q:Q,ROW()),0)</f>
        <v>12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ABC News/Washington Post</v>
      </c>
      <c r="C823" t="str">
        <f>IF(INDEX([1]Calculation!$G:$G,ROW())=0,"-",INDEX([1]Calculation!$G:$G,ROW()))</f>
        <v>A+</v>
      </c>
      <c r="D823" t="str">
        <f>INDEX([1]Calculation!$J:$J,ROW())&amp;"  "&amp;INDEX([1]Calculation!$K:$K,ROW())</f>
        <v>460  a</v>
      </c>
      <c r="E823" s="20">
        <f>INDEX([1]Calculation!$I:$I,ROW())</f>
        <v>43647</v>
      </c>
      <c r="F823" s="12">
        <f>ROUND(INDEX([1]Calculation!AL:AL,ROW()),1)</f>
        <v>0</v>
      </c>
      <c r="G823" s="8">
        <f>ROUND(INDEX([1]Calculation!L:L,ROW()),0)</f>
        <v>29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4</v>
      </c>
      <c r="K823" s="8">
        <f>ROUND(INDEX([1]Calculation!P:P,ROW()),0)</f>
        <v>2</v>
      </c>
      <c r="L823" s="8">
        <f>ROUND(INDEX([1]Calculation!Q:Q,ROW()),0)</f>
        <v>23</v>
      </c>
      <c r="M823" s="8">
        <f>ROUND(INDEX([1]Calculation!R:R,ROW()),0)</f>
        <v>0</v>
      </c>
      <c r="N823" s="8">
        <f>ROUND(INDEX([1]Calculation!S:S,ROW()),0)</f>
        <v>11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ABC News/Washington Post</v>
      </c>
      <c r="C824" t="str">
        <f>IF(INDEX([1]Calculation!$G:$G,ROW())=0,"-",INDEX([1]Calculation!$G:$G,ROW()))</f>
        <v>A+</v>
      </c>
      <c r="D824" t="str">
        <f>INDEX([1]Calculation!$J:$J,ROW())&amp;"  "&amp;INDEX([1]Calculation!$K:$K,ROW())</f>
        <v>397  rv</v>
      </c>
      <c r="E824" s="20">
        <f>INDEX([1]Calculation!$I:$I,ROW())</f>
        <v>43647</v>
      </c>
      <c r="F824" s="12">
        <f>ROUND(INDEX([1]Calculation!AL:AL,ROW()),1)</f>
        <v>0</v>
      </c>
      <c r="G824" s="8">
        <f>ROUND(INDEX([1]Calculation!L:L,ROW()),0)</f>
        <v>30</v>
      </c>
      <c r="H824" s="8">
        <f>ROUND(INDEX([1]Calculation!M:M,ROW()),0)</f>
        <v>0</v>
      </c>
      <c r="I824" s="8">
        <f>ROUND(INDEX([1]Calculation!N:N,ROW()),0)</f>
        <v>1</v>
      </c>
      <c r="J824" s="8">
        <f>ROUND(INDEX([1]Calculation!O:O,ROW()),0)</f>
        <v>4</v>
      </c>
      <c r="K824" s="8">
        <f>ROUND(INDEX([1]Calculation!P:P,ROW()),0)</f>
        <v>2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12</v>
      </c>
      <c r="O824" s="8">
        <f>ROUND(INDEX([1]Calculation!T:T,ROW()),0)</f>
        <v>0</v>
      </c>
    </row>
    <row r="825" spans="1:15">
      <c r="A825" t="str">
        <f>INDEX([1]Calculation!$F:$F,ROW())</f>
        <v>US</v>
      </c>
      <c r="B825" t="str">
        <f>INDEX([1]Calculation!$D:$D,ROW())</f>
        <v>ABC News/Washington Post</v>
      </c>
      <c r="C825" t="str">
        <f>IF(INDEX([1]Calculation!$G:$G,ROW())=0,"-",INDEX([1]Calculation!$G:$G,ROW()))</f>
        <v>A+</v>
      </c>
      <c r="D825" t="str">
        <f>INDEX([1]Calculation!$J:$J,ROW())&amp;"  "&amp;INDEX([1]Calculation!$K:$K,ROW())</f>
        <v>460  a</v>
      </c>
      <c r="E825" s="20">
        <f>INDEX([1]Calculation!$I:$I,ROW())</f>
        <v>43647</v>
      </c>
      <c r="F825" s="12">
        <f>ROUND(INDEX([1]Calculation!AL:AL,ROW()),1)</f>
        <v>0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3</v>
      </c>
      <c r="K825" s="8">
        <f>ROUND(INDEX([1]Calculation!P:P,ROW()),0)</f>
        <v>1</v>
      </c>
      <c r="L825" s="8">
        <f>ROUND(INDEX([1]Calculation!Q:Q,ROW()),0)</f>
        <v>18</v>
      </c>
      <c r="M825" s="8">
        <f>ROUND(INDEX([1]Calculation!R:R,ROW()),0)</f>
        <v>0</v>
      </c>
      <c r="N825" s="8">
        <f>ROUND(INDEX([1]Calculation!S:S,ROW()),0)</f>
        <v>9</v>
      </c>
      <c r="O825" s="8">
        <f>ROUND(INDEX([1]Calculation!T:T,ROW()),0)</f>
        <v>1</v>
      </c>
    </row>
    <row r="826" spans="1:15">
      <c r="A826" t="str">
        <f>INDEX([1]Calculation!$F:$F,ROW())</f>
        <v>US</v>
      </c>
      <c r="B826" t="str">
        <f>INDEX([1]Calculation!$D:$D,ROW())</f>
        <v>ABC News/Washington Post</v>
      </c>
      <c r="C826" t="str">
        <f>IF(INDEX([1]Calculation!$G:$G,ROW())=0,"-",INDEX([1]Calculation!$G:$G,ROW()))</f>
        <v>A+</v>
      </c>
      <c r="D826" t="str">
        <f>INDEX([1]Calculation!$J:$J,ROW())&amp;"  "&amp;INDEX([1]Calculation!$K:$K,ROW())</f>
        <v>397  rv</v>
      </c>
      <c r="E826" s="20">
        <f>INDEX([1]Calculation!$I:$I,ROW())</f>
        <v>43647</v>
      </c>
      <c r="F826" s="12">
        <f>ROUND(INDEX([1]Calculation!AL:AL,ROW()),1)</f>
        <v>0</v>
      </c>
      <c r="G826" s="8">
        <f>ROUND(INDEX([1]Calculation!L:L,ROW()),0)</f>
        <v>28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0</v>
      </c>
      <c r="N826" s="8">
        <f>ROUND(INDEX([1]Calculation!S:S,ROW()),0)</f>
        <v>10</v>
      </c>
      <c r="O826" s="8">
        <f>ROUND(INDEX([1]Calculation!T:T,ROW()),0)</f>
        <v>1</v>
      </c>
    </row>
    <row r="827" spans="1:15">
      <c r="A827" t="str">
        <f>INDEX([1]Calculation!$F:$F,ROW())</f>
        <v>US</v>
      </c>
      <c r="B827" t="str">
        <f>INDEX([1]Calculation!$D:$D,ROW())</f>
        <v>Quinnipiac University</v>
      </c>
      <c r="C827" t="str">
        <f>IF(INDEX([1]Calculation!$G:$G,ROW())=0,"-",INDEX([1]Calculation!$G:$G,ROW()))</f>
        <v>A</v>
      </c>
      <c r="D827" t="str">
        <f>INDEX([1]Calculation!$J:$J,ROW())&amp;"  "&amp;INDEX([1]Calculation!$K:$K,ROW())</f>
        <v>554  rv</v>
      </c>
      <c r="E827" s="20">
        <f>INDEX([1]Calculation!$I:$I,ROW())</f>
        <v>43647</v>
      </c>
      <c r="F827" s="12">
        <f>ROUND(INDEX([1]Calculation!AL:AL,ROW()),1)</f>
        <v>0</v>
      </c>
      <c r="G827" s="8">
        <f>ROUND(INDEX([1]Calculation!L:L,ROW()),0)</f>
        <v>22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13</v>
      </c>
      <c r="M827" s="8">
        <f>ROUND(INDEX([1]Calculation!R:R,ROW()),0)</f>
        <v>0</v>
      </c>
      <c r="N827" s="8">
        <f>ROUND(INDEX([1]Calculation!S:S,ROW()),0)</f>
        <v>14</v>
      </c>
      <c r="O827" s="8">
        <f>ROUND(INDEX([1]Calculation!T:T,ROW()),0)</f>
        <v>1</v>
      </c>
    </row>
    <row r="828" spans="1:15">
      <c r="A828" t="str">
        <f>INDEX([1]Calculation!$F:$F,ROW())</f>
        <v>Iowa</v>
      </c>
      <c r="B828" t="str">
        <f>INDEX([1]Calculation!$D:$D,ROW())</f>
        <v>Suffolk University</v>
      </c>
      <c r="C828" t="str">
        <f>IF(INDEX([1]Calculation!$G:$G,ROW())=0,"-",INDEX([1]Calculation!$G:$G,ROW()))</f>
        <v>A-</v>
      </c>
      <c r="D828" t="str">
        <f>INDEX([1]Calculation!$J:$J,ROW())&amp;"  "&amp;INDEX([1]Calculation!$K:$K,ROW())</f>
        <v>500  lv</v>
      </c>
      <c r="E828" s="20">
        <f>INDEX([1]Calculation!$I:$I,ROW())</f>
        <v>43647</v>
      </c>
      <c r="F828" s="12">
        <f>ROUND(INDEX([1]Calculation!AL:AL,ROW()),1)</f>
        <v>0.1</v>
      </c>
      <c r="G828" s="8">
        <f>ROUND(INDEX([1]Calculation!L:L,ROW()),0)</f>
        <v>24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2</v>
      </c>
      <c r="L828" s="8">
        <f>ROUND(INDEX([1]Calculation!Q:Q,ROW()),0)</f>
        <v>9</v>
      </c>
      <c r="M828" s="8">
        <f>ROUND(INDEX([1]Calculation!R:R,ROW()),0)</f>
        <v>0</v>
      </c>
      <c r="N828" s="8">
        <f>ROUND(INDEX([1]Calculation!S:S,ROW()),0)</f>
        <v>13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882  rv</v>
      </c>
      <c r="E829" s="20">
        <f>INDEX([1]Calculation!$I:$I,ROW())</f>
        <v>43647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14</v>
      </c>
      <c r="M829" s="8">
        <f>ROUND(INDEX([1]Calculation!R:R,ROW()),0)</f>
        <v>0</v>
      </c>
      <c r="N829" s="8">
        <f>ROUND(INDEX([1]Calculation!S:S,ROW()),0)</f>
        <v>9</v>
      </c>
      <c r="O829" s="8">
        <f>ROUND(INDEX([1]Calculation!T:T,ROW()),0)</f>
        <v>1</v>
      </c>
    </row>
    <row r="830" spans="1:15">
      <c r="A830" t="str">
        <f>INDEX([1]Calculation!$F:$F,ROW())</f>
        <v>California</v>
      </c>
      <c r="B830" t="str">
        <f>INDEX([1]Calculation!$D:$D,ROW())</f>
        <v>Capitol Weekly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703  lv</v>
      </c>
      <c r="E830" s="20">
        <f>INDEX([1]Calculation!$I:$I,ROW())</f>
        <v>43646</v>
      </c>
      <c r="F830" s="12">
        <f>ROUND(INDEX([1]Calculation!AL:AL,ROW()),1)</f>
        <v>0</v>
      </c>
      <c r="G830" s="8">
        <f>ROUND(INDEX([1]Calculation!L:L,ROW()),0)</f>
        <v>23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8</v>
      </c>
      <c r="K830" s="8">
        <f>ROUND(INDEX([1]Calculation!P:P,ROW()),0)</f>
        <v>1</v>
      </c>
      <c r="L830" s="8">
        <f>ROUND(INDEX([1]Calculation!Q:Q,ROW()),0)</f>
        <v>19</v>
      </c>
      <c r="M830" s="8">
        <f>ROUND(INDEX([1]Calculation!R:R,ROW()),0)</f>
        <v>0</v>
      </c>
      <c r="N830" s="8">
        <f>ROUND(INDEX([1]Calculation!S:S,ROW()),0)</f>
        <v>23</v>
      </c>
      <c r="O830" s="8">
        <f>ROUND(INDEX([1]Calculation!T:T,ROW()),0)</f>
        <v>2</v>
      </c>
    </row>
    <row r="831" spans="1:15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20">
        <f>INDEX([1]Calculation!$I:$I,ROW())</f>
        <v>43646</v>
      </c>
      <c r="F831" s="12">
        <f>ROUND(INDEX([1]Calculation!AL:AL,ROW()),1)</f>
        <v>0</v>
      </c>
      <c r="G831" s="8">
        <f>ROUND(INDEX([1]Calculation!L:L,ROW()),0)</f>
        <v>41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40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449  rv</v>
      </c>
      <c r="E832" s="20">
        <f>INDEX([1]Calculation!$I:$I,ROW())</f>
        <v>43646</v>
      </c>
      <c r="F832" s="12">
        <f>ROUND(INDEX([1]Calculation!AL:AL,ROW()),1)</f>
        <v>0</v>
      </c>
      <c r="G832" s="8">
        <f>ROUND(INDEX([1]Calculation!L:L,ROW()),0)</f>
        <v>33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6</v>
      </c>
      <c r="K832" s="8">
        <f>ROUND(INDEX([1]Calculation!P:P,ROW()),0)</f>
        <v>0</v>
      </c>
      <c r="L832" s="8">
        <f>ROUND(INDEX([1]Calculation!Q:Q,ROW()),0)</f>
        <v>15</v>
      </c>
      <c r="M832" s="8">
        <f>ROUND(INDEX([1]Calculation!R:R,ROW()),0)</f>
        <v>0</v>
      </c>
      <c r="N832" s="8">
        <f>ROUND(INDEX([1]Calculation!S:S,ROW()),0)</f>
        <v>9</v>
      </c>
      <c r="O832" s="8">
        <f>ROUND(INDEX([1]Calculation!T:T,ROW()),0)</f>
        <v>1</v>
      </c>
    </row>
    <row r="833" spans="1:15">
      <c r="A833" t="str">
        <f>INDEX([1]Calculation!$F:$F,ROW())</f>
        <v>US</v>
      </c>
      <c r="B833" t="str">
        <f>INDEX([1]Calculation!$D:$D,ROW())</f>
        <v>SSRS</v>
      </c>
      <c r="C833" t="str">
        <f>IF(INDEX([1]Calculation!$G:$G,ROW())=0,"-",INDEX([1]Calculation!$G:$G,ROW()))</f>
        <v>A/B</v>
      </c>
      <c r="D833" t="str">
        <f>INDEX([1]Calculation!$J:$J,ROW())&amp;"  "&amp;INDEX([1]Calculation!$K:$K,ROW())</f>
        <v>656  rv</v>
      </c>
      <c r="E833" s="20">
        <f>INDEX([1]Calculation!$I:$I,ROW())</f>
        <v>43646</v>
      </c>
      <c r="F833" s="12">
        <f>ROUND(INDEX([1]Calculation!AL:AL,ROW()),1)</f>
        <v>0</v>
      </c>
      <c r="G833" s="8">
        <f>ROUND(INDEX([1]Calculation!L:L,ROW()),0)</f>
        <v>22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4</v>
      </c>
      <c r="K833" s="8">
        <f>ROUND(INDEX([1]Calculation!P:P,ROW()),0)</f>
        <v>2</v>
      </c>
      <c r="L833" s="8">
        <f>ROUND(INDEX([1]Calculation!Q:Q,ROW()),0)</f>
        <v>14</v>
      </c>
      <c r="M833" s="8">
        <f>ROUND(INDEX([1]Calculation!R:R,ROW()),0)</f>
        <v>0</v>
      </c>
      <c r="N833" s="8">
        <f>ROUND(INDEX([1]Calculation!S:S,ROW()),0)</f>
        <v>15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20">
        <f>INDEX([1]Calculation!$I:$I,ROW())</f>
        <v>43646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41</v>
      </c>
      <c r="M834" s="8">
        <f>ROUND(INDEX([1]Calculation!R:R,ROW()),0)</f>
        <v>0</v>
      </c>
      <c r="N834" s="8">
        <f>ROUND(INDEX([1]Calculation!S:S,ROW()),0)</f>
        <v>36</v>
      </c>
      <c r="O834" s="8">
        <f>ROUND(INDEX([1]Calculation!T:T,ROW()),0)</f>
        <v>0</v>
      </c>
    </row>
    <row r="835" spans="1:15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20">
        <f>INDEX([1]Calculation!$I:$I,ROW())</f>
        <v>43646</v>
      </c>
      <c r="F835" s="12">
        <f>ROUND(INDEX([1]Calculation!AL:AL,ROW()),1)</f>
        <v>0</v>
      </c>
      <c r="G835" s="8">
        <f>ROUND(INDEX([1]Calculation!L:L,ROW()),0)</f>
        <v>41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40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</row>
    <row r="836" spans="1:15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20">
        <f>INDEX([1]Calculation!$I:$I,ROW())</f>
        <v>43646</v>
      </c>
      <c r="F836" s="12">
        <f>ROUND(INDEX([1]Calculation!AL:AL,ROW()),1)</f>
        <v>0</v>
      </c>
      <c r="G836" s="8">
        <f>ROUND(INDEX([1]Calculation!L:L,ROW()),0)</f>
        <v>0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35</v>
      </c>
      <c r="O836" s="8">
        <f>ROUND(INDEX([1]Calculation!T:T,ROW()),0)</f>
        <v>0</v>
      </c>
    </row>
    <row r="837" spans="1:15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909  rv</v>
      </c>
      <c r="E837" s="20">
        <f>INDEX([1]Calculation!$I:$I,ROW())</f>
        <v>43646</v>
      </c>
      <c r="F837" s="12">
        <f>ROUND(INDEX([1]Calculation!AL:AL,ROW()),1)</f>
        <v>0</v>
      </c>
      <c r="G837" s="8">
        <f>ROUND(INDEX([1]Calculation!L:L,ROW()),0)</f>
        <v>0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41</v>
      </c>
      <c r="M837" s="8">
        <f>ROUND(INDEX([1]Calculation!R:R,ROW()),0)</f>
        <v>0</v>
      </c>
      <c r="N837" s="8">
        <f>ROUND(INDEX([1]Calculation!S:S,ROW()),0)</f>
        <v>0</v>
      </c>
      <c r="O837" s="8">
        <f>ROUND(INDEX([1]Calculation!T:T,ROW()),0)</f>
        <v>0</v>
      </c>
    </row>
    <row r="838" spans="1:15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909  rv</v>
      </c>
      <c r="E838" s="20">
        <f>INDEX([1]Calculation!$I:$I,ROW())</f>
        <v>43646</v>
      </c>
      <c r="F838" s="12">
        <f>ROUND(INDEX([1]Calculation!AL:AL,ROW()),1)</f>
        <v>0</v>
      </c>
      <c r="G838" s="8">
        <f>ROUND(INDEX([1]Calculation!L:L,ROW()),0)</f>
        <v>40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0</v>
      </c>
      <c r="K838" s="8">
        <f>ROUND(INDEX([1]Calculation!P:P,ROW()),0)</f>
        <v>0</v>
      </c>
      <c r="L838" s="8">
        <f>ROUND(INDEX([1]Calculation!Q:Q,ROW()),0)</f>
        <v>0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</row>
    <row r="839" spans="1:15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909  rv</v>
      </c>
      <c r="E839" s="20">
        <f>INDEX([1]Calculation!$I:$I,ROW())</f>
        <v>43646</v>
      </c>
      <c r="F839" s="12">
        <f>ROUND(INDEX([1]Calculation!AL:AL,ROW()),1)</f>
        <v>0</v>
      </c>
      <c r="G839" s="8">
        <f>ROUND(INDEX([1]Calculation!L:L,ROW()),0)</f>
        <v>28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14</v>
      </c>
      <c r="M839" s="8">
        <f>ROUND(INDEX([1]Calculation!R:R,ROW()),0)</f>
        <v>0</v>
      </c>
      <c r="N839" s="8">
        <f>ROUND(INDEX([1]Calculation!S:S,ROW()),0)</f>
        <v>8</v>
      </c>
      <c r="O839" s="8">
        <f>ROUND(INDEX([1]Calculation!T:T,ROW()),0)</f>
        <v>1</v>
      </c>
    </row>
    <row r="840" spans="1:15">
      <c r="A840" t="str">
        <f>INDEX([1]Calculation!$F:$F,ROW())</f>
        <v>US</v>
      </c>
      <c r="B840" t="str">
        <f>INDEX([1]Calculation!$D:$D,ROW())</f>
        <v>Morning Consult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2485  lv</v>
      </c>
      <c r="E840" s="20">
        <f>INDEX([1]Calculation!$I:$I,ROW())</f>
        <v>43646</v>
      </c>
      <c r="F840" s="12">
        <f>ROUND(INDEX([1]Calculation!AL:AL,ROW()),1)</f>
        <v>0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6</v>
      </c>
      <c r="K840" s="8">
        <f>ROUND(INDEX([1]Calculation!P:P,ROW()),0)</f>
        <v>1</v>
      </c>
      <c r="L840" s="8">
        <f>ROUND(INDEX([1]Calculation!Q:Q,ROW()),0)</f>
        <v>17</v>
      </c>
      <c r="M840" s="8">
        <f>ROUND(INDEX([1]Calculation!R:R,ROW()),0)</f>
        <v>0</v>
      </c>
      <c r="N840" s="8">
        <f>ROUND(INDEX([1]Calculation!S:S,ROW()),0)</f>
        <v>14</v>
      </c>
      <c r="O840" s="8">
        <f>ROUND(INDEX([1]Calculation!T:T,ROW()),0)</f>
        <v>1</v>
      </c>
    </row>
    <row r="841" spans="1:15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845  rv</v>
      </c>
      <c r="E841" s="20">
        <f>INDEX([1]Calculation!$I:$I,ROW())</f>
        <v>43645</v>
      </c>
      <c r="F841" s="12">
        <f>ROUND(INDEX([1]Calculation!AL:AL,ROW()),1)</f>
        <v>0</v>
      </c>
      <c r="G841" s="8">
        <f>ROUND(INDEX([1]Calculation!L:L,ROW()),0)</f>
        <v>34</v>
      </c>
      <c r="H841" s="8">
        <f>ROUND(INDEX([1]Calculation!M:M,ROW()),0)</f>
        <v>1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1</v>
      </c>
      <c r="L841" s="8">
        <f>ROUND(INDEX([1]Calculation!Q:Q,ROW()),0)</f>
        <v>15</v>
      </c>
      <c r="M841" s="8">
        <f>ROUND(INDEX([1]Calculation!R:R,ROW()),0)</f>
        <v>0</v>
      </c>
      <c r="N841" s="8">
        <f>ROUND(INDEX([1]Calculation!S:S,ROW()),0)</f>
        <v>11</v>
      </c>
      <c r="O841" s="8">
        <f>ROUND(INDEX([1]Calculation!T:T,ROW()),0)</f>
        <v>1</v>
      </c>
    </row>
    <row r="842" spans="1:15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903  rv</v>
      </c>
      <c r="E842" s="20">
        <f>INDEX([1]Calculation!$I:$I,ROW())</f>
        <v>43645</v>
      </c>
      <c r="F842" s="12">
        <f>ROUND(INDEX([1]Calculation!AL:AL,ROW()),1)</f>
        <v>0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0</v>
      </c>
      <c r="N842" s="8">
        <f>ROUND(INDEX([1]Calculation!S:S,ROW()),0)</f>
        <v>8</v>
      </c>
      <c r="O842" s="8">
        <f>ROUND(INDEX([1]Calculation!T:T,ROW()),0)</f>
        <v>1</v>
      </c>
    </row>
    <row r="843" spans="1:15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888  rv</v>
      </c>
      <c r="E843" s="20">
        <f>INDEX([1]Calculation!$I:$I,ROW())</f>
        <v>43644</v>
      </c>
      <c r="F843" s="12">
        <f>ROUND(INDEX([1]Calculation!AL:AL,ROW()),1)</f>
        <v>0</v>
      </c>
      <c r="G843" s="8">
        <f>ROUND(INDEX([1]Calculation!L:L,ROW()),0)</f>
        <v>30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0</v>
      </c>
      <c r="N843" s="8">
        <f>ROUND(INDEX([1]Calculation!S:S,ROW()),0)</f>
        <v>10</v>
      </c>
      <c r="O843" s="8">
        <f>ROUND(INDEX([1]Calculation!T:T,ROW()),0)</f>
        <v>1</v>
      </c>
    </row>
    <row r="844" spans="1:15">
      <c r="A844" t="str">
        <f>INDEX([1]Calculation!$F:$F,ROW())</f>
        <v>US</v>
      </c>
      <c r="B844" t="str">
        <f>INDEX([1]Calculation!$D:$D,ROW())</f>
        <v>Morning Consult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2407  lv</v>
      </c>
      <c r="E844" s="20">
        <f>INDEX([1]Calculation!$I:$I,ROW())</f>
        <v>43644</v>
      </c>
      <c r="F844" s="12">
        <f>ROUND(INDEX([1]Calculation!AL:AL,ROW()),1)</f>
        <v>0</v>
      </c>
      <c r="G844" s="8">
        <f>ROUND(INDEX([1]Calculation!L:L,ROW()),0)</f>
        <v>33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12</v>
      </c>
      <c r="O844" s="8">
        <f>ROUND(INDEX([1]Calculation!T:T,ROW()),0)</f>
        <v>2</v>
      </c>
    </row>
    <row r="845" spans="1:15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889  rv</v>
      </c>
      <c r="E845" s="20">
        <f>INDEX([1]Calculation!$I:$I,ROW())</f>
        <v>43643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4</v>
      </c>
      <c r="K845" s="8">
        <f>ROUND(INDEX([1]Calculation!P:P,ROW()),0)</f>
        <v>1</v>
      </c>
      <c r="L845" s="8">
        <f>ROUND(INDEX([1]Calculation!Q:Q,ROW()),0)</f>
        <v>17</v>
      </c>
      <c r="M845" s="8">
        <f>ROUND(INDEX([1]Calculation!R:R,ROW()),0)</f>
        <v>0</v>
      </c>
      <c r="N845" s="8">
        <f>ROUND(INDEX([1]Calculation!S:S,ROW()),0)</f>
        <v>10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Morning Consult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2041  lv</v>
      </c>
      <c r="E846" s="20">
        <f>INDEX([1]Calculation!$I:$I,ROW())</f>
        <v>43643</v>
      </c>
      <c r="F846" s="12">
        <f>ROUND(INDEX([1]Calculation!AL:AL,ROW()),1)</f>
        <v>0</v>
      </c>
      <c r="G846" s="8">
        <f>ROUND(INDEX([1]Calculation!L:L,ROW()),0)</f>
        <v>33</v>
      </c>
      <c r="H846" s="8">
        <f>ROUND(INDEX([1]Calculation!M:M,ROW()),0)</f>
        <v>0</v>
      </c>
      <c r="I846" s="8">
        <f>ROUND(INDEX([1]Calculation!N:N,ROW()),0)</f>
        <v>4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17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YouGov Blue/Data for Progress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1402  lv</v>
      </c>
      <c r="E847" s="20">
        <f>INDEX([1]Calculation!$I:$I,ROW())</f>
        <v>43642</v>
      </c>
      <c r="F847" s="12">
        <f>ROUND(INDEX([1]Calculation!AL:AL,ROW()),1)</f>
        <v>0</v>
      </c>
      <c r="G847" s="8">
        <f>ROUND(INDEX([1]Calculation!L:L,ROW()),0)</f>
        <v>30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7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0</v>
      </c>
      <c r="N847" s="8">
        <f>ROUND(INDEX([1]Calculation!S:S,ROW()),0)</f>
        <v>24</v>
      </c>
      <c r="O847" s="8">
        <f>ROUND(INDEX([1]Calculation!T:T,ROW()),0)</f>
        <v>2</v>
      </c>
    </row>
    <row r="848" spans="1:15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892  rv</v>
      </c>
      <c r="E848" s="20">
        <f>INDEX([1]Calculation!$I:$I,ROW())</f>
        <v>43642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3</v>
      </c>
      <c r="K848" s="8">
        <f>ROUND(INDEX([1]Calculation!P:P,ROW()),0)</f>
        <v>1</v>
      </c>
      <c r="L848" s="8">
        <f>ROUND(INDEX([1]Calculation!Q:Q,ROW()),0)</f>
        <v>17</v>
      </c>
      <c r="M848" s="8">
        <f>ROUND(INDEX([1]Calculation!R:R,ROW()),0)</f>
        <v>0</v>
      </c>
      <c r="N848" s="8">
        <f>ROUND(INDEX([1]Calculation!S:S,ROW()),0)</f>
        <v>9</v>
      </c>
      <c r="O848" s="8">
        <f>ROUND(INDEX([1]Calculation!T:T,ROW()),0)</f>
        <v>1</v>
      </c>
    </row>
    <row r="849" spans="1:15">
      <c r="A849" t="str">
        <f>INDEX([1]Calculation!$F:$F,ROW())</f>
        <v>US</v>
      </c>
      <c r="B849" t="str">
        <f>INDEX([1]Calculation!$D:$D,ROW())</f>
        <v>Morning Consult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7150  lv</v>
      </c>
      <c r="E849" s="20">
        <f>INDEX([1]Calculation!$I:$I,ROW())</f>
        <v>43642</v>
      </c>
      <c r="F849" s="12">
        <f>ROUND(INDEX([1]Calculation!AL:AL,ROW()),1)</f>
        <v>0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6</v>
      </c>
      <c r="K849" s="8">
        <f>ROUND(INDEX([1]Calculation!P:P,ROW()),0)</f>
        <v>1</v>
      </c>
      <c r="L849" s="8">
        <f>ROUND(INDEX([1]Calculation!Q:Q,ROW()),0)</f>
        <v>18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1</v>
      </c>
    </row>
    <row r="850" spans="1:15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484  rv</v>
      </c>
      <c r="E850" s="20">
        <f>INDEX([1]Calculation!$I:$I,ROW())</f>
        <v>43641</v>
      </c>
      <c r="F850" s="12">
        <f>ROUND(INDEX([1]Calculation!AL:AL,ROW()),1)</f>
        <v>0</v>
      </c>
      <c r="G850" s="8">
        <f>ROUND(INDEX([1]Calculation!L:L,ROW()),0)</f>
        <v>56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26</v>
      </c>
      <c r="O850" s="8">
        <f>ROUND(INDEX([1]Calculation!T:T,ROW()),0)</f>
        <v>0</v>
      </c>
    </row>
    <row r="851" spans="1:15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484  rv</v>
      </c>
      <c r="E851" s="20">
        <f>INDEX([1]Calculation!$I:$I,ROW())</f>
        <v>43641</v>
      </c>
      <c r="F851" s="12">
        <f>ROUND(INDEX([1]Calculation!AL:AL,ROW()),1)</f>
        <v>0</v>
      </c>
      <c r="G851" s="8">
        <f>ROUND(INDEX([1]Calculation!L:L,ROW()),0)</f>
        <v>57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27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484  rv</v>
      </c>
      <c r="E852" s="20">
        <f>INDEX([1]Calculation!$I:$I,ROW())</f>
        <v>43641</v>
      </c>
      <c r="F852" s="12">
        <f>ROUND(INDEX([1]Calculation!AL:AL,ROW()),1)</f>
        <v>0</v>
      </c>
      <c r="G852" s="8">
        <f>ROUND(INDEX([1]Calculation!L:L,ROW()),0)</f>
        <v>32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9</v>
      </c>
      <c r="K852" s="8">
        <f>ROUND(INDEX([1]Calculation!P:P,ROW()),0)</f>
        <v>1</v>
      </c>
      <c r="L852" s="8">
        <f>ROUND(INDEX([1]Calculation!Q:Q,ROW()),0)</f>
        <v>15</v>
      </c>
      <c r="M852" s="8">
        <f>ROUND(INDEX([1]Calculation!R:R,ROW()),0)</f>
        <v>0</v>
      </c>
      <c r="N852" s="8">
        <f>ROUND(INDEX([1]Calculation!S:S,ROW()),0)</f>
        <v>11</v>
      </c>
      <c r="O852" s="8">
        <f>ROUND(INDEX([1]Calculation!T:T,ROW()),0)</f>
        <v>1</v>
      </c>
    </row>
    <row r="853" spans="1:15">
      <c r="A853" t="str">
        <f>INDEX([1]Calculation!$F:$F,ROW())</f>
        <v>US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522  lv</v>
      </c>
      <c r="E853" s="20">
        <f>INDEX([1]Calculation!$I:$I,ROW())</f>
        <v>43641</v>
      </c>
      <c r="F853" s="12">
        <f>ROUND(INDEX([1]Calculation!AL:AL,ROW()),1)</f>
        <v>0</v>
      </c>
      <c r="G853" s="8">
        <f>ROUND(INDEX([1]Calculation!L:L,ROW()),0)</f>
        <v>24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18</v>
      </c>
      <c r="O853" s="8">
        <f>ROUND(INDEX([1]Calculation!T:T,ROW()),0)</f>
        <v>1</v>
      </c>
    </row>
    <row r="854" spans="1:15">
      <c r="A854" t="str">
        <f>INDEX([1]Calculation!$F:$F,ROW())</f>
        <v>Maine</v>
      </c>
      <c r="B854" t="str">
        <f>INDEX([1]Calculation!$D:$D,ROW())</f>
        <v>Gravis Marketing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243  rv</v>
      </c>
      <c r="E854" s="20">
        <f>INDEX([1]Calculation!$I:$I,ROW())</f>
        <v>43640</v>
      </c>
      <c r="F854" s="12">
        <f>ROUND(INDEX([1]Calculation!AL:AL,ROW()),1)</f>
        <v>0.9</v>
      </c>
      <c r="G854" s="8">
        <f>ROUND(INDEX([1]Calculation!L:L,ROW()),0)</f>
        <v>25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8</v>
      </c>
      <c r="K854" s="8">
        <f>ROUND(INDEX([1]Calculation!P:P,ROW()),0)</f>
        <v>0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17</v>
      </c>
      <c r="O854" s="8">
        <f>ROUND(INDEX([1]Calculation!T:T,ROW()),0)</f>
        <v>5</v>
      </c>
    </row>
    <row r="855" spans="1:15">
      <c r="A855" t="str">
        <f>INDEX([1]Calculation!$F:$F,ROW())</f>
        <v>US</v>
      </c>
      <c r="B855" t="str">
        <f>INDEX([1]Calculation!$D:$D,ROW())</f>
        <v>McLaughlin &amp; Associates</v>
      </c>
      <c r="C855" t="str">
        <f>IF(INDEX([1]Calculation!$G:$G,ROW())=0,"-",INDEX([1]Calculation!$G:$G,ROW()))</f>
        <v>C/D</v>
      </c>
      <c r="D855" t="str">
        <f>INDEX([1]Calculation!$J:$J,ROW())&amp;"  "&amp;INDEX([1]Calculation!$K:$K,ROW())</f>
        <v>459  lv</v>
      </c>
      <c r="E855" s="20">
        <f>INDEX([1]Calculation!$I:$I,ROW())</f>
        <v>43640</v>
      </c>
      <c r="F855" s="12">
        <f>ROUND(INDEX([1]Calculation!AL:AL,ROW()),1)</f>
        <v>0</v>
      </c>
      <c r="G855" s="8">
        <f>ROUND(INDEX([1]Calculation!L:L,ROW()),0)</f>
        <v>34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17</v>
      </c>
      <c r="M855" s="8">
        <f>ROUND(INDEX([1]Calculation!R:R,ROW()),0)</f>
        <v>0</v>
      </c>
      <c r="N855" s="8">
        <f>ROUND(INDEX([1]Calculation!S:S,ROW()),0)</f>
        <v>11</v>
      </c>
      <c r="O855" s="8">
        <f>ROUND(INDEX([1]Calculation!T:T,ROW()),0)</f>
        <v>1</v>
      </c>
    </row>
    <row r="856" spans="1:15">
      <c r="A856" t="str">
        <f>INDEX([1]Calculation!$F:$F,ROW())</f>
        <v>US</v>
      </c>
      <c r="B856" t="str">
        <f>INDEX([1]Calculation!$D:$D,ROW())</f>
        <v>Emerson College</v>
      </c>
      <c r="C856" t="str">
        <f>IF(INDEX([1]Calculation!$G:$G,ROW())=0,"-",INDEX([1]Calculation!$G:$G,ROW()))</f>
        <v>B-</v>
      </c>
      <c r="D856" t="str">
        <f>INDEX([1]Calculation!$J:$J,ROW())&amp;"  "&amp;INDEX([1]Calculation!$K:$K,ROW())</f>
        <v>457  lv</v>
      </c>
      <c r="E856" s="20">
        <f>INDEX([1]Calculation!$I:$I,ROW())</f>
        <v>43640</v>
      </c>
      <c r="F856" s="12">
        <f>ROUND(INDEX([1]Calculation!AL:AL,ROW()),1)</f>
        <v>0</v>
      </c>
      <c r="G856" s="8">
        <f>ROUND(INDEX([1]Calculation!L:L,ROW()),0)</f>
        <v>34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27</v>
      </c>
      <c r="M856" s="8">
        <f>ROUND(INDEX([1]Calculation!R:R,ROW()),0)</f>
        <v>0</v>
      </c>
      <c r="N856" s="8">
        <f>ROUND(INDEX([1]Calculation!S:S,ROW()),0)</f>
        <v>14</v>
      </c>
      <c r="O856" s="8">
        <f>ROUND(INDEX([1]Calculation!T:T,ROW()),0)</f>
        <v>1</v>
      </c>
    </row>
    <row r="857" spans="1:15">
      <c r="A857" t="str">
        <f>INDEX([1]Calculation!$F:$F,ROW())</f>
        <v>Florida</v>
      </c>
      <c r="B857" t="str">
        <f>INDEX([1]Calculation!$D:$D,ROW())</f>
        <v>St. Pete Polls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2022  lv</v>
      </c>
      <c r="E857" s="20">
        <f>INDEX([1]Calculation!$I:$I,ROW())</f>
        <v>43639</v>
      </c>
      <c r="F857" s="12">
        <f>ROUND(INDEX([1]Calculation!AL:AL,ROW()),1)</f>
        <v>0</v>
      </c>
      <c r="G857" s="8">
        <f>ROUND(INDEX([1]Calculation!L:L,ROW()),0)</f>
        <v>47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8</v>
      </c>
      <c r="K857" s="8">
        <f>ROUND(INDEX([1]Calculation!P:P,ROW()),0)</f>
        <v>0</v>
      </c>
      <c r="L857" s="8">
        <f>ROUND(INDEX([1]Calculation!Q:Q,ROW()),0)</f>
        <v>8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0</v>
      </c>
    </row>
    <row r="858" spans="1:15">
      <c r="A858" t="str">
        <f>INDEX([1]Calculation!$F:$F,ROW())</f>
        <v>US</v>
      </c>
      <c r="B858" t="str">
        <f>INDEX([1]Calculation!$D:$D,ROW())</f>
        <v>Morning Consult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16188  lv</v>
      </c>
      <c r="E858" s="20">
        <f>INDEX([1]Calculation!$I:$I,ROW())</f>
        <v>43639</v>
      </c>
      <c r="F858" s="12">
        <f>ROUND(INDEX([1]Calculation!AL:AL,ROW()),1)</f>
        <v>0</v>
      </c>
      <c r="G858" s="8">
        <f>ROUND(INDEX([1]Calculation!L:L,ROW()),0)</f>
        <v>38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7</v>
      </c>
      <c r="K858" s="8">
        <f>ROUND(INDEX([1]Calculation!P:P,ROW()),0)</f>
        <v>1</v>
      </c>
      <c r="L858" s="8">
        <f>ROUND(INDEX([1]Calculation!Q:Q,ROW()),0)</f>
        <v>19</v>
      </c>
      <c r="M858" s="8">
        <f>ROUND(INDEX([1]Calculation!R:R,ROW()),0)</f>
        <v>0</v>
      </c>
      <c r="N858" s="8">
        <f>ROUND(INDEX([1]Calculation!S:S,ROW()),0)</f>
        <v>13</v>
      </c>
      <c r="O858" s="8">
        <f>ROUND(INDEX([1]Calculation!T:T,ROW()),0)</f>
        <v>2</v>
      </c>
    </row>
    <row r="859" spans="1:15">
      <c r="A859" t="str">
        <f>INDEX([1]Calculation!$F:$F,ROW())</f>
        <v>US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1071  lv</v>
      </c>
      <c r="E859" s="20">
        <f>INDEX([1]Calculation!$I:$I,ROW())</f>
        <v>43637</v>
      </c>
      <c r="F859" s="12">
        <f>ROUND(INDEX([1]Calculation!AL:AL,ROW()),1)</f>
        <v>0</v>
      </c>
      <c r="G859" s="8">
        <f>ROUND(INDEX([1]Calculation!L:L,ROW()),0)</f>
        <v>24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13</v>
      </c>
      <c r="K859" s="8">
        <f>ROUND(INDEX([1]Calculation!P:P,ROW()),0)</f>
        <v>1</v>
      </c>
      <c r="L859" s="8">
        <f>ROUND(INDEX([1]Calculation!Q:Q,ROW()),0)</f>
        <v>22</v>
      </c>
      <c r="M859" s="8">
        <f>ROUND(INDEX([1]Calculation!R:R,ROW()),0)</f>
        <v>0</v>
      </c>
      <c r="N859" s="8">
        <f>ROUND(INDEX([1]Calculation!S:S,ROW()),0)</f>
        <v>22</v>
      </c>
      <c r="O859" s="8">
        <f>ROUND(INDEX([1]Calculation!T:T,ROW()),0)</f>
        <v>1</v>
      </c>
    </row>
    <row r="860" spans="1:15">
      <c r="A860" t="str">
        <f>INDEX([1]Calculation!$F:$F,ROW())</f>
        <v>Mississippi</v>
      </c>
      <c r="B860" t="str">
        <f>INDEX([1]Calculation!$D:$D,ROW())</f>
        <v>Chism Strategies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523  lv</v>
      </c>
      <c r="E860" s="20">
        <f>INDEX([1]Calculation!$I:$I,ROW())</f>
        <v>43637</v>
      </c>
      <c r="F860" s="12">
        <f>ROUND(INDEX([1]Calculation!AL:AL,ROW()),1)</f>
        <v>1.1000000000000001</v>
      </c>
      <c r="G860" s="8">
        <f>ROUND(INDEX([1]Calculation!L:L,ROW()),0)</f>
        <v>50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2</v>
      </c>
      <c r="K860" s="8">
        <f>ROUND(INDEX([1]Calculation!P:P,ROW()),0)</f>
        <v>1</v>
      </c>
      <c r="L860" s="8">
        <f>ROUND(INDEX([1]Calculation!Q:Q,ROW()),0)</f>
        <v>7</v>
      </c>
      <c r="M860" s="8">
        <f>ROUND(INDEX([1]Calculation!R:R,ROW()),0)</f>
        <v>0</v>
      </c>
      <c r="N860" s="8">
        <f>ROUND(INDEX([1]Calculation!S:S,ROW()),0)</f>
        <v>7</v>
      </c>
      <c r="O860" s="8">
        <f>ROUND(INDEX([1]Calculation!T:T,ROW()),0)</f>
        <v>0</v>
      </c>
    </row>
    <row r="861" spans="1:15">
      <c r="A861" t="str">
        <f>INDEX([1]Calculation!$F:$F,ROW())</f>
        <v>South Carolina</v>
      </c>
      <c r="B861" t="str">
        <f>INDEX([1]Calculation!$D:$D,ROW())</f>
        <v>Change Research</v>
      </c>
      <c r="C861" t="str">
        <f>IF(INDEX([1]Calculation!$G:$G,ROW())=0,"-",INDEX([1]Calculation!$G:$G,ROW()))</f>
        <v>C</v>
      </c>
      <c r="D861" t="str">
        <f>INDEX([1]Calculation!$J:$J,ROW())&amp;"  "&amp;INDEX([1]Calculation!$K:$K,ROW())</f>
        <v>308  lv</v>
      </c>
      <c r="E861" s="20">
        <f>INDEX([1]Calculation!$I:$I,ROW())</f>
        <v>43636</v>
      </c>
      <c r="F861" s="12">
        <f>ROUND(INDEX([1]Calculation!AL:AL,ROW()),1)</f>
        <v>0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5</v>
      </c>
      <c r="J861" s="8">
        <f>ROUND(INDEX([1]Calculation!O:O,ROW()),0)</f>
        <v>11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15</v>
      </c>
      <c r="O861" s="8">
        <f>ROUND(INDEX([1]Calculation!T:T,ROW()),0)</f>
        <v>2</v>
      </c>
    </row>
    <row r="862" spans="1:15">
      <c r="A862" t="str">
        <f>INDEX([1]Calculation!$F:$F,ROW())</f>
        <v>New Hampshire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308  lv</v>
      </c>
      <c r="E862" s="20">
        <f>INDEX([1]Calculation!$I:$I,ROW())</f>
        <v>43636</v>
      </c>
      <c r="F862" s="12">
        <f>ROUND(INDEX([1]Calculation!AL:AL,ROW()),1)</f>
        <v>0</v>
      </c>
      <c r="G862" s="8">
        <f>ROUND(INDEX([1]Calculation!L:L,ROW()),0)</f>
        <v>24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14</v>
      </c>
      <c r="K862" s="8">
        <f>ROUND(INDEX([1]Calculation!P:P,ROW()),0)</f>
        <v>1</v>
      </c>
      <c r="L862" s="8">
        <f>ROUND(INDEX([1]Calculation!Q:Q,ROW()),0)</f>
        <v>28</v>
      </c>
      <c r="M862" s="8">
        <f>ROUND(INDEX([1]Calculation!R:R,ROW()),0)</f>
        <v>0</v>
      </c>
      <c r="N862" s="8">
        <f>ROUND(INDEX([1]Calculation!S:S,ROW()),0)</f>
        <v>21</v>
      </c>
      <c r="O862" s="8">
        <f>ROUND(INDEX([1]Calculation!T:T,ROW()),0)</f>
        <v>1</v>
      </c>
    </row>
    <row r="863" spans="1:15">
      <c r="A863" t="str">
        <f>INDEX([1]Calculation!$F:$F,ROW())</f>
        <v>Iowa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308  lv</v>
      </c>
      <c r="E863" s="20">
        <f>INDEX([1]Calculation!$I:$I,ROW())</f>
        <v>43636</v>
      </c>
      <c r="F863" s="12">
        <f>ROUND(INDEX([1]Calculation!AL:AL,ROW()),1)</f>
        <v>0</v>
      </c>
      <c r="G863" s="8">
        <f>ROUND(INDEX([1]Calculation!L:L,ROW()),0)</f>
        <v>27</v>
      </c>
      <c r="H863" s="8">
        <f>ROUND(INDEX([1]Calculation!M:M,ROW()),0)</f>
        <v>0</v>
      </c>
      <c r="I863" s="8">
        <f>ROUND(INDEX([1]Calculation!N:N,ROW()),0)</f>
        <v>5</v>
      </c>
      <c r="J863" s="8">
        <f>ROUND(INDEX([1]Calculation!O:O,ROW()),0)</f>
        <v>17</v>
      </c>
      <c r="K863" s="8">
        <f>ROUND(INDEX([1]Calculation!P:P,ROW()),0)</f>
        <v>2</v>
      </c>
      <c r="L863" s="8">
        <f>ROUND(INDEX([1]Calculation!Q:Q,ROW()),0)</f>
        <v>18</v>
      </c>
      <c r="M863" s="8">
        <f>ROUND(INDEX([1]Calculation!R:R,ROW()),0)</f>
        <v>0</v>
      </c>
      <c r="N863" s="8">
        <f>ROUND(INDEX([1]Calculation!S:S,ROW()),0)</f>
        <v>20</v>
      </c>
      <c r="O863" s="8">
        <f>ROUND(INDEX([1]Calculation!T:T,ROW()),0)</f>
        <v>1</v>
      </c>
    </row>
    <row r="864" spans="1:15">
      <c r="A864" t="str">
        <f>INDEX([1]Calculation!$F:$F,ROW())</f>
        <v>US</v>
      </c>
      <c r="B864" t="str">
        <f>INDEX([1]Calculation!$D:$D,ROW())</f>
        <v>Park Street Strategies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600  lv</v>
      </c>
      <c r="E864" s="20">
        <f>INDEX([1]Calculation!$I:$I,ROW())</f>
        <v>43620</v>
      </c>
      <c r="F864" s="12">
        <f>ROUND(INDEX([1]Calculation!AL:AL,ROW()),1)</f>
        <v>1.1000000000000001</v>
      </c>
      <c r="G864" s="8">
        <f>ROUND(INDEX([1]Calculation!L:L,ROW()),0)</f>
        <v>32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7</v>
      </c>
      <c r="K864" s="8">
        <f>ROUND(INDEX([1]Calculation!P:P,ROW()),0)</f>
        <v>2</v>
      </c>
      <c r="L864" s="8">
        <f>ROUND(INDEX([1]Calculation!Q:Q,ROW()),0)</f>
        <v>15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</row>
    <row r="865" spans="1:15">
      <c r="A865" t="str">
        <f>INDEX([1]Calculation!$F:$F,ROW())</f>
        <v>US</v>
      </c>
      <c r="B865" t="str">
        <f>INDEX([1]Calculation!$D:$D,ROW())</f>
        <v>Swayable</v>
      </c>
      <c r="C865" t="str">
        <f>IF(INDEX([1]Calculation!$G:$G,ROW())=0,"-",INDEX([1]Calculation!$G:$G,ROW()))</f>
        <v>-</v>
      </c>
      <c r="D865" t="str">
        <f>INDEX([1]Calculation!$J:$J,ROW())&amp;"  "&amp;INDEX([1]Calculation!$K:$K,ROW())</f>
        <v>977  lv</v>
      </c>
      <c r="E865" s="20">
        <f>INDEX([1]Calculation!$I:$I,ROW())</f>
        <v>43619</v>
      </c>
      <c r="F865" s="12">
        <f>ROUND(INDEX([1]Calculation!AL:AL,ROW()),1)</f>
        <v>0</v>
      </c>
      <c r="G865" s="8">
        <f>ROUND(INDEX([1]Calculation!L:L,ROW()),0)</f>
        <v>40</v>
      </c>
      <c r="H865" s="8">
        <f>ROUND(INDEX([1]Calculation!M:M,ROW()),0)</f>
        <v>0</v>
      </c>
      <c r="I865" s="8">
        <f>ROUND(INDEX([1]Calculation!N:N,ROW()),0)</f>
        <v>4</v>
      </c>
      <c r="J865" s="8">
        <f>ROUND(INDEX([1]Calculation!O:O,ROW()),0)</f>
        <v>6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7</v>
      </c>
      <c r="O865" s="8">
        <f>ROUND(INDEX([1]Calculation!T:T,ROW()),0)</f>
        <v>0</v>
      </c>
    </row>
    <row r="866" spans="1:15">
      <c r="A866" t="str">
        <f>INDEX([1]Calculation!$F:$F,ROW())</f>
        <v>US</v>
      </c>
      <c r="B866" t="str">
        <f>INDEX([1]Calculation!$D:$D,ROW())</f>
        <v>Swayable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1961  a</v>
      </c>
      <c r="E866" s="20">
        <f>INDEX([1]Calculation!$I:$I,ROW())</f>
        <v>43619</v>
      </c>
      <c r="F866" s="12">
        <f>ROUND(INDEX([1]Calculation!AL:AL,ROW()),1)</f>
        <v>0</v>
      </c>
      <c r="G866" s="8">
        <f>ROUND(INDEX([1]Calculation!L:L,ROW()),0)</f>
        <v>36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2</v>
      </c>
      <c r="L866" s="8">
        <f>ROUND(INDEX([1]Calculation!Q:Q,ROW()),0)</f>
        <v>22</v>
      </c>
      <c r="M866" s="8">
        <f>ROUND(INDEX([1]Calculation!R:R,ROW()),0)</f>
        <v>0</v>
      </c>
      <c r="N866" s="8">
        <f>ROUND(INDEX([1]Calculation!S:S,ROW()),0)</f>
        <v>6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20">
        <f>INDEX([1]Calculation!$I:$I,ROW())</f>
        <v>43634</v>
      </c>
      <c r="F867" s="12">
        <f>ROUND(INDEX([1]Calculation!AL:AL,ROW()),1)</f>
        <v>0</v>
      </c>
      <c r="G867" s="8">
        <f>ROUND(INDEX([1]Calculation!L:L,ROW()),0)</f>
        <v>26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9</v>
      </c>
      <c r="K867" s="8">
        <f>ROUND(INDEX([1]Calculation!P:P,ROW()),0)</f>
        <v>1</v>
      </c>
      <c r="L867" s="8">
        <f>ROUND(INDEX([1]Calculation!Q:Q,ROW()),0)</f>
        <v>13</v>
      </c>
      <c r="M867" s="8">
        <f>ROUND(INDEX([1]Calculation!R:R,ROW()),0)</f>
        <v>0</v>
      </c>
      <c r="N867" s="8">
        <f>ROUND(INDEX([1]Calculation!S:S,ROW()),0)</f>
        <v>14</v>
      </c>
      <c r="O867" s="8">
        <f>ROUND(INDEX([1]Calculation!T:T,ROW()),0)</f>
        <v>1</v>
      </c>
    </row>
    <row r="868" spans="1:15">
      <c r="A868" t="str">
        <f>INDEX([1]Calculation!$F:$F,ROW())</f>
        <v>Florida</v>
      </c>
      <c r="B868" t="str">
        <f>INDEX([1]Calculation!$D:$D,ROW())</f>
        <v>Change Research</v>
      </c>
      <c r="C868" t="str">
        <f>IF(INDEX([1]Calculation!$G:$G,ROW())=0,"-",INDEX([1]Calculation!$G:$G,ROW()))</f>
        <v>C</v>
      </c>
      <c r="D868" t="str">
        <f>INDEX([1]Calculation!$J:$J,ROW())&amp;"  "&amp;INDEX([1]Calculation!$K:$K,ROW())</f>
        <v>1130  lv</v>
      </c>
      <c r="E868" s="20">
        <f>INDEX([1]Calculation!$I:$I,ROW())</f>
        <v>43633</v>
      </c>
      <c r="F868" s="12">
        <f>ROUND(INDEX([1]Calculation!AL:AL,ROW()),1)</f>
        <v>1.4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15</v>
      </c>
      <c r="K868" s="8">
        <f>ROUND(INDEX([1]Calculation!P:P,ROW()),0)</f>
        <v>2</v>
      </c>
      <c r="L868" s="8">
        <f>ROUND(INDEX([1]Calculation!Q:Q,ROW()),0)</f>
        <v>20</v>
      </c>
      <c r="M868" s="8">
        <f>ROUND(INDEX([1]Calculation!R:R,ROW()),0)</f>
        <v>0</v>
      </c>
      <c r="N868" s="8">
        <f>ROUND(INDEX([1]Calculation!S:S,ROW()),0)</f>
        <v>15</v>
      </c>
      <c r="O868" s="8">
        <f>ROUND(INDEX([1]Calculation!T:T,ROW()),0)</f>
        <v>3</v>
      </c>
    </row>
    <row r="869" spans="1:15">
      <c r="A869" t="str">
        <f>INDEX([1]Calculation!$F:$F,ROW())</f>
        <v>US</v>
      </c>
      <c r="B869" t="str">
        <f>INDEX([1]Calculation!$D:$D,ROW())</f>
        <v>Monmouth University</v>
      </c>
      <c r="C869" t="str">
        <f>IF(INDEX([1]Calculation!$G:$G,ROW())=0,"-",INDEX([1]Calculation!$G:$G,ROW()))</f>
        <v>A+</v>
      </c>
      <c r="D869" t="str">
        <f>INDEX([1]Calculation!$J:$J,ROW())&amp;"  "&amp;INDEX([1]Calculation!$K:$K,ROW())</f>
        <v>306  rv</v>
      </c>
      <c r="E869" s="20">
        <f>INDEX([1]Calculation!$I:$I,ROW())</f>
        <v>43633</v>
      </c>
      <c r="F869" s="12">
        <f>ROUND(INDEX([1]Calculation!AL:AL,ROW()),1)</f>
        <v>0</v>
      </c>
      <c r="G869" s="8">
        <f>ROUND(INDEX([1]Calculation!L:L,ROW()),0)</f>
        <v>32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14</v>
      </c>
      <c r="M869" s="8">
        <f>ROUND(INDEX([1]Calculation!R:R,ROW()),0)</f>
        <v>0</v>
      </c>
      <c r="N869" s="8">
        <f>ROUND(INDEX([1]Calculation!S:S,ROW()),0)</f>
        <v>15</v>
      </c>
      <c r="O869" s="8">
        <f>ROUND(INDEX([1]Calculation!T:T,ROW()),0)</f>
        <v>2</v>
      </c>
    </row>
    <row r="870" spans="1:15">
      <c r="A870" t="str">
        <f>INDEX([1]Calculation!$F:$F,ROW())</f>
        <v>Florida</v>
      </c>
      <c r="B870" t="str">
        <f>INDEX([1]Calculation!$D:$D,ROW())</f>
        <v>Quinnipiac University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417  rv</v>
      </c>
      <c r="E870" s="20">
        <f>INDEX([1]Calculation!$I:$I,ROW())</f>
        <v>43633</v>
      </c>
      <c r="F870" s="12">
        <f>ROUND(INDEX([1]Calculation!AL:AL,ROW()),1)</f>
        <v>3.1</v>
      </c>
      <c r="G870" s="8">
        <f>ROUND(INDEX([1]Calculation!L:L,ROW()),0)</f>
        <v>41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0</v>
      </c>
    </row>
    <row r="871" spans="1:15">
      <c r="A871" t="str">
        <f>INDEX([1]Calculation!$F:$F,ROW())</f>
        <v>US</v>
      </c>
      <c r="B871" t="str">
        <f>INDEX([1]Calculation!$D:$D,ROW())</f>
        <v>Morning Consult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17226  lv</v>
      </c>
      <c r="E871" s="20">
        <f>INDEX([1]Calculation!$I:$I,ROW())</f>
        <v>43632</v>
      </c>
      <c r="F871" s="12">
        <f>ROUND(INDEX([1]Calculation!AL:AL,ROW()),1)</f>
        <v>0</v>
      </c>
      <c r="G871" s="8">
        <f>ROUND(INDEX([1]Calculation!L:L,ROW()),0)</f>
        <v>38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7</v>
      </c>
      <c r="K871" s="8">
        <f>ROUND(INDEX([1]Calculation!P:P,ROW()),0)</f>
        <v>1</v>
      </c>
      <c r="L871" s="8">
        <f>ROUND(INDEX([1]Calculation!Q:Q,ROW()),0)</f>
        <v>19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1</v>
      </c>
    </row>
    <row r="872" spans="1:15">
      <c r="A872" t="str">
        <f>INDEX([1]Calculation!$F:$F,ROW())</f>
        <v>US</v>
      </c>
      <c r="B872" t="str">
        <f>INDEX([1]Calculation!$D:$D,ROW())</f>
        <v>Suffolk University</v>
      </c>
      <c r="C872" t="str">
        <f>IF(INDEX([1]Calculation!$G:$G,ROW())=0,"-",INDEX([1]Calculation!$G:$G,ROW()))</f>
        <v>A-</v>
      </c>
      <c r="D872" t="str">
        <f>INDEX([1]Calculation!$J:$J,ROW())&amp;"  "&amp;INDEX([1]Calculation!$K:$K,ROW())</f>
        <v>385  lv</v>
      </c>
      <c r="E872" s="20">
        <f>INDEX([1]Calculation!$I:$I,ROW())</f>
        <v>43631</v>
      </c>
      <c r="F872" s="12">
        <f>ROUND(INDEX([1]Calculation!AL:AL,ROW()),1)</f>
        <v>0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10</v>
      </c>
      <c r="O872" s="8">
        <f>ROUND(INDEX([1]Calculation!T:T,ROW()),0)</f>
        <v>1</v>
      </c>
    </row>
    <row r="873" spans="1:15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424  rv</v>
      </c>
      <c r="E873" s="20">
        <f>INDEX([1]Calculation!$I:$I,ROW())</f>
        <v>43631</v>
      </c>
      <c r="F873" s="12">
        <f>ROUND(INDEX([1]Calculation!AL:AL,ROW()),1)</f>
        <v>0</v>
      </c>
      <c r="G873" s="8">
        <f>ROUND(INDEX([1]Calculation!L:L,ROW()),0)</f>
        <v>35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13</v>
      </c>
      <c r="M873" s="8">
        <f>ROUND(INDEX([1]Calculation!R:R,ROW()),0)</f>
        <v>0</v>
      </c>
      <c r="N873" s="8">
        <f>ROUND(INDEX([1]Calculation!S:S,ROW()),0)</f>
        <v>7</v>
      </c>
      <c r="O873" s="8">
        <f>ROUND(INDEX([1]Calculation!T:T,ROW()),0)</f>
        <v>0</v>
      </c>
    </row>
    <row r="874" spans="1:15">
      <c r="A874" t="str">
        <f>INDEX([1]Calculation!$F:$F,ROW())</f>
        <v>South Carolina</v>
      </c>
      <c r="B874" t="str">
        <f>INDEX([1]Calculation!$D:$D,ROW())</f>
        <v>Change Research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933  lv</v>
      </c>
      <c r="E874" s="20">
        <f>INDEX([1]Calculation!$I:$I,ROW())</f>
        <v>43630</v>
      </c>
      <c r="F874" s="12">
        <f>ROUND(INDEX([1]Calculation!AL:AL,ROW()),1)</f>
        <v>0</v>
      </c>
      <c r="G874" s="8">
        <f>ROUND(INDEX([1]Calculation!L:L,ROW()),0)</f>
        <v>37</v>
      </c>
      <c r="H874" s="8">
        <f>ROUND(INDEX([1]Calculation!M:M,ROW()),0)</f>
        <v>0</v>
      </c>
      <c r="I874" s="8">
        <f>ROUND(INDEX([1]Calculation!N:N,ROW()),0)</f>
        <v>5</v>
      </c>
      <c r="J874" s="8">
        <f>ROUND(INDEX([1]Calculation!O:O,ROW()),0)</f>
        <v>11</v>
      </c>
      <c r="K874" s="8">
        <f>ROUND(INDEX([1]Calculation!P:P,ROW()),0)</f>
        <v>1</v>
      </c>
      <c r="L874" s="8">
        <f>ROUND(INDEX([1]Calculation!Q:Q,ROW()),0)</f>
        <v>9</v>
      </c>
      <c r="M874" s="8">
        <f>ROUND(INDEX([1]Calculation!R:R,ROW()),0)</f>
        <v>0</v>
      </c>
      <c r="N874" s="8">
        <f>ROUND(INDEX([1]Calculation!S:S,ROW()),0)</f>
        <v>17</v>
      </c>
      <c r="O874" s="8">
        <f>ROUND(INDEX([1]Calculation!T:T,ROW()),0)</f>
        <v>3</v>
      </c>
    </row>
    <row r="875" spans="1:15">
      <c r="A875" t="str">
        <f>INDEX([1]Calculation!$F:$F,ROW())</f>
        <v>US</v>
      </c>
      <c r="B875" t="str">
        <f>INDEX([1]Calculation!$D:$D,ROW())</f>
        <v>WPA Intelligence (WPAi)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1000  lv</v>
      </c>
      <c r="E875" s="20">
        <f>INDEX([1]Calculation!$I:$I,ROW())</f>
        <v>43629</v>
      </c>
      <c r="F875" s="12">
        <f>ROUND(INDEX([1]Calculation!AL:AL,ROW()),1)</f>
        <v>1.9</v>
      </c>
      <c r="G875" s="8">
        <f>ROUND(INDEX([1]Calculation!L:L,ROW()),0)</f>
        <v>35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14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>
      <c r="A876" t="str">
        <f>INDEX([1]Calculation!$F:$F,ROW())</f>
        <v>South Carolina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559  lv</v>
      </c>
      <c r="E876" s="20">
        <f>INDEX([1]Calculation!$I:$I,ROW())</f>
        <v>43628</v>
      </c>
      <c r="F876" s="12">
        <f>ROUND(INDEX([1]Calculation!AL:AL,ROW()),1)</f>
        <v>0</v>
      </c>
      <c r="G876" s="8">
        <f>ROUND(INDEX([1]Calculation!L:L,ROW()),0)</f>
        <v>45</v>
      </c>
      <c r="H876" s="8">
        <f>ROUND(INDEX([1]Calculation!M:M,ROW()),0)</f>
        <v>0</v>
      </c>
      <c r="I876" s="8">
        <f>ROUND(INDEX([1]Calculation!N:N,ROW()),0)</f>
        <v>4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18</v>
      </c>
      <c r="M876" s="8">
        <f>ROUND(INDEX([1]Calculation!R:R,ROW()),0)</f>
        <v>0</v>
      </c>
      <c r="N876" s="8">
        <f>ROUND(INDEX([1]Calculation!S:S,ROW()),0)</f>
        <v>8</v>
      </c>
      <c r="O876" s="8">
        <f>ROUND(INDEX([1]Calculation!T:T,ROW()),0)</f>
        <v>1</v>
      </c>
    </row>
    <row r="877" spans="1:15">
      <c r="A877" t="str">
        <f>INDEX([1]Calculation!$F:$F,ROW())</f>
        <v>New Hampshire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448  lv</v>
      </c>
      <c r="E877" s="20">
        <f>INDEX([1]Calculation!$I:$I,ROW())</f>
        <v>43628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10</v>
      </c>
      <c r="K877" s="8">
        <f>ROUND(INDEX([1]Calculation!P:P,ROW()),0)</f>
        <v>1</v>
      </c>
      <c r="L877" s="8">
        <f>ROUND(INDEX([1]Calculation!Q:Q,ROW()),0)</f>
        <v>20</v>
      </c>
      <c r="M877" s="8">
        <f>ROUND(INDEX([1]Calculation!R:R,ROW()),0)</f>
        <v>0</v>
      </c>
      <c r="N877" s="8">
        <f>ROUND(INDEX([1]Calculation!S:S,ROW()),0)</f>
        <v>17</v>
      </c>
      <c r="O877" s="8">
        <f>ROUND(INDEX([1]Calculation!T:T,ROW()),0)</f>
        <v>1</v>
      </c>
    </row>
    <row r="878" spans="1:15">
      <c r="A878" t="str">
        <f>INDEX([1]Calculation!$F:$F,ROW())</f>
        <v>Iowa</v>
      </c>
      <c r="B878" t="str">
        <f>INDEX([1]Calculation!$D:$D,ROW())</f>
        <v>YouGov</v>
      </c>
      <c r="C878" t="str">
        <f>IF(INDEX([1]Calculation!$G:$G,ROW())=0,"-",INDEX([1]Calculation!$G:$G,ROW()))</f>
        <v>B-</v>
      </c>
      <c r="D878" t="str">
        <f>INDEX([1]Calculation!$J:$J,ROW())&amp;"  "&amp;INDEX([1]Calculation!$K:$K,ROW())</f>
        <v>441  lv</v>
      </c>
      <c r="E878" s="20">
        <f>INDEX([1]Calculation!$I:$I,ROW())</f>
        <v>43628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11</v>
      </c>
      <c r="K878" s="8">
        <f>ROUND(INDEX([1]Calculation!P:P,ROW()),0)</f>
        <v>4</v>
      </c>
      <c r="L878" s="8">
        <f>ROUND(INDEX([1]Calculation!Q:Q,ROW()),0)</f>
        <v>22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0</v>
      </c>
    </row>
    <row r="879" spans="1:15">
      <c r="A879" t="str">
        <f>INDEX([1]Calculation!$F:$F,ROW())</f>
        <v>US</v>
      </c>
      <c r="B879" t="str">
        <f>INDEX([1]Calculation!$D:$D,ROW())</f>
        <v>Fox News/Beacon Research/Shaw &amp; Co. Research</v>
      </c>
      <c r="C879" t="str">
        <f>IF(INDEX([1]Calculation!$G:$G,ROW())=0,"-",INDEX([1]Calculation!$G:$G,ROW()))</f>
        <v>A-</v>
      </c>
      <c r="D879" t="str">
        <f>INDEX([1]Calculation!$J:$J,ROW())&amp;"  "&amp;INDEX([1]Calculation!$K:$K,ROW())</f>
        <v>449  lv</v>
      </c>
      <c r="E879" s="20">
        <f>INDEX([1]Calculation!$I:$I,ROW())</f>
        <v>43628</v>
      </c>
      <c r="F879" s="12">
        <f>ROUND(INDEX([1]Calculation!AL:AL,ROW()),1)</f>
        <v>0</v>
      </c>
      <c r="G879" s="8">
        <f>ROUND(INDEX([1]Calculation!L:L,ROW()),0)</f>
        <v>32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2</v>
      </c>
      <c r="L879" s="8">
        <f>ROUND(INDEX([1]Calculation!Q:Q,ROW()),0)</f>
        <v>13</v>
      </c>
      <c r="M879" s="8">
        <f>ROUND(INDEX([1]Calculation!R:R,ROW()),0)</f>
        <v>0</v>
      </c>
      <c r="N879" s="8">
        <f>ROUND(INDEX([1]Calculation!S:S,ROW()),0)</f>
        <v>9</v>
      </c>
      <c r="O879" s="8">
        <f>ROUND(INDEX([1]Calculation!T:T,ROW()),0)</f>
        <v>2</v>
      </c>
    </row>
    <row r="880" spans="1:15">
      <c r="A880" t="str">
        <f>INDEX([1]Calculation!$F:$F,ROW())</f>
        <v>Minnesota</v>
      </c>
      <c r="B880" t="str">
        <f>INDEX([1]Calculation!$D:$D,ROW())</f>
        <v>Change Research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772  lv</v>
      </c>
      <c r="E880" s="20">
        <f>INDEX([1]Calculation!$I:$I,ROW())</f>
        <v>43628</v>
      </c>
      <c r="F880" s="12">
        <f>ROUND(INDEX([1]Calculation!AL:AL,ROW()),1)</f>
        <v>1.2</v>
      </c>
      <c r="G880" s="8">
        <f>ROUND(INDEX([1]Calculation!L:L,ROW()),0)</f>
        <v>20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11</v>
      </c>
      <c r="K880" s="8">
        <f>ROUND(INDEX([1]Calculation!P:P,ROW()),0)</f>
        <v>16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21</v>
      </c>
      <c r="O880" s="8">
        <f>ROUND(INDEX([1]Calculation!T:T,ROW()),0)</f>
        <v>2</v>
      </c>
    </row>
    <row r="881" spans="1:15">
      <c r="A881" t="str">
        <f>INDEX([1]Calculation!$F:$F,ROW())</f>
        <v>Florida</v>
      </c>
      <c r="B881" t="str">
        <f>INDEX([1]Calculation!$D:$D,ROW())</f>
        <v>Climate Nexus</v>
      </c>
      <c r="C881" t="str">
        <f>IF(INDEX([1]Calculation!$G:$G,ROW())=0,"-",INDEX([1]Calculation!$G:$G,ROW()))</f>
        <v>-</v>
      </c>
      <c r="D881" t="str">
        <f>INDEX([1]Calculation!$J:$J,ROW())&amp;"  "&amp;INDEX([1]Calculation!$K:$K,ROW())</f>
        <v>676  rv</v>
      </c>
      <c r="E881" s="20">
        <f>INDEX([1]Calculation!$I:$I,ROW())</f>
        <v>43627</v>
      </c>
      <c r="F881" s="12">
        <f>ROUND(INDEX([1]Calculation!AL:AL,ROW()),1)</f>
        <v>1.1000000000000001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2</v>
      </c>
    </row>
    <row r="882" spans="1:15">
      <c r="A882" t="str">
        <f>INDEX([1]Calculation!$F:$F,ROW())</f>
        <v>Nevada</v>
      </c>
      <c r="B882" t="str">
        <f>INDEX([1]Calculation!$D:$D,ROW())</f>
        <v>Monmouth University</v>
      </c>
      <c r="C882" t="str">
        <f>IF(INDEX([1]Calculation!$G:$G,ROW())=0,"-",INDEX([1]Calculation!$G:$G,ROW()))</f>
        <v>A+</v>
      </c>
      <c r="D882" t="str">
        <f>INDEX([1]Calculation!$J:$J,ROW())&amp;"  "&amp;INDEX([1]Calculation!$K:$K,ROW())</f>
        <v>370  lv</v>
      </c>
      <c r="E882" s="20">
        <f>INDEX([1]Calculation!$I:$I,ROW())</f>
        <v>43627</v>
      </c>
      <c r="F882" s="12">
        <f>ROUND(INDEX([1]Calculation!AL:AL,ROW()),1)</f>
        <v>3.7</v>
      </c>
      <c r="G882" s="8">
        <f>ROUND(INDEX([1]Calculation!L:L,ROW()),0)</f>
        <v>36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7</v>
      </c>
      <c r="K882" s="8">
        <f>ROUND(INDEX([1]Calculation!P:P,ROW()),0)</f>
        <v>1</v>
      </c>
      <c r="L882" s="8">
        <f>ROUND(INDEX([1]Calculation!Q:Q,ROW()),0)</f>
        <v>13</v>
      </c>
      <c r="M882" s="8">
        <f>ROUND(INDEX([1]Calculation!R:R,ROW()),0)</f>
        <v>0</v>
      </c>
      <c r="N882" s="8">
        <f>ROUND(INDEX([1]Calculation!S:S,ROW()),0)</f>
        <v>19</v>
      </c>
      <c r="O882" s="8">
        <f>ROUND(INDEX([1]Calculation!T:T,ROW()),0)</f>
        <v>2</v>
      </c>
    </row>
    <row r="883" spans="1:15">
      <c r="A883" t="str">
        <f>INDEX([1]Calculation!$F:$F,ROW())</f>
        <v>US</v>
      </c>
      <c r="B883" t="str">
        <f>INDEX([1]Calculation!$D:$D,ROW())</f>
        <v>YouGov</v>
      </c>
      <c r="C883" t="str">
        <f>IF(INDEX([1]Calculation!$G:$G,ROW())=0,"-",INDEX([1]Calculation!$G:$G,ROW()))</f>
        <v>B-</v>
      </c>
      <c r="D883" t="str">
        <f>INDEX([1]Calculation!$J:$J,ROW())&amp;"  "&amp;INDEX([1]Calculation!$K:$K,ROW())</f>
        <v>513  lv</v>
      </c>
      <c r="E883" s="20">
        <f>INDEX([1]Calculation!$I:$I,ROW())</f>
        <v>43627</v>
      </c>
      <c r="F883" s="12">
        <f>ROUND(INDEX([1]Calculation!AL:AL,ROW()),1)</f>
        <v>0</v>
      </c>
      <c r="G883" s="8">
        <f>ROUND(INDEX([1]Calculation!L:L,ROW()),0)</f>
        <v>26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8</v>
      </c>
      <c r="K883" s="8">
        <f>ROUND(INDEX([1]Calculation!P:P,ROW()),0)</f>
        <v>1</v>
      </c>
      <c r="L883" s="8">
        <f>ROUND(INDEX([1]Calculation!Q:Q,ROW()),0)</f>
        <v>12</v>
      </c>
      <c r="M883" s="8">
        <f>ROUND(INDEX([1]Calculation!R:R,ROW()),0)</f>
        <v>0</v>
      </c>
      <c r="N883" s="8">
        <f>ROUND(INDEX([1]Calculation!S:S,ROW()),0)</f>
        <v>16</v>
      </c>
      <c r="O883" s="8">
        <f>ROUND(INDEX([1]Calculation!T:T,ROW()),0)</f>
        <v>1</v>
      </c>
    </row>
    <row r="884" spans="1:15">
      <c r="A884" t="str">
        <f>INDEX([1]Calculation!$F:$F,ROW())</f>
        <v>California</v>
      </c>
      <c r="B884" t="str">
        <f>INDEX([1]Calculation!$D:$D,ROW())</f>
        <v>University of California, Berkeley</v>
      </c>
      <c r="C884" t="str">
        <f>IF(INDEX([1]Calculation!$G:$G,ROW())=0,"-",INDEX([1]Calculation!$G:$G,ROW()))</f>
        <v>B/C</v>
      </c>
      <c r="D884" t="str">
        <f>INDEX([1]Calculation!$J:$J,ROW())&amp;"  "&amp;INDEX([1]Calculation!$K:$K,ROW())</f>
        <v>2131  lv</v>
      </c>
      <c r="E884" s="20">
        <f>INDEX([1]Calculation!$I:$I,ROW())</f>
        <v>43626</v>
      </c>
      <c r="F884" s="12">
        <f>ROUND(INDEX([1]Calculation!AL:AL,ROW()),1)</f>
        <v>0</v>
      </c>
      <c r="G884" s="8">
        <f>ROUND(INDEX([1]Calculation!L:L,ROW()),0)</f>
        <v>22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10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18</v>
      </c>
      <c r="O884" s="8">
        <f>ROUND(INDEX([1]Calculation!T:T,ROW()),0)</f>
        <v>1</v>
      </c>
    </row>
    <row r="885" spans="1:15">
      <c r="A885" t="str">
        <f>INDEX([1]Calculation!$F:$F,ROW())</f>
        <v>US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1621  lv</v>
      </c>
      <c r="E885" s="20">
        <f>INDEX([1]Calculation!$I:$I,ROW())</f>
        <v>43626</v>
      </c>
      <c r="F885" s="12">
        <f>ROUND(INDEX([1]Calculation!AL:AL,ROW()),1)</f>
        <v>0</v>
      </c>
      <c r="G885" s="8">
        <f>ROUND(INDEX([1]Calculation!L:L,ROW()),0)</f>
        <v>26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14</v>
      </c>
      <c r="K885" s="8">
        <f>ROUND(INDEX([1]Calculation!P:P,ROW()),0)</f>
        <v>1</v>
      </c>
      <c r="L885" s="8">
        <f>ROUND(INDEX([1]Calculation!Q:Q,ROW()),0)</f>
        <v>21</v>
      </c>
      <c r="M885" s="8">
        <f>ROUND(INDEX([1]Calculation!R:R,ROW()),0)</f>
        <v>0</v>
      </c>
      <c r="N885" s="8">
        <f>ROUND(INDEX([1]Calculation!S:S,ROW()),0)</f>
        <v>19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503  rv</v>
      </c>
      <c r="E886" s="20">
        <f>INDEX([1]Calculation!$I:$I,ROW())</f>
        <v>43626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8</v>
      </c>
      <c r="K886" s="8">
        <f>ROUND(INDEX([1]Calculation!P:P,ROW()),0)</f>
        <v>1</v>
      </c>
      <c r="L886" s="8">
        <f>ROUND(INDEX([1]Calculation!Q:Q,ROW()),0)</f>
        <v>19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1</v>
      </c>
    </row>
    <row r="887" spans="1:15">
      <c r="A887" t="str">
        <f>INDEX([1]Calculation!$F:$F,ROW())</f>
        <v>Texas</v>
      </c>
      <c r="B887" t="str">
        <f>INDEX([1]Calculation!$D:$D,ROW())</f>
        <v>YouGov</v>
      </c>
      <c r="C887" t="str">
        <f>IF(INDEX([1]Calculation!$G:$G,ROW())=0,"-",INDEX([1]Calculation!$G:$G,ROW()))</f>
        <v>B-</v>
      </c>
      <c r="D887" t="str">
        <f>INDEX([1]Calculation!$J:$J,ROW())&amp;"  "&amp;INDEX([1]Calculation!$K:$K,ROW())</f>
        <v>483  lv</v>
      </c>
      <c r="E887" s="20">
        <f>INDEX([1]Calculation!$I:$I,ROW())</f>
        <v>43625</v>
      </c>
      <c r="F887" s="12">
        <f>ROUND(INDEX([1]Calculation!AL:AL,ROW()),1)</f>
        <v>0</v>
      </c>
      <c r="G887" s="8">
        <f>ROUND(INDEX([1]Calculation!L:L,ROW()),0)</f>
        <v>23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8</v>
      </c>
      <c r="K887" s="8">
        <f>ROUND(INDEX([1]Calculation!P:P,ROW()),0)</f>
        <v>1</v>
      </c>
      <c r="L887" s="8">
        <f>ROUND(INDEX([1]Calculation!Q:Q,ROW()),0)</f>
        <v>12</v>
      </c>
      <c r="M887" s="8">
        <f>ROUND(INDEX([1]Calculation!R:R,ROW()),0)</f>
        <v>0</v>
      </c>
      <c r="N887" s="8">
        <f>ROUND(INDEX([1]Calculation!S:S,ROW()),0)</f>
        <v>14</v>
      </c>
      <c r="O887" s="8">
        <f>ROUND(INDEX([1]Calculation!T:T,ROW()),0)</f>
        <v>0</v>
      </c>
    </row>
    <row r="888" spans="1:15">
      <c r="A888" t="str">
        <f>INDEX([1]Calculation!$F:$F,ROW())</f>
        <v>Massachusetts</v>
      </c>
      <c r="B888" t="str">
        <f>INDEX([1]Calculation!$D:$D,ROW())</f>
        <v>Suffolk University</v>
      </c>
      <c r="C888" t="str">
        <f>IF(INDEX([1]Calculation!$G:$G,ROW())=0,"-",INDEX([1]Calculation!$G:$G,ROW()))</f>
        <v>A-</v>
      </c>
      <c r="D888" t="str">
        <f>INDEX([1]Calculation!$J:$J,ROW())&amp;"  "&amp;INDEX([1]Calculation!$K:$K,ROW())</f>
        <v>370  lv</v>
      </c>
      <c r="E888" s="20">
        <f>INDEX([1]Calculation!$I:$I,ROW())</f>
        <v>43625</v>
      </c>
      <c r="F888" s="12">
        <f>ROUND(INDEX([1]Calculation!AL:AL,ROW()),1)</f>
        <v>0.3</v>
      </c>
      <c r="G888" s="8">
        <f>ROUND(INDEX([1]Calculation!L:L,ROW()),0)</f>
        <v>22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0</v>
      </c>
      <c r="L888" s="8">
        <f>ROUND(INDEX([1]Calculation!Q:Q,ROW()),0)</f>
        <v>6</v>
      </c>
      <c r="M888" s="8">
        <f>ROUND(INDEX([1]Calculation!R:R,ROW()),0)</f>
        <v>0</v>
      </c>
      <c r="N888" s="8">
        <f>ROUND(INDEX([1]Calculation!S:S,ROW()),0)</f>
        <v>10</v>
      </c>
      <c r="O888" s="8">
        <f>ROUND(INDEX([1]Calculation!T:T,ROW()),0)</f>
        <v>1</v>
      </c>
    </row>
    <row r="889" spans="1:15">
      <c r="A889" t="str">
        <f>INDEX([1]Calculation!$F:$F,ROW())</f>
        <v>US</v>
      </c>
      <c r="B889" t="str">
        <f>INDEX([1]Calculation!$D:$D,ROW())</f>
        <v>Morning Consult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17012  lv</v>
      </c>
      <c r="E889" s="20">
        <f>INDEX([1]Calculation!$I:$I,ROW())</f>
        <v>43625</v>
      </c>
      <c r="F889" s="12">
        <f>ROUND(INDEX([1]Calculation!AL:AL,ROW()),1)</f>
        <v>0</v>
      </c>
      <c r="G889" s="8">
        <f>ROUND(INDEX([1]Calculation!L:L,ROW()),0)</f>
        <v>37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7</v>
      </c>
      <c r="K889" s="8">
        <f>ROUND(INDEX([1]Calculation!P:P,ROW()),0)</f>
        <v>2</v>
      </c>
      <c r="L889" s="8">
        <f>ROUND(INDEX([1]Calculation!Q:Q,ROW()),0)</f>
        <v>19</v>
      </c>
      <c r="M889" s="8">
        <f>ROUND(INDEX([1]Calculation!R:R,ROW()),0)</f>
        <v>0</v>
      </c>
      <c r="N889" s="8">
        <f>ROUND(INDEX([1]Calculation!S:S,ROW()),0)</f>
        <v>11</v>
      </c>
      <c r="O889" s="8">
        <f>ROUND(INDEX([1]Calculation!T:T,ROW()),0)</f>
        <v>1</v>
      </c>
    </row>
    <row r="890" spans="1:15">
      <c r="A890" t="str">
        <f>INDEX([1]Calculation!$F:$F,ROW())</f>
        <v>Virginia</v>
      </c>
      <c r="B890" t="str">
        <f>INDEX([1]Calculation!$D:$D,ROW())</f>
        <v>Hampton University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1126  rv</v>
      </c>
      <c r="E890" s="20">
        <f>INDEX([1]Calculation!$I:$I,ROW())</f>
        <v>43622</v>
      </c>
      <c r="F890" s="12">
        <f>ROUND(INDEX([1]Calculation!AL:AL,ROW()),1)</f>
        <v>1.8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11</v>
      </c>
      <c r="K890" s="8">
        <f>ROUND(INDEX([1]Calculation!P:P,ROW()),0)</f>
        <v>0</v>
      </c>
      <c r="L890" s="8">
        <f>ROUND(INDEX([1]Calculation!Q:Q,ROW()),0)</f>
        <v>17</v>
      </c>
      <c r="M890" s="8">
        <f>ROUND(INDEX([1]Calculation!R:R,ROW()),0)</f>
        <v>0</v>
      </c>
      <c r="N890" s="8">
        <f>ROUND(INDEX([1]Calculation!S:S,ROW()),0)</f>
        <v>13</v>
      </c>
      <c r="O890" s="8">
        <f>ROUND(INDEX([1]Calculation!T:T,ROW()),0)</f>
        <v>1</v>
      </c>
    </row>
    <row r="891" spans="1:15">
      <c r="A891" t="str">
        <f>INDEX([1]Calculation!$F:$F,ROW())</f>
        <v>New York</v>
      </c>
      <c r="B891" t="str">
        <f>INDEX([1]Calculation!$D:$D,ROW())</f>
        <v>Siena College</v>
      </c>
      <c r="C891" t="str">
        <f>IF(INDEX([1]Calculation!$G:$G,ROW())=0,"-",INDEX([1]Calculation!$G:$G,ROW()))</f>
        <v>A-</v>
      </c>
      <c r="D891" t="str">
        <f>INDEX([1]Calculation!$J:$J,ROW())&amp;"  "&amp;INDEX([1]Calculation!$K:$K,ROW())</f>
        <v>385  rv</v>
      </c>
      <c r="E891" s="20">
        <f>INDEX([1]Calculation!$I:$I,ROW())</f>
        <v>43622</v>
      </c>
      <c r="F891" s="12">
        <f>ROUND(INDEX([1]Calculation!AL:AL,ROW()),1)</f>
        <v>0</v>
      </c>
      <c r="G891" s="8">
        <f>ROUND(INDEX([1]Calculation!L:L,ROW()),0)</f>
        <v>0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0</v>
      </c>
      <c r="K891" s="8">
        <f>ROUND(INDEX([1]Calculation!P:P,ROW()),0)</f>
        <v>0</v>
      </c>
      <c r="L891" s="8">
        <f>ROUND(INDEX([1]Calculation!Q:Q,ROW()),0)</f>
        <v>0</v>
      </c>
      <c r="M891" s="8">
        <f>ROUND(INDEX([1]Calculation!R:R,ROW()),0)</f>
        <v>0</v>
      </c>
      <c r="N891" s="8">
        <f>ROUND(INDEX([1]Calculation!S:S,ROW()),0)</f>
        <v>0</v>
      </c>
      <c r="O891" s="8">
        <f>ROUND(INDEX([1]Calculation!T:T,ROW()),0)</f>
        <v>0</v>
      </c>
    </row>
    <row r="892" spans="1:15">
      <c r="A892" t="str">
        <f>INDEX([1]Calculation!$F:$F,ROW())</f>
        <v>Iowa</v>
      </c>
      <c r="B892" t="str">
        <f>INDEX([1]Calculation!$D:$D,ROW())</f>
        <v>Selzer &amp; Co.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600  lv</v>
      </c>
      <c r="E892" s="20">
        <f>INDEX([1]Calculation!$I:$I,ROW())</f>
        <v>43621</v>
      </c>
      <c r="F892" s="12">
        <f>ROUND(INDEX([1]Calculation!AL:AL,ROW()),1)</f>
        <v>0.1</v>
      </c>
      <c r="G892" s="8">
        <f>ROUND(INDEX([1]Calculation!L:L,ROW()),0)</f>
        <v>24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14</v>
      </c>
      <c r="K892" s="8">
        <f>ROUND(INDEX([1]Calculation!P:P,ROW()),0)</f>
        <v>2</v>
      </c>
      <c r="L892" s="8">
        <f>ROUND(INDEX([1]Calculation!Q:Q,ROW()),0)</f>
        <v>16</v>
      </c>
      <c r="M892" s="8">
        <f>ROUND(INDEX([1]Calculation!R:R,ROW()),0)</f>
        <v>0</v>
      </c>
      <c r="N892" s="8">
        <f>ROUND(INDEX([1]Calculation!S:S,ROW()),0)</f>
        <v>15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Ipsos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2271  rv</v>
      </c>
      <c r="E893" s="20">
        <f>INDEX([1]Calculation!$I:$I,ROW())</f>
        <v>43621</v>
      </c>
      <c r="F893" s="12">
        <f>ROUND(INDEX([1]Calculation!AL:AL,ROW()),1)</f>
        <v>0</v>
      </c>
      <c r="G893" s="8">
        <f>ROUND(INDEX([1]Calculation!L:L,ROW()),0)</f>
        <v>31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5</v>
      </c>
      <c r="K893" s="8">
        <f>ROUND(INDEX([1]Calculation!P:P,ROW()),0)</f>
        <v>2</v>
      </c>
      <c r="L893" s="8">
        <f>ROUND(INDEX([1]Calculation!Q:Q,ROW()),0)</f>
        <v>14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1</v>
      </c>
    </row>
    <row r="894" spans="1:15">
      <c r="A894" t="str">
        <f>INDEX([1]Calculation!$F:$F,ROW())</f>
        <v>US</v>
      </c>
      <c r="B894" t="str">
        <f>INDEX([1]Calculation!$D:$D,ROW())</f>
        <v>Ipsos</v>
      </c>
      <c r="C894" t="str">
        <f>IF(INDEX([1]Calculation!$G:$G,ROW())=0,"-",INDEX([1]Calculation!$G:$G,ROW()))</f>
        <v>B+</v>
      </c>
      <c r="D894" t="str">
        <f>INDEX([1]Calculation!$J:$J,ROW())&amp;"  "&amp;INDEX([1]Calculation!$K:$K,ROW())</f>
        <v>2525  a</v>
      </c>
      <c r="E894" s="20">
        <f>INDEX([1]Calculation!$I:$I,ROW())</f>
        <v>43621</v>
      </c>
      <c r="F894" s="12">
        <f>ROUND(INDEX([1]Calculation!AL:AL,ROW()),1)</f>
        <v>0</v>
      </c>
      <c r="G894" s="8">
        <f>ROUND(INDEX([1]Calculation!L:L,ROW()),0)</f>
        <v>30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1</v>
      </c>
    </row>
    <row r="895" spans="1:15">
      <c r="A895" t="str">
        <f>INDEX([1]Calculation!$F:$F,ROW())</f>
        <v>US</v>
      </c>
      <c r="B895" t="str">
        <f>INDEX([1]Calculation!$D:$D,ROW())</f>
        <v>Avalanche Strategy</v>
      </c>
      <c r="C895" t="str">
        <f>IF(INDEX([1]Calculation!$G:$G,ROW())=0,"-",INDEX([1]Calculation!$G:$G,ROW()))</f>
        <v>-</v>
      </c>
      <c r="D895" t="str">
        <f>INDEX([1]Calculation!$J:$J,ROW())&amp;"  "&amp;INDEX([1]Calculation!$K:$K,ROW())</f>
        <v>1109  lv</v>
      </c>
      <c r="E895" s="20">
        <f>INDEX([1]Calculation!$I:$I,ROW())</f>
        <v>43619</v>
      </c>
      <c r="F895" s="12">
        <f>ROUND(INDEX([1]Calculation!AL:AL,ROW()),1)</f>
        <v>0.1</v>
      </c>
      <c r="G895" s="8">
        <f>ROUND(INDEX([1]Calculation!L:L,ROW()),0)</f>
        <v>29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13</v>
      </c>
      <c r="K895" s="8">
        <f>ROUND(INDEX([1]Calculation!P:P,ROW()),0)</f>
        <v>0</v>
      </c>
      <c r="L895" s="8">
        <f>ROUND(INDEX([1]Calculation!Q:Q,ROW()),0)</f>
        <v>17</v>
      </c>
      <c r="M895" s="8">
        <f>ROUND(INDEX([1]Calculation!R:R,ROW()),0)</f>
        <v>0</v>
      </c>
      <c r="N895" s="8">
        <f>ROUND(INDEX([1]Calculation!S:S,ROW()),0)</f>
        <v>16</v>
      </c>
      <c r="O895" s="8">
        <f>ROUND(INDEX([1]Calculation!T:T,ROW()),0)</f>
        <v>0</v>
      </c>
    </row>
    <row r="896" spans="1:15">
      <c r="A896" t="str">
        <f>INDEX([1]Calculation!$F:$F,ROW())</f>
        <v>Texas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1218  lv</v>
      </c>
      <c r="E896" s="20">
        <f>INDEX([1]Calculation!$I:$I,ROW())</f>
        <v>43619</v>
      </c>
      <c r="F896" s="12">
        <f>ROUND(INDEX([1]Calculation!AL:AL,ROW()),1)</f>
        <v>1.4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13</v>
      </c>
      <c r="M896" s="8">
        <f>ROUND(INDEX([1]Calculation!R:R,ROW()),0)</f>
        <v>0</v>
      </c>
      <c r="N896" s="8">
        <f>ROUND(INDEX([1]Calculation!S:S,ROW()),0)</f>
        <v>12</v>
      </c>
      <c r="O896" s="8">
        <f>ROUND(INDEX([1]Calculation!T:T,ROW()),0)</f>
        <v>1</v>
      </c>
    </row>
    <row r="897" spans="1:15">
      <c r="A897" t="str">
        <f>INDEX([1]Calculation!$F:$F,ROW())</f>
        <v>California</v>
      </c>
      <c r="B897" t="str">
        <f>INDEX([1]Calculation!$D:$D,ROW())</f>
        <v>Capitol Weekly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951  lv</v>
      </c>
      <c r="E897" s="20">
        <f>INDEX([1]Calculation!$I:$I,ROW())</f>
        <v>43616</v>
      </c>
      <c r="F897" s="12">
        <f>ROUND(INDEX([1]Calculation!AL:AL,ROW()),1)</f>
        <v>0</v>
      </c>
      <c r="G897" s="8">
        <f>ROUND(INDEX([1]Calculation!L:L,ROW()),0)</f>
        <v>29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22</v>
      </c>
      <c r="M897" s="8">
        <f>ROUND(INDEX([1]Calculation!R:R,ROW()),0)</f>
        <v>0</v>
      </c>
      <c r="N897" s="8">
        <f>ROUND(INDEX([1]Calculation!S:S,ROW()),0)</f>
        <v>11</v>
      </c>
      <c r="O897" s="8">
        <f>ROUND(INDEX([1]Calculation!T:T,ROW()),0)</f>
        <v>0</v>
      </c>
    </row>
    <row r="898" spans="1:15">
      <c r="A898" t="str">
        <f>INDEX([1]Calculation!$F:$F,ROW())</f>
        <v>Texas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407  rv</v>
      </c>
      <c r="E898" s="20">
        <f>INDEX([1]Calculation!$I:$I,ROW())</f>
        <v>43620</v>
      </c>
      <c r="F898" s="12">
        <f>ROUND(INDEX([1]Calculation!AL:AL,ROW()),1)</f>
        <v>0.4</v>
      </c>
      <c r="G898" s="8">
        <f>ROUND(INDEX([1]Calculation!L:L,ROW()),0)</f>
        <v>30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15</v>
      </c>
      <c r="M898" s="8">
        <f>ROUND(INDEX([1]Calculation!R:R,ROW()),0)</f>
        <v>0</v>
      </c>
      <c r="N898" s="8">
        <f>ROUND(INDEX([1]Calculation!S:S,ROW()),0)</f>
        <v>11</v>
      </c>
      <c r="O898" s="8">
        <f>ROUND(INDEX([1]Calculation!T:T,ROW()),0)</f>
        <v>1</v>
      </c>
    </row>
    <row r="899" spans="1:15">
      <c r="A899" t="str">
        <f>INDEX([1]Calculation!$F:$F,ROW())</f>
        <v>US</v>
      </c>
      <c r="B899" t="str">
        <f>INDEX([1]Calculation!$D:$D,ROW())</f>
        <v>YouGov</v>
      </c>
      <c r="C899" t="str">
        <f>IF(INDEX([1]Calculation!$G:$G,ROW())=0,"-",INDEX([1]Calculation!$G:$G,ROW()))</f>
        <v>B-</v>
      </c>
      <c r="D899" t="str">
        <f>INDEX([1]Calculation!$J:$J,ROW())&amp;"  "&amp;INDEX([1]Calculation!$K:$K,ROW())</f>
        <v>550  lv</v>
      </c>
      <c r="E899" s="20">
        <f>INDEX([1]Calculation!$I:$I,ROW())</f>
        <v>43620</v>
      </c>
      <c r="F899" s="12">
        <f>ROUND(INDEX([1]Calculation!AL:AL,ROW()),1)</f>
        <v>0</v>
      </c>
      <c r="G899" s="8">
        <f>ROUND(INDEX([1]Calculation!L:L,ROW()),0)</f>
        <v>27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9</v>
      </c>
      <c r="K899" s="8">
        <f>ROUND(INDEX([1]Calculation!P:P,ROW()),0)</f>
        <v>1</v>
      </c>
      <c r="L899" s="8">
        <f>ROUND(INDEX([1]Calculation!Q:Q,ROW()),0)</f>
        <v>16</v>
      </c>
      <c r="M899" s="8">
        <f>ROUND(INDEX([1]Calculation!R:R,ROW()),0)</f>
        <v>0</v>
      </c>
      <c r="N899" s="8">
        <f>ROUND(INDEX([1]Calculation!S:S,ROW()),0)</f>
        <v>11</v>
      </c>
      <c r="O899" s="8">
        <f>ROUND(INDEX([1]Calculation!T:T,ROW()),0)</f>
        <v>1</v>
      </c>
    </row>
    <row r="900" spans="1:15">
      <c r="A900" t="str">
        <f>INDEX([1]Calculation!$F:$F,ROW())</f>
        <v>North Carolina</v>
      </c>
      <c r="B900" t="str">
        <f>INDEX([1]Calculation!$D:$D,ROW())</f>
        <v>Emerson College</v>
      </c>
      <c r="C900" t="str">
        <f>IF(INDEX([1]Calculation!$G:$G,ROW())=0,"-",INDEX([1]Calculation!$G:$G,ROW()))</f>
        <v>B-</v>
      </c>
      <c r="D900" t="str">
        <f>INDEX([1]Calculation!$J:$J,ROW())&amp;"  "&amp;INDEX([1]Calculation!$K:$K,ROW())</f>
        <v>397  lv</v>
      </c>
      <c r="E900" s="20">
        <f>INDEX([1]Calculation!$I:$I,ROW())</f>
        <v>43619</v>
      </c>
      <c r="F900" s="12">
        <f>ROUND(INDEX([1]Calculation!AL:AL,ROW()),1)</f>
        <v>1.4</v>
      </c>
      <c r="G900" s="8">
        <f>ROUND(INDEX([1]Calculation!L:L,ROW()),0)</f>
        <v>39</v>
      </c>
      <c r="H900" s="8">
        <f>ROUND(INDEX([1]Calculation!M:M,ROW()),0)</f>
        <v>0</v>
      </c>
      <c r="I900" s="8">
        <f>ROUND(INDEX([1]Calculation!N:N,ROW()),0)</f>
        <v>1</v>
      </c>
      <c r="J900" s="8">
        <f>ROUND(INDEX([1]Calculation!O:O,ROW()),0)</f>
        <v>8</v>
      </c>
      <c r="K900" s="8">
        <f>ROUND(INDEX([1]Calculation!P:P,ROW()),0)</f>
        <v>1</v>
      </c>
      <c r="L900" s="8">
        <f>ROUND(INDEX([1]Calculation!Q:Q,ROW()),0)</f>
        <v>22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1</v>
      </c>
    </row>
    <row r="901" spans="1:15">
      <c r="A901" t="str">
        <f>INDEX([1]Calculation!$F:$F,ROW())</f>
        <v>US</v>
      </c>
      <c r="B901" t="str">
        <f>INDEX([1]Calculation!$D:$D,ROW())</f>
        <v>Morning Consult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16587  lv</v>
      </c>
      <c r="E901" s="20">
        <f>INDEX([1]Calculation!$I:$I,ROW())</f>
        <v>43618</v>
      </c>
      <c r="F901" s="12">
        <f>ROUND(INDEX([1]Calculation!AL:AL,ROW()),1)</f>
        <v>0</v>
      </c>
      <c r="G901" s="8">
        <f>ROUND(INDEX([1]Calculation!L:L,ROW()),0)</f>
        <v>38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7</v>
      </c>
      <c r="K901" s="8">
        <f>ROUND(INDEX([1]Calculation!P:P,ROW()),0)</f>
        <v>1</v>
      </c>
      <c r="L901" s="8">
        <f>ROUND(INDEX([1]Calculation!Q:Q,ROW()),0)</f>
        <v>19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431  rv</v>
      </c>
      <c r="E902" s="20">
        <f>INDEX([1]Calculation!$I:$I,ROW())</f>
        <v>43618</v>
      </c>
      <c r="F902" s="12">
        <f>ROUND(INDEX([1]Calculation!AL:AL,ROW()),1)</f>
        <v>0</v>
      </c>
      <c r="G902" s="8">
        <f>ROUND(INDEX([1]Calculation!L:L,ROW()),0)</f>
        <v>35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8</v>
      </c>
      <c r="K902" s="8">
        <f>ROUND(INDEX([1]Calculation!P:P,ROW()),0)</f>
        <v>1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5</v>
      </c>
      <c r="O902" s="8">
        <f>ROUND(INDEX([1]Calculation!T:T,ROW()),0)</f>
        <v>0</v>
      </c>
    </row>
    <row r="903" spans="1:15">
      <c r="A903" t="str">
        <f>INDEX([1]Calculation!$F:$F,ROW())</f>
        <v>Wisconsin</v>
      </c>
      <c r="B903" t="str">
        <f>INDEX([1]Calculation!$D:$D,ROW())</f>
        <v>Zogby Interactive/JZ Analytics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238  lv</v>
      </c>
      <c r="E903" s="20">
        <f>INDEX([1]Calculation!$I:$I,ROW())</f>
        <v>43614</v>
      </c>
      <c r="F903" s="12">
        <f>ROUND(INDEX([1]Calculation!AL:AL,ROW()),1)</f>
        <v>0.8</v>
      </c>
      <c r="G903" s="8">
        <f>ROUND(INDEX([1]Calculation!L:L,ROW()),0)</f>
        <v>28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7</v>
      </c>
      <c r="K903" s="8">
        <f>ROUND(INDEX([1]Calculation!P:P,ROW()),0)</f>
        <v>3</v>
      </c>
      <c r="L903" s="8">
        <f>ROUND(INDEX([1]Calculation!Q:Q,ROW()),0)</f>
        <v>13</v>
      </c>
      <c r="M903" s="8">
        <f>ROUND(INDEX([1]Calculation!R:R,ROW()),0)</f>
        <v>0</v>
      </c>
      <c r="N903" s="8">
        <f>ROUND(INDEX([1]Calculation!S:S,ROW()),0)</f>
        <v>14</v>
      </c>
      <c r="O903" s="8">
        <f>ROUND(INDEX([1]Calculation!T:T,ROW()),0)</f>
        <v>0</v>
      </c>
    </row>
    <row r="904" spans="1:15">
      <c r="A904" t="str">
        <f>INDEX([1]Calculation!$F:$F,ROW())</f>
        <v>South Carolina</v>
      </c>
      <c r="B904" t="str">
        <f>INDEX([1]Calculation!$D:$D,ROW())</f>
        <v>Zogby Interactive/JZ Analytics</v>
      </c>
      <c r="C904" t="str">
        <f>IF(INDEX([1]Calculation!$G:$G,ROW())=0,"-",INDEX([1]Calculation!$G:$G,ROW()))</f>
        <v>C</v>
      </c>
      <c r="D904" t="str">
        <f>INDEX([1]Calculation!$J:$J,ROW())&amp;"  "&amp;INDEX([1]Calculation!$K:$K,ROW())</f>
        <v>183  lv</v>
      </c>
      <c r="E904" s="20">
        <f>INDEX([1]Calculation!$I:$I,ROW())</f>
        <v>43614</v>
      </c>
      <c r="F904" s="12">
        <f>ROUND(INDEX([1]Calculation!AL:AL,ROW()),1)</f>
        <v>0.1</v>
      </c>
      <c r="G904" s="8">
        <f>ROUND(INDEX([1]Calculation!L:L,ROW()),0)</f>
        <v>36</v>
      </c>
      <c r="H904" s="8">
        <f>ROUND(INDEX([1]Calculation!M:M,ROW()),0)</f>
        <v>0</v>
      </c>
      <c r="I904" s="8">
        <f>ROUND(INDEX([1]Calculation!N:N,ROW()),0)</f>
        <v>4</v>
      </c>
      <c r="J904" s="8">
        <f>ROUND(INDEX([1]Calculation!O:O,ROW()),0)</f>
        <v>7</v>
      </c>
      <c r="K904" s="8">
        <f>ROUND(INDEX([1]Calculation!P:P,ROW()),0)</f>
        <v>0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12</v>
      </c>
      <c r="O904" s="8">
        <f>ROUND(INDEX([1]Calculation!T:T,ROW()),0)</f>
        <v>0</v>
      </c>
    </row>
    <row r="905" spans="1:15">
      <c r="A905" t="str">
        <f>INDEX([1]Calculation!$F:$F,ROW())</f>
        <v>Pennsylvania</v>
      </c>
      <c r="B905" t="str">
        <f>INDEX([1]Calculation!$D:$D,ROW())</f>
        <v>Zogby Interactive/JZ Analytics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246  lv</v>
      </c>
      <c r="E905" s="20">
        <f>INDEX([1]Calculation!$I:$I,ROW())</f>
        <v>43614</v>
      </c>
      <c r="F905" s="12">
        <f>ROUND(INDEX([1]Calculation!AL:AL,ROW()),1)</f>
        <v>0.8</v>
      </c>
      <c r="G905" s="8">
        <f>ROUND(INDEX([1]Calculation!L:L,ROW()),0)</f>
        <v>46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9</v>
      </c>
      <c r="K905" s="8">
        <f>ROUND(INDEX([1]Calculation!P:P,ROW()),0)</f>
        <v>0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</row>
    <row r="906" spans="1:15">
      <c r="A906" t="str">
        <f>INDEX([1]Calculation!$F:$F,ROW())</f>
        <v>Ohio</v>
      </c>
      <c r="B906" t="str">
        <f>INDEX([1]Calculation!$D:$D,ROW())</f>
        <v>Zogby Interactive/JZ Analytics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222  lv</v>
      </c>
      <c r="E906" s="20">
        <f>INDEX([1]Calculation!$I:$I,ROW())</f>
        <v>43614</v>
      </c>
      <c r="F906" s="12">
        <f>ROUND(INDEX([1]Calculation!AL:AL,ROW()),1)</f>
        <v>0.7</v>
      </c>
      <c r="G906" s="8">
        <f>ROUND(INDEX([1]Calculation!L:L,ROW()),0)</f>
        <v>29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3</v>
      </c>
    </row>
    <row r="907" spans="1:15">
      <c r="A907" t="str">
        <f>INDEX([1]Calculation!$F:$F,ROW())</f>
        <v>Michigan</v>
      </c>
      <c r="B907" t="str">
        <f>INDEX([1]Calculation!$D:$D,ROW())</f>
        <v>Zogby Interactive/JZ Analytics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268  lv</v>
      </c>
      <c r="E907" s="20">
        <f>INDEX([1]Calculation!$I:$I,ROW())</f>
        <v>43614</v>
      </c>
      <c r="F907" s="12">
        <f>ROUND(INDEX([1]Calculation!AL:AL,ROW()),1)</f>
        <v>0.8</v>
      </c>
      <c r="G907" s="8">
        <f>ROUND(INDEX([1]Calculation!L:L,ROW()),0)</f>
        <v>27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9</v>
      </c>
      <c r="K907" s="8">
        <f>ROUND(INDEX([1]Calculation!P:P,ROW()),0)</f>
        <v>1</v>
      </c>
      <c r="L907" s="8">
        <f>ROUND(INDEX([1]Calculation!Q:Q,ROW()),0)</f>
        <v>18</v>
      </c>
      <c r="M907" s="8">
        <f>ROUND(INDEX([1]Calculation!R:R,ROW()),0)</f>
        <v>0</v>
      </c>
      <c r="N907" s="8">
        <f>ROUND(INDEX([1]Calculation!S:S,ROW()),0)</f>
        <v>8</v>
      </c>
      <c r="O907" s="8">
        <f>ROUND(INDEX([1]Calculation!T:T,ROW()),0)</f>
        <v>2</v>
      </c>
    </row>
    <row r="908" spans="1:15">
      <c r="A908" t="str">
        <f>INDEX([1]Calculation!$F:$F,ROW())</f>
        <v>Florida</v>
      </c>
      <c r="B908" t="str">
        <f>INDEX([1]Calculation!$D:$D,ROW())</f>
        <v>Zogby Interactive/JZ Analytics</v>
      </c>
      <c r="C908" t="str">
        <f>IF(INDEX([1]Calculation!$G:$G,ROW())=0,"-",INDEX([1]Calculation!$G:$G,ROW()))</f>
        <v>C</v>
      </c>
      <c r="D908" t="str">
        <f>INDEX([1]Calculation!$J:$J,ROW())&amp;"  "&amp;INDEX([1]Calculation!$K:$K,ROW())</f>
        <v>228  lv</v>
      </c>
      <c r="E908" s="20">
        <f>INDEX([1]Calculation!$I:$I,ROW())</f>
        <v>43614</v>
      </c>
      <c r="F908" s="12">
        <f>ROUND(INDEX([1]Calculation!AL:AL,ROW()),1)</f>
        <v>0.8</v>
      </c>
      <c r="G908" s="8">
        <f>ROUND(INDEX([1]Calculation!L:L,ROW()),0)</f>
        <v>34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6</v>
      </c>
      <c r="K908" s="8">
        <f>ROUND(INDEX([1]Calculation!P:P,ROW()),0)</f>
        <v>1</v>
      </c>
      <c r="L908" s="8">
        <f>ROUND(INDEX([1]Calculation!Q:Q,ROW()),0)</f>
        <v>18</v>
      </c>
      <c r="M908" s="8">
        <f>ROUND(INDEX([1]Calculation!R:R,ROW()),0)</f>
        <v>0</v>
      </c>
      <c r="N908" s="8">
        <f>ROUND(INDEX([1]Calculation!S:S,ROW()),0)</f>
        <v>7</v>
      </c>
      <c r="O908" s="8">
        <f>ROUND(INDEX([1]Calculation!T:T,ROW()),0)</f>
        <v>1</v>
      </c>
    </row>
    <row r="909" spans="1:15">
      <c r="A909" t="str">
        <f>INDEX([1]Calculation!$F:$F,ROW())</f>
        <v>Arizona</v>
      </c>
      <c r="B909" t="str">
        <f>INDEX([1]Calculation!$D:$D,ROW())</f>
        <v>Zogby Interactive/JZ Analytics</v>
      </c>
      <c r="C909" t="str">
        <f>IF(INDEX([1]Calculation!$G:$G,ROW())=0,"-",INDEX([1]Calculation!$G:$G,ROW()))</f>
        <v>C</v>
      </c>
      <c r="D909" t="str">
        <f>INDEX([1]Calculation!$J:$J,ROW())&amp;"  "&amp;INDEX([1]Calculation!$K:$K,ROW())</f>
        <v>197  lv</v>
      </c>
      <c r="E909" s="20">
        <f>INDEX([1]Calculation!$I:$I,ROW())</f>
        <v>43614</v>
      </c>
      <c r="F909" s="12">
        <f>ROUND(INDEX([1]Calculation!AL:AL,ROW()),1)</f>
        <v>0.7</v>
      </c>
      <c r="G909" s="8">
        <f>ROUND(INDEX([1]Calculation!L:L,ROW()),0)</f>
        <v>35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6</v>
      </c>
      <c r="K909" s="8">
        <f>ROUND(INDEX([1]Calculation!P:P,ROW()),0)</f>
        <v>0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0</v>
      </c>
    </row>
    <row r="910" spans="1:15">
      <c r="A910" t="str">
        <f>INDEX([1]Calculation!$F:$F,ROW())</f>
        <v>US</v>
      </c>
      <c r="B910" t="str">
        <f>INDEX([1]Calculation!$D:$D,ROW())</f>
        <v>SSRS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412  rv</v>
      </c>
      <c r="E910" s="20">
        <f>INDEX([1]Calculation!$I:$I,ROW())</f>
        <v>43616</v>
      </c>
      <c r="F910" s="12">
        <f>ROUND(INDEX([1]Calculation!AL:AL,ROW()),1)</f>
        <v>0</v>
      </c>
      <c r="G910" s="8">
        <f>ROUND(INDEX([1]Calculation!L:L,ROW()),0)</f>
        <v>32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5</v>
      </c>
      <c r="K910" s="8">
        <f>ROUND(INDEX([1]Calculation!P:P,ROW()),0)</f>
        <v>2</v>
      </c>
      <c r="L910" s="8">
        <f>ROUND(INDEX([1]Calculation!Q:Q,ROW()),0)</f>
        <v>18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471  rv</v>
      </c>
      <c r="E911" s="20">
        <f>INDEX([1]Calculation!$I:$I,ROW())</f>
        <v>43615</v>
      </c>
      <c r="F911" s="12">
        <f>ROUND(INDEX([1]Calculation!AL:AL,ROW()),1)</f>
        <v>0</v>
      </c>
      <c r="G911" s="8">
        <f>ROUND(INDEX([1]Calculation!L:L,ROW()),0)</f>
        <v>36</v>
      </c>
      <c r="H911" s="8">
        <f>ROUND(INDEX([1]Calculation!M:M,ROW()),0)</f>
        <v>1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0</v>
      </c>
      <c r="L911" s="8">
        <f>ROUND(INDEX([1]Calculation!Q:Q,ROW()),0)</f>
        <v>17</v>
      </c>
      <c r="M911" s="8">
        <f>ROUND(INDEX([1]Calculation!R:R,ROW()),0)</f>
        <v>0</v>
      </c>
      <c r="N911" s="8">
        <f>ROUND(INDEX([1]Calculation!S:S,ROW()),0)</f>
        <v>5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881  rv</v>
      </c>
      <c r="E912" s="20">
        <f>INDEX([1]Calculation!$I:$I,ROW())</f>
        <v>43615</v>
      </c>
      <c r="F912" s="12">
        <f>ROUND(INDEX([1]Calculation!AL:AL,ROW()),1)</f>
        <v>0</v>
      </c>
      <c r="G912" s="8">
        <f>ROUND(INDEX([1]Calculation!L:L,ROW()),0)</f>
        <v>0</v>
      </c>
      <c r="H912" s="8">
        <f>ROUND(INDEX([1]Calculation!M:M,ROW()),0)</f>
        <v>0</v>
      </c>
      <c r="I912" s="8">
        <f>ROUND(INDEX([1]Calculation!N:N,ROW()),0)</f>
        <v>0</v>
      </c>
      <c r="J912" s="8">
        <f>ROUND(INDEX([1]Calculation!O:O,ROW()),0)</f>
        <v>0</v>
      </c>
      <c r="K912" s="8">
        <f>ROUND(INDEX([1]Calculation!P:P,ROW()),0)</f>
        <v>0</v>
      </c>
      <c r="L912" s="8">
        <f>ROUND(INDEX([1]Calculation!Q:Q,ROW()),0)</f>
        <v>42</v>
      </c>
      <c r="M912" s="8">
        <f>ROUND(INDEX([1]Calculation!R:R,ROW()),0)</f>
        <v>0</v>
      </c>
      <c r="N912" s="8">
        <f>ROUND(INDEX([1]Calculation!S:S,ROW()),0)</f>
        <v>0</v>
      </c>
      <c r="O912" s="8">
        <f>ROUND(INDEX([1]Calculation!T:T,ROW()),0)</f>
        <v>0</v>
      </c>
    </row>
    <row r="913" spans="1:15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881  rv</v>
      </c>
      <c r="E913" s="20">
        <f>INDEX([1]Calculation!$I:$I,ROW())</f>
        <v>43615</v>
      </c>
      <c r="F913" s="12">
        <f>ROUND(INDEX([1]Calculation!AL:AL,ROW()),1)</f>
        <v>0</v>
      </c>
      <c r="G913" s="8">
        <f>ROUND(INDEX([1]Calculation!L:L,ROW()),0)</f>
        <v>41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0</v>
      </c>
      <c r="M913" s="8">
        <f>ROUND(INDEX([1]Calculation!R:R,ROW()),0)</f>
        <v>0</v>
      </c>
      <c r="N913" s="8">
        <f>ROUND(INDEX([1]Calculation!S:S,ROW()),0)</f>
        <v>0</v>
      </c>
      <c r="O913" s="8">
        <f>ROUND(INDEX([1]Calculation!T:T,ROW()),0)</f>
        <v>0</v>
      </c>
    </row>
    <row r="914" spans="1:15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881  rv</v>
      </c>
      <c r="E914" s="20">
        <f>INDEX([1]Calculation!$I:$I,ROW())</f>
        <v>43615</v>
      </c>
      <c r="F914" s="12">
        <f>ROUND(INDEX([1]Calculation!AL:AL,ROW()),1)</f>
        <v>0</v>
      </c>
      <c r="G914" s="8">
        <f>ROUND(INDEX([1]Calculation!L:L,ROW()),0)</f>
        <v>43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41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</row>
    <row r="915" spans="1:15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881  rv</v>
      </c>
      <c r="E915" s="20">
        <f>INDEX([1]Calculation!$I:$I,ROW())</f>
        <v>43615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37</v>
      </c>
      <c r="M915" s="8">
        <f>ROUND(INDEX([1]Calculation!R:R,ROW()),0)</f>
        <v>0</v>
      </c>
      <c r="N915" s="8">
        <f>ROUND(INDEX([1]Calculation!S:S,ROW()),0)</f>
        <v>40</v>
      </c>
      <c r="O915" s="8">
        <f>ROUND(INDEX([1]Calculation!T:T,ROW()),0)</f>
        <v>0</v>
      </c>
    </row>
    <row r="916" spans="1:15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881  rv</v>
      </c>
      <c r="E916" s="20">
        <f>INDEX([1]Calculation!$I:$I,ROW())</f>
        <v>43615</v>
      </c>
      <c r="F916" s="12">
        <f>ROUND(INDEX([1]Calculation!AL:AL,ROW()),1)</f>
        <v>0</v>
      </c>
      <c r="G916" s="8">
        <f>ROUND(INDEX([1]Calculation!L:L,ROW()),0)</f>
        <v>39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41</v>
      </c>
      <c r="O916" s="8">
        <f>ROUND(INDEX([1]Calculation!T:T,ROW()),0)</f>
        <v>0</v>
      </c>
    </row>
    <row r="917" spans="1:15">
      <c r="A917" t="str">
        <f>INDEX([1]Calculation!$F:$F,ROW())</f>
        <v>California</v>
      </c>
      <c r="B917" t="str">
        <f>INDEX([1]Calculation!$D:$D,ROW())</f>
        <v>Change Research</v>
      </c>
      <c r="C917" t="str">
        <f>IF(INDEX([1]Calculation!$G:$G,ROW())=0,"-",INDEX([1]Calculation!$G:$G,ROW()))</f>
        <v>C</v>
      </c>
      <c r="D917" t="str">
        <f>INDEX([1]Calculation!$J:$J,ROW())&amp;"  "&amp;INDEX([1]Calculation!$K:$K,ROW())</f>
        <v>1649  lv</v>
      </c>
      <c r="E917" s="20">
        <f>INDEX([1]Calculation!$I:$I,ROW())</f>
        <v>43613</v>
      </c>
      <c r="F917" s="12">
        <f>ROUND(INDEX([1]Calculation!AL:AL,ROW()),1)</f>
        <v>0</v>
      </c>
      <c r="G917" s="8">
        <f>ROUND(INDEX([1]Calculation!L:L,ROW()),0)</f>
        <v>30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12</v>
      </c>
      <c r="K917" s="8">
        <f>ROUND(INDEX([1]Calculation!P:P,ROW()),0)</f>
        <v>0</v>
      </c>
      <c r="L917" s="8">
        <f>ROUND(INDEX([1]Calculation!Q:Q,ROW()),0)</f>
        <v>23</v>
      </c>
      <c r="M917" s="8">
        <f>ROUND(INDEX([1]Calculation!R:R,ROW()),0)</f>
        <v>0</v>
      </c>
      <c r="N917" s="8">
        <f>ROUND(INDEX([1]Calculation!S:S,ROW()),0)</f>
        <v>12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Morning Consult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16368  lv</v>
      </c>
      <c r="E918" s="20">
        <f>INDEX([1]Calculation!$I:$I,ROW())</f>
        <v>43611</v>
      </c>
      <c r="F918" s="12">
        <f>ROUND(INDEX([1]Calculation!AL:AL,ROW()),1)</f>
        <v>0</v>
      </c>
      <c r="G918" s="8">
        <f>ROUND(INDEX([1]Calculation!L:L,ROW()),0)</f>
        <v>38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7</v>
      </c>
      <c r="K918" s="8">
        <f>ROUND(INDEX([1]Calculation!P:P,ROW()),0)</f>
        <v>1</v>
      </c>
      <c r="L918" s="8">
        <f>ROUND(INDEX([1]Calculation!Q:Q,ROW()),0)</f>
        <v>20</v>
      </c>
      <c r="M918" s="8">
        <f>ROUND(INDEX([1]Calculation!R:R,ROW()),0)</f>
        <v>0</v>
      </c>
      <c r="N918" s="8">
        <f>ROUND(INDEX([1]Calculation!S:S,ROW()),0)</f>
        <v>9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881  rv</v>
      </c>
      <c r="E919" s="20">
        <f>INDEX([1]Calculation!$I:$I,ROW())</f>
        <v>43610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7</v>
      </c>
      <c r="O919" s="8">
        <f>ROUND(INDEX([1]Calculation!T:T,ROW()),0)</f>
        <v>1</v>
      </c>
    </row>
    <row r="920" spans="1:15">
      <c r="A920" t="str">
        <f>INDEX([1]Calculation!$F:$F,ROW())</f>
        <v>South Carolina</v>
      </c>
      <c r="B920" t="str">
        <f>INDEX([1]Calculation!$D:$D,ROW())</f>
        <v>Tel Opinion Research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600  lv</v>
      </c>
      <c r="E920" s="20">
        <f>INDEX([1]Calculation!$I:$I,ROW())</f>
        <v>43609</v>
      </c>
      <c r="F920" s="12">
        <f>ROUND(INDEX([1]Calculation!AL:AL,ROW()),1)</f>
        <v>0</v>
      </c>
      <c r="G920" s="8">
        <f>ROUND(INDEX([1]Calculation!L:L,ROW()),0)</f>
        <v>37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3</v>
      </c>
      <c r="K920" s="8">
        <f>ROUND(INDEX([1]Calculation!P:P,ROW()),0)</f>
        <v>0</v>
      </c>
      <c r="L920" s="8">
        <f>ROUND(INDEX([1]Calculation!Q:Q,ROW()),0)</f>
        <v>10</v>
      </c>
      <c r="M920" s="8">
        <f>ROUND(INDEX([1]Calculation!R:R,ROW()),0)</f>
        <v>0</v>
      </c>
      <c r="N920" s="8">
        <f>ROUND(INDEX([1]Calculation!S:S,ROW()),0)</f>
        <v>8</v>
      </c>
      <c r="O920" s="8">
        <f>ROUND(INDEX([1]Calculation!T:T,ROW()),0)</f>
        <v>0</v>
      </c>
    </row>
    <row r="921" spans="1:15">
      <c r="A921" t="str">
        <f>INDEX([1]Calculation!$F:$F,ROW())</f>
        <v>South Carolina</v>
      </c>
      <c r="B921" t="str">
        <f>INDEX([1]Calculation!$D:$D,ROW())</f>
        <v>Tel Opinion Research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600  lv</v>
      </c>
      <c r="E921" s="20">
        <f>INDEX([1]Calculation!$I:$I,ROW())</f>
        <v>43609</v>
      </c>
      <c r="F921" s="12">
        <f>ROUND(INDEX([1]Calculation!AL:AL,ROW()),1)</f>
        <v>0</v>
      </c>
      <c r="G921" s="8">
        <f>ROUND(INDEX([1]Calculation!L:L,ROW()),0)</f>
        <v>70</v>
      </c>
      <c r="H921" s="8">
        <f>ROUND(INDEX([1]Calculation!M:M,ROW()),0)</f>
        <v>0</v>
      </c>
      <c r="I921" s="8">
        <f>ROUND(INDEX([1]Calculation!N:N,ROW()),0)</f>
        <v>0</v>
      </c>
      <c r="J921" s="8">
        <f>ROUND(INDEX([1]Calculation!O:O,ROW()),0)</f>
        <v>0</v>
      </c>
      <c r="K921" s="8">
        <f>ROUND(INDEX([1]Calculation!P:P,ROW()),0)</f>
        <v>0</v>
      </c>
      <c r="L921" s="8">
        <f>ROUND(INDEX([1]Calculation!Q:Q,ROW()),0)</f>
        <v>15</v>
      </c>
      <c r="M921" s="8">
        <f>ROUND(INDEX([1]Calculation!R:R,ROW()),0)</f>
        <v>0</v>
      </c>
      <c r="N921" s="8">
        <f>ROUND(INDEX([1]Calculation!S:S,ROW()),0)</f>
        <v>0</v>
      </c>
      <c r="O921" s="8">
        <f>ROUND(INDEX([1]Calculation!T:T,ROW()),0)</f>
        <v>0</v>
      </c>
    </row>
    <row r="922" spans="1:15">
      <c r="A922" t="str">
        <f>INDEX([1]Calculation!$F:$F,ROW())</f>
        <v>South Carolina</v>
      </c>
      <c r="B922" t="str">
        <f>INDEX([1]Calculation!$D:$D,ROW())</f>
        <v>Tel Opinion Research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600  lv</v>
      </c>
      <c r="E922" s="20">
        <f>INDEX([1]Calculation!$I:$I,ROW())</f>
        <v>43609</v>
      </c>
      <c r="F922" s="12">
        <f>ROUND(INDEX([1]Calculation!AL:AL,ROW()),1)</f>
        <v>0</v>
      </c>
      <c r="G922" s="8">
        <f>ROUND(INDEX([1]Calculation!L:L,ROW()),0)</f>
        <v>71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10</v>
      </c>
      <c r="K922" s="8">
        <f>ROUND(INDEX([1]Calculation!P:P,ROW()),0)</f>
        <v>0</v>
      </c>
      <c r="L922" s="8">
        <f>ROUND(INDEX([1]Calculation!Q:Q,ROW()),0)</f>
        <v>0</v>
      </c>
      <c r="M922" s="8">
        <f>ROUND(INDEX([1]Calculation!R:R,ROW()),0)</f>
        <v>0</v>
      </c>
      <c r="N922" s="8">
        <f>ROUND(INDEX([1]Calculation!S:S,ROW()),0)</f>
        <v>0</v>
      </c>
      <c r="O922" s="8">
        <f>ROUND(INDEX([1]Calculation!T:T,ROW()),0)</f>
        <v>0</v>
      </c>
    </row>
    <row r="923" spans="1:15">
      <c r="A923" t="str">
        <f>INDEX([1]Calculation!$F:$F,ROW())</f>
        <v>South Carolina</v>
      </c>
      <c r="B923" t="str">
        <f>INDEX([1]Calculation!$D:$D,ROW())</f>
        <v>Tel Opinion Research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600  lv</v>
      </c>
      <c r="E923" s="20">
        <f>INDEX([1]Calculation!$I:$I,ROW())</f>
        <v>43609</v>
      </c>
      <c r="F923" s="12">
        <f>ROUND(INDEX([1]Calculation!AL:AL,ROW()),1)</f>
        <v>0</v>
      </c>
      <c r="G923" s="8">
        <f>ROUND(INDEX([1]Calculation!L:L,ROW()),0)</f>
        <v>67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0</v>
      </c>
      <c r="M923" s="8">
        <f>ROUND(INDEX([1]Calculation!R:R,ROW()),0)</f>
        <v>0</v>
      </c>
      <c r="N923" s="8">
        <f>ROUND(INDEX([1]Calculation!S:S,ROW()),0)</f>
        <v>15</v>
      </c>
      <c r="O923" s="8">
        <f>ROUND(INDEX([1]Calculation!T:T,ROW()),0)</f>
        <v>0</v>
      </c>
    </row>
    <row r="924" spans="1:15">
      <c r="A924" t="str">
        <f>INDEX([1]Calculation!$F:$F,ROW())</f>
        <v>New Hampshire</v>
      </c>
      <c r="B924" t="str">
        <f>INDEX([1]Calculation!$D:$D,ROW())</f>
        <v>Tel Opinion Research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600  lv</v>
      </c>
      <c r="E924" s="20">
        <f>INDEX([1]Calculation!$I:$I,ROW())</f>
        <v>43607</v>
      </c>
      <c r="F924" s="12">
        <f>ROUND(INDEX([1]Calculation!AL:AL,ROW()),1)</f>
        <v>0</v>
      </c>
      <c r="G924" s="8">
        <f>ROUND(INDEX([1]Calculation!L:L,ROW()),0)</f>
        <v>33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7</v>
      </c>
      <c r="K924" s="8">
        <f>ROUND(INDEX([1]Calculation!P:P,ROW()),0)</f>
        <v>0</v>
      </c>
      <c r="L924" s="8">
        <f>ROUND(INDEX([1]Calculation!Q:Q,ROW()),0)</f>
        <v>12</v>
      </c>
      <c r="M924" s="8">
        <f>ROUND(INDEX([1]Calculation!R:R,ROW()),0)</f>
        <v>0</v>
      </c>
      <c r="N924" s="8">
        <f>ROUND(INDEX([1]Calculation!S:S,ROW()),0)</f>
        <v>11</v>
      </c>
      <c r="O924" s="8">
        <f>ROUND(INDEX([1]Calculation!T:T,ROW()),0)</f>
        <v>0</v>
      </c>
    </row>
    <row r="925" spans="1:15">
      <c r="A925" t="str">
        <f>INDEX([1]Calculation!$F:$F,ROW())</f>
        <v>New Hampshire</v>
      </c>
      <c r="B925" t="str">
        <f>INDEX([1]Calculation!$D:$D,ROW())</f>
        <v>Tel Opinion Research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600  lv</v>
      </c>
      <c r="E925" s="20">
        <f>INDEX([1]Calculation!$I:$I,ROW())</f>
        <v>43607</v>
      </c>
      <c r="F925" s="12">
        <f>ROUND(INDEX([1]Calculation!AL:AL,ROW()),1)</f>
        <v>0</v>
      </c>
      <c r="G925" s="8">
        <f>ROUND(INDEX([1]Calculation!L:L,ROW()),0)</f>
        <v>63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21</v>
      </c>
      <c r="K925" s="8">
        <f>ROUND(INDEX([1]Calculation!P:P,ROW()),0)</f>
        <v>0</v>
      </c>
      <c r="L925" s="8">
        <f>ROUND(INDEX([1]Calculation!Q:Q,ROW()),0)</f>
        <v>0</v>
      </c>
      <c r="M925" s="8">
        <f>ROUND(INDEX([1]Calculation!R:R,ROW()),0)</f>
        <v>0</v>
      </c>
      <c r="N925" s="8">
        <f>ROUND(INDEX([1]Calculation!S:S,ROW()),0)</f>
        <v>0</v>
      </c>
      <c r="O925" s="8">
        <f>ROUND(INDEX([1]Calculation!T:T,ROW()),0)</f>
        <v>0</v>
      </c>
    </row>
    <row r="926" spans="1:15">
      <c r="A926" t="str">
        <f>INDEX([1]Calculation!$F:$F,ROW())</f>
        <v>New Hampshire</v>
      </c>
      <c r="B926" t="str">
        <f>INDEX([1]Calculation!$D:$D,ROW())</f>
        <v>Tel Opinion Research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600  lv</v>
      </c>
      <c r="E926" s="20">
        <f>INDEX([1]Calculation!$I:$I,ROW())</f>
        <v>43607</v>
      </c>
      <c r="F926" s="12">
        <f>ROUND(INDEX([1]Calculation!AL:AL,ROW()),1)</f>
        <v>0</v>
      </c>
      <c r="G926" s="8">
        <f>ROUND(INDEX([1]Calculation!L:L,ROW()),0)</f>
        <v>58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0</v>
      </c>
      <c r="K926" s="8">
        <f>ROUND(INDEX([1]Calculation!P:P,ROW()),0)</f>
        <v>0</v>
      </c>
      <c r="L926" s="8">
        <f>ROUND(INDEX([1]Calculation!Q:Q,ROW()),0)</f>
        <v>0</v>
      </c>
      <c r="M926" s="8">
        <f>ROUND(INDEX([1]Calculation!R:R,ROW()),0)</f>
        <v>0</v>
      </c>
      <c r="N926" s="8">
        <f>ROUND(INDEX([1]Calculation!S:S,ROW()),0)</f>
        <v>29</v>
      </c>
      <c r="O926" s="8">
        <f>ROUND(INDEX([1]Calculation!T:T,ROW()),0)</f>
        <v>0</v>
      </c>
    </row>
    <row r="927" spans="1:15">
      <c r="A927" t="str">
        <f>INDEX([1]Calculation!$F:$F,ROW())</f>
        <v>New Hampshire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600  lv</v>
      </c>
      <c r="E927" s="20">
        <f>INDEX([1]Calculation!$I:$I,ROW())</f>
        <v>43607</v>
      </c>
      <c r="F927" s="12">
        <f>ROUND(INDEX([1]Calculation!AL:AL,ROW()),1)</f>
        <v>0</v>
      </c>
      <c r="G927" s="8">
        <f>ROUND(INDEX([1]Calculation!L:L,ROW()),0)</f>
        <v>66</v>
      </c>
      <c r="H927" s="8">
        <f>ROUND(INDEX([1]Calculation!M:M,ROW()),0)</f>
        <v>0</v>
      </c>
      <c r="I927" s="8">
        <f>ROUND(INDEX([1]Calculation!N:N,ROW()),0)</f>
        <v>0</v>
      </c>
      <c r="J927" s="8">
        <f>ROUND(INDEX([1]Calculation!O:O,ROW()),0)</f>
        <v>0</v>
      </c>
      <c r="K927" s="8">
        <f>ROUND(INDEX([1]Calculation!P:P,ROW()),0)</f>
        <v>0</v>
      </c>
      <c r="L927" s="8">
        <f>ROUND(INDEX([1]Calculation!Q:Q,ROW()),0)</f>
        <v>22</v>
      </c>
      <c r="M927" s="8">
        <f>ROUND(INDEX([1]Calculation!R:R,ROW()),0)</f>
        <v>0</v>
      </c>
      <c r="N927" s="8">
        <f>ROUND(INDEX([1]Calculation!S:S,ROW()),0)</f>
        <v>0</v>
      </c>
      <c r="O927" s="8">
        <f>ROUND(INDEX([1]Calculation!T:T,ROW()),0)</f>
        <v>0</v>
      </c>
    </row>
    <row r="928" spans="1:15">
      <c r="A928" t="str">
        <f>INDEX([1]Calculation!$F:$F,ROW())</f>
        <v>US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1420  lv</v>
      </c>
      <c r="E928" s="20">
        <f>INDEX([1]Calculation!$I:$I,ROW())</f>
        <v>43606</v>
      </c>
      <c r="F928" s="12">
        <f>ROUND(INDEX([1]Calculation!AL:AL,ROW()),1)</f>
        <v>0</v>
      </c>
      <c r="G928" s="8">
        <f>ROUND(INDEX([1]Calculation!L:L,ROW()),0)</f>
        <v>31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1</v>
      </c>
      <c r="L928" s="8">
        <f>ROUND(INDEX([1]Calculation!Q:Q,ROW()),0)</f>
        <v>22</v>
      </c>
      <c r="M928" s="8">
        <f>ROUND(INDEX([1]Calculation!R:R,ROW()),0)</f>
        <v>0</v>
      </c>
      <c r="N928" s="8">
        <f>ROUND(INDEX([1]Calculation!S:S,ROW()),0)</f>
        <v>15</v>
      </c>
      <c r="O928" s="8">
        <f>ROUND(INDEX([1]Calculation!T:T,ROW()),0)</f>
        <v>2</v>
      </c>
    </row>
    <row r="929" spans="1:15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447  rv</v>
      </c>
      <c r="E929" s="20">
        <f>INDEX([1]Calculation!$I:$I,ROW())</f>
        <v>43606</v>
      </c>
      <c r="F929" s="12">
        <f>ROUND(INDEX([1]Calculation!AL:AL,ROW()),1)</f>
        <v>0</v>
      </c>
      <c r="G929" s="8">
        <f>ROUND(INDEX([1]Calculation!L:L,ROW()),0)</f>
        <v>66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19</v>
      </c>
      <c r="O929" s="8">
        <f>ROUND(INDEX([1]Calculation!T:T,ROW()),0)</f>
        <v>0</v>
      </c>
    </row>
    <row r="930" spans="1:15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447  rv</v>
      </c>
      <c r="E930" s="20">
        <f>INDEX([1]Calculation!$I:$I,ROW())</f>
        <v>43606</v>
      </c>
      <c r="F930" s="12">
        <f>ROUND(INDEX([1]Calculation!AL:AL,ROW()),1)</f>
        <v>0</v>
      </c>
      <c r="G930" s="8">
        <f>ROUND(INDEX([1]Calculation!L:L,ROW()),0)</f>
        <v>65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17</v>
      </c>
      <c r="K930" s="8">
        <f>ROUND(INDEX([1]Calculation!P:P,ROW()),0)</f>
        <v>0</v>
      </c>
      <c r="L930" s="8">
        <f>ROUND(INDEX([1]Calculation!Q:Q,ROW()),0)</f>
        <v>0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</row>
    <row r="931" spans="1:15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447  rv</v>
      </c>
      <c r="E931" s="20">
        <f>INDEX([1]Calculation!$I:$I,ROW())</f>
        <v>43606</v>
      </c>
      <c r="F931" s="12">
        <f>ROUND(INDEX([1]Calculation!AL:AL,ROW()),1)</f>
        <v>0</v>
      </c>
      <c r="G931" s="8">
        <f>ROUND(INDEX([1]Calculation!L:L,ROW()),0)</f>
        <v>63</v>
      </c>
      <c r="H931" s="8">
        <f>ROUND(INDEX([1]Calculation!M:M,ROW()),0)</f>
        <v>0</v>
      </c>
      <c r="I931" s="8">
        <f>ROUND(INDEX([1]Calculation!N:N,ROW()),0)</f>
        <v>0</v>
      </c>
      <c r="J931" s="8">
        <f>ROUND(INDEX([1]Calculation!O:O,ROW()),0)</f>
        <v>0</v>
      </c>
      <c r="K931" s="8">
        <f>ROUND(INDEX([1]Calculation!P:P,ROW()),0)</f>
        <v>0</v>
      </c>
      <c r="L931" s="8">
        <f>ROUND(INDEX([1]Calculation!Q:Q,ROW()),0)</f>
        <v>0</v>
      </c>
      <c r="M931" s="8">
        <f>ROUND(INDEX([1]Calculation!R:R,ROW()),0)</f>
        <v>0</v>
      </c>
      <c r="N931" s="8">
        <f>ROUND(INDEX([1]Calculation!S:S,ROW()),0)</f>
        <v>0</v>
      </c>
      <c r="O931" s="8">
        <f>ROUND(INDEX([1]Calculation!T:T,ROW()),0)</f>
        <v>0</v>
      </c>
    </row>
    <row r="932" spans="1:15">
      <c r="A932" t="str">
        <f>INDEX([1]Calculation!$F:$F,ROW())</f>
        <v>US</v>
      </c>
      <c r="B932" t="str">
        <f>INDEX([1]Calculation!$D:$D,ROW())</f>
        <v>Echelon Insights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447  rv</v>
      </c>
      <c r="E932" s="20">
        <f>INDEX([1]Calculation!$I:$I,ROW())</f>
        <v>43606</v>
      </c>
      <c r="F932" s="12">
        <f>ROUND(INDEX([1]Calculation!AL:AL,ROW()),1)</f>
        <v>0</v>
      </c>
      <c r="G932" s="8">
        <f>ROUND(INDEX([1]Calculation!L:L,ROW()),0)</f>
        <v>61</v>
      </c>
      <c r="H932" s="8">
        <f>ROUND(INDEX([1]Calculation!M:M,ROW()),0)</f>
        <v>0</v>
      </c>
      <c r="I932" s="8">
        <f>ROUND(INDEX([1]Calculation!N:N,ROW()),0)</f>
        <v>0</v>
      </c>
      <c r="J932" s="8">
        <f>ROUND(INDEX([1]Calculation!O:O,ROW()),0)</f>
        <v>0</v>
      </c>
      <c r="K932" s="8">
        <f>ROUND(INDEX([1]Calculation!P:P,ROW()),0)</f>
        <v>0</v>
      </c>
      <c r="L932" s="8">
        <f>ROUND(INDEX([1]Calculation!Q:Q,ROW()),0)</f>
        <v>25</v>
      </c>
      <c r="M932" s="8">
        <f>ROUND(INDEX([1]Calculation!R:R,ROW()),0)</f>
        <v>0</v>
      </c>
      <c r="N932" s="8">
        <f>ROUND(INDEX([1]Calculation!S:S,ROW()),0)</f>
        <v>0</v>
      </c>
      <c r="O932" s="8">
        <f>ROUND(INDEX([1]Calculation!T:T,ROW()),0)</f>
        <v>0</v>
      </c>
    </row>
    <row r="933" spans="1:15">
      <c r="A933" t="str">
        <f>INDEX([1]Calculation!$F:$F,ROW())</f>
        <v>US</v>
      </c>
      <c r="B933" t="str">
        <f>INDEX([1]Calculation!$D:$D,ROW())</f>
        <v>Echelon Insights</v>
      </c>
      <c r="C933" t="str">
        <f>IF(INDEX([1]Calculation!$G:$G,ROW())=0,"-",INDEX([1]Calculation!$G:$G,ROW()))</f>
        <v>-</v>
      </c>
      <c r="D933" t="str">
        <f>INDEX([1]Calculation!$J:$J,ROW())&amp;"  "&amp;INDEX([1]Calculation!$K:$K,ROW())</f>
        <v>447  rv</v>
      </c>
      <c r="E933" s="20">
        <f>INDEX([1]Calculation!$I:$I,ROW())</f>
        <v>43606</v>
      </c>
      <c r="F933" s="12">
        <f>ROUND(INDEX([1]Calculation!AL:AL,ROW()),1)</f>
        <v>0</v>
      </c>
      <c r="G933" s="8">
        <f>ROUND(INDEX([1]Calculation!L:L,ROW()),0)</f>
        <v>38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5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Monmouth University</v>
      </c>
      <c r="C934" t="str">
        <f>IF(INDEX([1]Calculation!$G:$G,ROW())=0,"-",INDEX([1]Calculation!$G:$G,ROW()))</f>
        <v>A+</v>
      </c>
      <c r="D934" t="str">
        <f>INDEX([1]Calculation!$J:$J,ROW())&amp;"  "&amp;INDEX([1]Calculation!$K:$K,ROW())</f>
        <v>334  rv</v>
      </c>
      <c r="E934" s="20">
        <f>INDEX([1]Calculation!$I:$I,ROW())</f>
        <v>43605</v>
      </c>
      <c r="F934" s="12">
        <f>ROUND(INDEX([1]Calculation!AL:AL,ROW()),1)</f>
        <v>0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6</v>
      </c>
      <c r="K934" s="8">
        <f>ROUND(INDEX([1]Calculation!P:P,ROW()),0)</f>
        <v>3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10</v>
      </c>
      <c r="O934" s="8">
        <f>ROUND(INDEX([1]Calculation!T:T,ROW()),0)</f>
        <v>1</v>
      </c>
    </row>
    <row r="935" spans="1:15">
      <c r="A935" t="str">
        <f>INDEX([1]Calculation!$F:$F,ROW())</f>
        <v>US</v>
      </c>
      <c r="B935" t="str">
        <f>INDEX([1]Calculation!$D:$D,ROW())</f>
        <v>Quinnipiac University</v>
      </c>
      <c r="C935" t="str">
        <f>IF(INDEX([1]Calculation!$G:$G,ROW())=0,"-",INDEX([1]Calculation!$G:$G,ROW()))</f>
        <v>A</v>
      </c>
      <c r="D935" t="str">
        <f>INDEX([1]Calculation!$J:$J,ROW())&amp;"  "&amp;INDEX([1]Calculation!$K:$K,ROW())</f>
        <v>454  rv</v>
      </c>
      <c r="E935" s="20">
        <f>INDEX([1]Calculation!$I:$I,ROW())</f>
        <v>43605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5</v>
      </c>
      <c r="K935" s="8">
        <f>ROUND(INDEX([1]Calculation!P:P,ROW()),0)</f>
        <v>2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13</v>
      </c>
      <c r="O935" s="8">
        <f>ROUND(INDEX([1]Calculation!T:T,ROW()),0)</f>
        <v>1</v>
      </c>
    </row>
    <row r="936" spans="1:15">
      <c r="A936" t="str">
        <f>INDEX([1]Calculation!$F:$F,ROW())</f>
        <v>Florida</v>
      </c>
      <c r="B936" t="str">
        <f>INDEX([1]Calculation!$D:$D,ROW())</f>
        <v>Florida Atlantic University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403  lv</v>
      </c>
      <c r="E936" s="20">
        <f>INDEX([1]Calculation!$I:$I,ROW())</f>
        <v>43604</v>
      </c>
      <c r="F936" s="12">
        <f>ROUND(INDEX([1]Calculation!AL:AL,ROW()),1)</f>
        <v>0</v>
      </c>
      <c r="G936" s="8">
        <f>ROUND(INDEX([1]Calculation!L:L,ROW()),0)</f>
        <v>39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9</v>
      </c>
      <c r="K936" s="8">
        <f>ROUND(INDEX([1]Calculation!P:P,ROW()),0)</f>
        <v>1</v>
      </c>
      <c r="L936" s="8">
        <f>ROUND(INDEX([1]Calculation!Q:Q,ROW()),0)</f>
        <v>12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1</v>
      </c>
    </row>
    <row r="937" spans="1:15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14830  lv</v>
      </c>
      <c r="E937" s="20">
        <f>INDEX([1]Calculation!$I:$I,ROW())</f>
        <v>43604</v>
      </c>
      <c r="F937" s="12">
        <f>ROUND(INDEX([1]Calculation!AL:AL,ROW()),1)</f>
        <v>0</v>
      </c>
      <c r="G937" s="8">
        <f>ROUND(INDEX([1]Calculation!L:L,ROW()),0)</f>
        <v>39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9</v>
      </c>
      <c r="O937" s="8">
        <f>ROUND(INDEX([1]Calculation!T:T,ROW()),0)</f>
        <v>1</v>
      </c>
    </row>
    <row r="938" spans="1:15">
      <c r="A938" t="str">
        <f>INDEX([1]Calculation!$F:$F,ROW())</f>
        <v>Iowa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615  lv</v>
      </c>
      <c r="E938" s="20">
        <f>INDEX([1]Calculation!$I:$I,ROW())</f>
        <v>43604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14</v>
      </c>
      <c r="K938" s="8">
        <f>ROUND(INDEX([1]Calculation!P:P,ROW()),0)</f>
        <v>2</v>
      </c>
      <c r="L938" s="8">
        <f>ROUND(INDEX([1]Calculation!Q:Q,ROW()),0)</f>
        <v>24</v>
      </c>
      <c r="M938" s="8">
        <f>ROUND(INDEX([1]Calculation!R:R,ROW()),0)</f>
        <v>0</v>
      </c>
      <c r="N938" s="8">
        <f>ROUND(INDEX([1]Calculation!S:S,ROW()),0)</f>
        <v>12</v>
      </c>
      <c r="O938" s="8">
        <f>ROUND(INDEX([1]Calculation!T:T,ROW()),0)</f>
        <v>2</v>
      </c>
    </row>
    <row r="939" spans="1:15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448  rv</v>
      </c>
      <c r="E939" s="20">
        <f>INDEX([1]Calculation!$I:$I,ROW())</f>
        <v>43603</v>
      </c>
      <c r="F939" s="12">
        <f>ROUND(INDEX([1]Calculation!AL:AL,ROW()),1)</f>
        <v>0</v>
      </c>
      <c r="G939" s="8">
        <f>ROUND(INDEX([1]Calculation!L:L,ROW()),0)</f>
        <v>33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6</v>
      </c>
      <c r="K939" s="8">
        <f>ROUND(INDEX([1]Calculation!P:P,ROW()),0)</f>
        <v>1</v>
      </c>
      <c r="L939" s="8">
        <f>ROUND(INDEX([1]Calculation!Q:Q,ROW()),0)</f>
        <v>14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>
      <c r="A940" t="str">
        <f>INDEX([1]Calculation!$F:$F,ROW())</f>
        <v>South Carolina</v>
      </c>
      <c r="B940" t="str">
        <f>INDEX([1]Calculation!$D:$D,ROW())</f>
        <v>Crantford Research</v>
      </c>
      <c r="C940" t="str">
        <f>IF(INDEX([1]Calculation!$G:$G,ROW())=0,"-",INDEX([1]Calculation!$G:$G,ROW()))</f>
        <v>-</v>
      </c>
      <c r="D940" t="str">
        <f>INDEX([1]Calculation!$J:$J,ROW())&amp;"  "&amp;INDEX([1]Calculation!$K:$K,ROW())</f>
        <v>381  lv</v>
      </c>
      <c r="E940" s="20">
        <f>INDEX([1]Calculation!$I:$I,ROW())</f>
        <v>43601</v>
      </c>
      <c r="F940" s="12">
        <f>ROUND(INDEX([1]Calculation!AL:AL,ROW()),1)</f>
        <v>0.8</v>
      </c>
      <c r="G940" s="8">
        <f>ROUND(INDEX([1]Calculation!L:L,ROW()),0)</f>
        <v>42</v>
      </c>
      <c r="H940" s="8">
        <f>ROUND(INDEX([1]Calculation!M:M,ROW()),0)</f>
        <v>0</v>
      </c>
      <c r="I940" s="8">
        <f>ROUND(INDEX([1]Calculation!N:N,ROW()),0)</f>
        <v>4</v>
      </c>
      <c r="J940" s="8">
        <f>ROUND(INDEX([1]Calculation!O:O,ROW()),0)</f>
        <v>8</v>
      </c>
      <c r="K940" s="8">
        <f>ROUND(INDEX([1]Calculation!P:P,ROW()),0)</f>
        <v>0</v>
      </c>
      <c r="L940" s="8">
        <f>ROUND(INDEX([1]Calculation!Q:Q,ROW()),0)</f>
        <v>7</v>
      </c>
      <c r="M940" s="8">
        <f>ROUND(INDEX([1]Calculation!R:R,ROW()),0)</f>
        <v>0</v>
      </c>
      <c r="N940" s="8">
        <f>ROUND(INDEX([1]Calculation!S:S,ROW()),0)</f>
        <v>8</v>
      </c>
      <c r="O940" s="8">
        <f>ROUND(INDEX([1]Calculation!T:T,ROW()),0)</f>
        <v>0</v>
      </c>
    </row>
    <row r="941" spans="1:15">
      <c r="A941" t="str">
        <f>INDEX([1]Calculation!$F:$F,ROW())</f>
        <v>US</v>
      </c>
      <c r="B941" t="str">
        <f>INDEX([1]Calculation!$D:$D,ROW())</f>
        <v>Fox News/Beacon Research/Shaw &amp; Co. Research</v>
      </c>
      <c r="C941" t="str">
        <f>IF(INDEX([1]Calculation!$G:$G,ROW())=0,"-",INDEX([1]Calculation!$G:$G,ROW()))</f>
        <v>A-</v>
      </c>
      <c r="D941" t="str">
        <f>INDEX([1]Calculation!$J:$J,ROW())&amp;"  "&amp;INDEX([1]Calculation!$K:$K,ROW())</f>
        <v>469  lv</v>
      </c>
      <c r="E941" s="20">
        <f>INDEX([1]Calculation!$I:$I,ROW())</f>
        <v>43599</v>
      </c>
      <c r="F941" s="12">
        <f>ROUND(INDEX([1]Calculation!AL:AL,ROW()),1)</f>
        <v>0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6</v>
      </c>
      <c r="K941" s="8">
        <f>ROUND(INDEX([1]Calculation!P:P,ROW()),0)</f>
        <v>2</v>
      </c>
      <c r="L941" s="8">
        <f>ROUND(INDEX([1]Calculation!Q:Q,ROW()),0)</f>
        <v>17</v>
      </c>
      <c r="M941" s="8">
        <f>ROUND(INDEX([1]Calculation!R:R,ROW()),0)</f>
        <v>0</v>
      </c>
      <c r="N941" s="8">
        <f>ROUND(INDEX([1]Calculation!S:S,ROW()),0)</f>
        <v>9</v>
      </c>
      <c r="O941" s="8">
        <f>ROUND(INDEX([1]Calculation!T:T,ROW()),0)</f>
        <v>1</v>
      </c>
    </row>
    <row r="942" spans="1:15">
      <c r="A942" t="str">
        <f>INDEX([1]Calculation!$F:$F,ROW())</f>
        <v>Pennsylvania</v>
      </c>
      <c r="B942" t="str">
        <f>INDEX([1]Calculation!$D:$D,ROW())</f>
        <v>Quinnipiac University</v>
      </c>
      <c r="C942" t="str">
        <f>IF(INDEX([1]Calculation!$G:$G,ROW())=0,"-",INDEX([1]Calculation!$G:$G,ROW()))</f>
        <v>A</v>
      </c>
      <c r="D942" t="str">
        <f>INDEX([1]Calculation!$J:$J,ROW())&amp;"  "&amp;INDEX([1]Calculation!$K:$K,ROW())</f>
        <v>431  rv</v>
      </c>
      <c r="E942" s="20">
        <f>INDEX([1]Calculation!$I:$I,ROW())</f>
        <v>43599</v>
      </c>
      <c r="F942" s="12">
        <f>ROUND(INDEX([1]Calculation!AL:AL,ROW()),1)</f>
        <v>2.8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0</v>
      </c>
    </row>
    <row r="943" spans="1:15">
      <c r="A943" t="str">
        <f>INDEX([1]Calculation!$F:$F,ROW())</f>
        <v>US</v>
      </c>
      <c r="B943" t="str">
        <f>INDEX([1]Calculation!$D:$D,ROW())</f>
        <v>Ipsos</v>
      </c>
      <c r="C943" t="str">
        <f>IF(INDEX([1]Calculation!$G:$G,ROW())=0,"-",INDEX([1]Calculation!$G:$G,ROW()))</f>
        <v>B+</v>
      </c>
      <c r="D943" t="str">
        <f>INDEX([1]Calculation!$J:$J,ROW())&amp;"  "&amp;INDEX([1]Calculation!$K:$K,ROW())</f>
        <v>964  rv</v>
      </c>
      <c r="E943" s="20">
        <f>INDEX([1]Calculation!$I:$I,ROW())</f>
        <v>43599</v>
      </c>
      <c r="F943" s="12">
        <f>ROUND(INDEX([1]Calculation!AL:AL,ROW()),1)</f>
        <v>0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4</v>
      </c>
      <c r="K943" s="8">
        <f>ROUND(INDEX([1]Calculation!P:P,ROW()),0)</f>
        <v>1</v>
      </c>
      <c r="L943" s="8">
        <f>ROUND(INDEX([1]Calculation!Q:Q,ROW()),0)</f>
        <v>14</v>
      </c>
      <c r="M943" s="8">
        <f>ROUND(INDEX([1]Calculation!R:R,ROW()),0)</f>
        <v>0</v>
      </c>
      <c r="N943" s="8">
        <f>ROUND(INDEX([1]Calculation!S:S,ROW()),0)</f>
        <v>7</v>
      </c>
      <c r="O943" s="8">
        <f>ROUND(INDEX([1]Calculation!T:T,ROW()),0)</f>
        <v>1</v>
      </c>
    </row>
    <row r="944" spans="1:15">
      <c r="A944" t="str">
        <f>INDEX([1]Calculation!$F:$F,ROW())</f>
        <v>US</v>
      </c>
      <c r="B944" t="str">
        <f>INDEX([1]Calculation!$D:$D,ROW())</f>
        <v>Ipsos</v>
      </c>
      <c r="C944" t="str">
        <f>IF(INDEX([1]Calculation!$G:$G,ROW())=0,"-",INDEX([1]Calculation!$G:$G,ROW()))</f>
        <v>B+</v>
      </c>
      <c r="D944" t="str">
        <f>INDEX([1]Calculation!$J:$J,ROW())&amp;"  "&amp;INDEX([1]Calculation!$K:$K,ROW())</f>
        <v>1132  a</v>
      </c>
      <c r="E944" s="20">
        <f>INDEX([1]Calculation!$I:$I,ROW())</f>
        <v>43599</v>
      </c>
      <c r="F944" s="12">
        <f>ROUND(INDEX([1]Calculation!AL:AL,ROW()),1)</f>
        <v>0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4</v>
      </c>
      <c r="K944" s="8">
        <f>ROUND(INDEX([1]Calculation!P:P,ROW()),0)</f>
        <v>1</v>
      </c>
      <c r="L944" s="8">
        <f>ROUND(INDEX([1]Calculation!Q:Q,ROW()),0)</f>
        <v>13</v>
      </c>
      <c r="M944" s="8">
        <f>ROUND(INDEX([1]Calculation!R:R,ROW()),0)</f>
        <v>0</v>
      </c>
      <c r="N944" s="8">
        <f>ROUND(INDEX([1]Calculation!S:S,ROW()),0)</f>
        <v>6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2207  rv</v>
      </c>
      <c r="E945" s="20">
        <f>INDEX([1]Calculation!$I:$I,ROW())</f>
        <v>43598</v>
      </c>
      <c r="F945" s="12">
        <f>ROUND(INDEX([1]Calculation!AL:AL,ROW()),1)</f>
        <v>0</v>
      </c>
      <c r="G945" s="8">
        <f>ROUND(INDEX([1]Calculation!L:L,ROW()),0)</f>
        <v>39</v>
      </c>
      <c r="H945" s="8">
        <f>ROUND(INDEX([1]Calculation!M:M,ROW()),0)</f>
        <v>0</v>
      </c>
      <c r="I945" s="8">
        <f>ROUND(INDEX([1]Calculation!N:N,ROW()),0)</f>
        <v>4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20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1</v>
      </c>
    </row>
    <row r="946" spans="1:15">
      <c r="A946" t="str">
        <f>INDEX([1]Calculation!$F:$F,ROW())</f>
        <v>US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429  lv</v>
      </c>
      <c r="E946" s="20">
        <f>INDEX([1]Calculation!$I:$I,ROW())</f>
        <v>43598</v>
      </c>
      <c r="F946" s="12">
        <f>ROUND(INDEX([1]Calculation!AL:AL,ROW()),1)</f>
        <v>0</v>
      </c>
      <c r="G946" s="8">
        <f>ROUND(INDEX([1]Calculation!L:L,ROW()),0)</f>
        <v>33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8</v>
      </c>
      <c r="K946" s="8">
        <f>ROUND(INDEX([1]Calculation!P:P,ROW()),0)</f>
        <v>1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10</v>
      </c>
      <c r="O946" s="8">
        <f>ROUND(INDEX([1]Calculation!T:T,ROW()),0)</f>
        <v>1</v>
      </c>
    </row>
    <row r="947" spans="1:15">
      <c r="A947" t="str">
        <f>INDEX([1]Calculation!$F:$F,ROW())</f>
        <v>Nevada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389  lv</v>
      </c>
      <c r="E947" s="20">
        <f>INDEX([1]Calculation!$I:$I,ROW())</f>
        <v>43597</v>
      </c>
      <c r="F947" s="12">
        <f>ROUND(INDEX([1]Calculation!AL:AL,ROW()),1)</f>
        <v>0.1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13</v>
      </c>
      <c r="K947" s="8">
        <f>ROUND(INDEX([1]Calculation!P:P,ROW()),0)</f>
        <v>1</v>
      </c>
      <c r="L947" s="8">
        <f>ROUND(INDEX([1]Calculation!Q:Q,ROW()),0)</f>
        <v>24</v>
      </c>
      <c r="M947" s="8">
        <f>ROUND(INDEX([1]Calculation!R:R,ROW()),0)</f>
        <v>0</v>
      </c>
      <c r="N947" s="8">
        <f>ROUND(INDEX([1]Calculation!S:S,ROW()),0)</f>
        <v>12</v>
      </c>
      <c r="O947" s="8">
        <f>ROUND(INDEX([1]Calculation!T:T,ROW()),0)</f>
        <v>1</v>
      </c>
    </row>
    <row r="948" spans="1:15">
      <c r="A948" t="str">
        <f>INDEX([1]Calculation!$F:$F,ROW())</f>
        <v>US</v>
      </c>
      <c r="B948" t="str">
        <f>INDEX([1]Calculation!$D:$D,ROW())</f>
        <v>Morning Consult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15342  lv</v>
      </c>
      <c r="E948" s="20">
        <f>INDEX([1]Calculation!$I:$I,ROW())</f>
        <v>43597</v>
      </c>
      <c r="F948" s="12">
        <f>ROUND(INDEX([1]Calculation!AL:AL,ROW()),1)</f>
        <v>0</v>
      </c>
      <c r="G948" s="8">
        <f>ROUND(INDEX([1]Calculation!L:L,ROW()),0)</f>
        <v>39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6</v>
      </c>
      <c r="K948" s="8">
        <f>ROUND(INDEX([1]Calculation!P:P,ROW()),0)</f>
        <v>2</v>
      </c>
      <c r="L948" s="8">
        <f>ROUND(INDEX([1]Calculation!Q:Q,ROW()),0)</f>
        <v>19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1</v>
      </c>
    </row>
    <row r="949" spans="1:15">
      <c r="A949" t="str">
        <f>INDEX([1]Calculation!$F:$F,ROW())</f>
        <v>US</v>
      </c>
      <c r="B949" t="str">
        <f>INDEX([1]Calculation!$D:$D,ROW())</f>
        <v>McLaughlin &amp; Associates</v>
      </c>
      <c r="C949" t="str">
        <f>IF(INDEX([1]Calculation!$G:$G,ROW())=0,"-",INDEX([1]Calculation!$G:$G,ROW()))</f>
        <v>C/D</v>
      </c>
      <c r="D949" t="str">
        <f>INDEX([1]Calculation!$J:$J,ROW())&amp;"  "&amp;INDEX([1]Calculation!$K:$K,ROW())</f>
        <v>360  lv</v>
      </c>
      <c r="E949" s="20">
        <f>INDEX([1]Calculation!$I:$I,ROW())</f>
        <v>43596</v>
      </c>
      <c r="F949" s="12">
        <f>ROUND(INDEX([1]Calculation!AL:AL,ROW()),1)</f>
        <v>0</v>
      </c>
      <c r="G949" s="8">
        <f>ROUND(INDEX([1]Calculation!L:L,ROW()),0)</f>
        <v>30</v>
      </c>
      <c r="H949" s="8">
        <f>ROUND(INDEX([1]Calculation!M:M,ROW()),0)</f>
        <v>0</v>
      </c>
      <c r="I949" s="8">
        <f>ROUND(INDEX([1]Calculation!N:N,ROW()),0)</f>
        <v>5</v>
      </c>
      <c r="J949" s="8">
        <f>ROUND(INDEX([1]Calculation!O:O,ROW()),0)</f>
        <v>4</v>
      </c>
      <c r="K949" s="8">
        <f>ROUND(INDEX([1]Calculation!P:P,ROW()),0)</f>
        <v>2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7</v>
      </c>
      <c r="O949" s="8">
        <f>ROUND(INDEX([1]Calculation!T:T,ROW()),0)</f>
        <v>2</v>
      </c>
    </row>
    <row r="950" spans="1:15">
      <c r="A950" t="str">
        <f>INDEX([1]Calculation!$F:$F,ROW())</f>
        <v>Michigan</v>
      </c>
      <c r="B950" t="str">
        <f>INDEX([1]Calculation!$D:$D,ROW())</f>
        <v>Denno Research</v>
      </c>
      <c r="C950" t="str">
        <f>IF(INDEX([1]Calculation!$G:$G,ROW())=0,"-",INDEX([1]Calculation!$G:$G,ROW()))</f>
        <v>-</v>
      </c>
      <c r="D950" t="str">
        <f>INDEX([1]Calculation!$J:$J,ROW())&amp;"  "&amp;INDEX([1]Calculation!$K:$K,ROW())</f>
        <v>235  lv</v>
      </c>
      <c r="E950" s="20">
        <f>INDEX([1]Calculation!$I:$I,ROW())</f>
        <v>43595</v>
      </c>
      <c r="F950" s="12">
        <f>ROUND(INDEX([1]Calculation!AL:AL,ROW()),1)</f>
        <v>0.1</v>
      </c>
      <c r="G950" s="8">
        <f>ROUND(INDEX([1]Calculation!L:L,ROW()),0)</f>
        <v>37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16</v>
      </c>
      <c r="M950" s="8">
        <f>ROUND(INDEX([1]Calculation!R:R,ROW()),0)</f>
        <v>0</v>
      </c>
      <c r="N950" s="8">
        <f>ROUND(INDEX([1]Calculation!S:S,ROW()),0)</f>
        <v>9</v>
      </c>
      <c r="O950" s="8">
        <f>ROUND(INDEX([1]Calculation!T:T,ROW()),0)</f>
        <v>0</v>
      </c>
    </row>
    <row r="951" spans="1:15">
      <c r="A951" t="str">
        <f>INDEX([1]Calculation!$F:$F,ROW())</f>
        <v>US</v>
      </c>
      <c r="B951" t="str">
        <f>INDEX([1]Calculation!$D:$D,ROW())</f>
        <v>Zogby Interactive/JZ Analytics</v>
      </c>
      <c r="C951" t="str">
        <f>IF(INDEX([1]Calculation!$G:$G,ROW())=0,"-",INDEX([1]Calculation!$G:$G,ROW()))</f>
        <v>C</v>
      </c>
      <c r="D951" t="str">
        <f>INDEX([1]Calculation!$J:$J,ROW())&amp;"  "&amp;INDEX([1]Calculation!$K:$K,ROW())</f>
        <v>463  lv</v>
      </c>
      <c r="E951" s="20">
        <f>INDEX([1]Calculation!$I:$I,ROW())</f>
        <v>43594</v>
      </c>
      <c r="F951" s="12">
        <f>ROUND(INDEX([1]Calculation!AL:AL,ROW()),1)</f>
        <v>0</v>
      </c>
      <c r="G951" s="8">
        <f>ROUND(INDEX([1]Calculation!L:L,ROW()),0)</f>
        <v>37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7</v>
      </c>
      <c r="K951" s="8">
        <f>ROUND(INDEX([1]Calculation!P:P,ROW()),0)</f>
        <v>2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2</v>
      </c>
    </row>
    <row r="952" spans="1:15">
      <c r="A952" t="str">
        <f>INDEX([1]Calculation!$F:$F,ROW())</f>
        <v>South Carolina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595  lv</v>
      </c>
      <c r="E952" s="20">
        <f>INDEX([1]Calculation!$I:$I,ROW())</f>
        <v>43594</v>
      </c>
      <c r="F952" s="12">
        <f>ROUND(INDEX([1]Calculation!AL:AL,ROW()),1)</f>
        <v>0</v>
      </c>
      <c r="G952" s="8">
        <f>ROUND(INDEX([1]Calculation!L:L,ROW()),0)</f>
        <v>46</v>
      </c>
      <c r="H952" s="8">
        <f>ROUND(INDEX([1]Calculation!M:M,ROW()),0)</f>
        <v>0</v>
      </c>
      <c r="I952" s="8">
        <f>ROUND(INDEX([1]Calculation!N:N,ROW()),0)</f>
        <v>4</v>
      </c>
      <c r="J952" s="8">
        <f>ROUND(INDEX([1]Calculation!O:O,ROW()),0)</f>
        <v>8</v>
      </c>
      <c r="K952" s="8">
        <f>ROUND(INDEX([1]Calculation!P:P,ROW()),0)</f>
        <v>1</v>
      </c>
      <c r="L952" s="8">
        <f>ROUND(INDEX([1]Calculation!Q:Q,ROW()),0)</f>
        <v>15</v>
      </c>
      <c r="M952" s="8">
        <f>ROUND(INDEX([1]Calculation!R:R,ROW()),0)</f>
        <v>0</v>
      </c>
      <c r="N952" s="8">
        <f>ROUND(INDEX([1]Calculation!S:S,ROW()),0)</f>
        <v>8</v>
      </c>
      <c r="O952" s="8">
        <f>ROUND(INDEX([1]Calculation!T:T,ROW()),0)</f>
        <v>2</v>
      </c>
    </row>
    <row r="953" spans="1:15">
      <c r="A953" t="str">
        <f>INDEX([1]Calculation!$F:$F,ROW())</f>
        <v>Florida</v>
      </c>
      <c r="B953" t="str">
        <f>INDEX([1]Calculation!$D:$D,ROW())</f>
        <v>Tel Opinion Research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800  lv</v>
      </c>
      <c r="E953" s="20">
        <f>INDEX([1]Calculation!$I:$I,ROW())</f>
        <v>43593</v>
      </c>
      <c r="F953" s="12">
        <f>ROUND(INDEX([1]Calculation!AL:AL,ROW()),1)</f>
        <v>0</v>
      </c>
      <c r="G953" s="8">
        <f>ROUND(INDEX([1]Calculation!L:L,ROW()),0)</f>
        <v>39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3</v>
      </c>
      <c r="K953" s="8">
        <f>ROUND(INDEX([1]Calculation!P:P,ROW()),0)</f>
        <v>1</v>
      </c>
      <c r="L953" s="8">
        <f>ROUND(INDEX([1]Calculation!Q:Q,ROW()),0)</f>
        <v>16</v>
      </c>
      <c r="M953" s="8">
        <f>ROUND(INDEX([1]Calculation!R:R,ROW()),0)</f>
        <v>0</v>
      </c>
      <c r="N953" s="8">
        <f>ROUND(INDEX([1]Calculation!S:S,ROW()),0)</f>
        <v>5</v>
      </c>
      <c r="O953" s="8">
        <f>ROUND(INDEX([1]Calculation!T:T,ROW()),0)</f>
        <v>0</v>
      </c>
    </row>
    <row r="954" spans="1:15">
      <c r="A954" t="str">
        <f>INDEX([1]Calculation!$F:$F,ROW())</f>
        <v>New Hampshire</v>
      </c>
      <c r="B954" t="str">
        <f>INDEX([1]Calculation!$D:$D,ROW())</f>
        <v>Monmouth University</v>
      </c>
      <c r="C954" t="str">
        <f>IF(INDEX([1]Calculation!$G:$G,ROW())=0,"-",INDEX([1]Calculation!$G:$G,ROW()))</f>
        <v>A+</v>
      </c>
      <c r="D954" t="str">
        <f>INDEX([1]Calculation!$J:$J,ROW())&amp;"  "&amp;INDEX([1]Calculation!$K:$K,ROW())</f>
        <v>376  lv</v>
      </c>
      <c r="E954" s="20">
        <f>INDEX([1]Calculation!$I:$I,ROW())</f>
        <v>43592</v>
      </c>
      <c r="F954" s="12">
        <f>ROUND(INDEX([1]Calculation!AL:AL,ROW()),1)</f>
        <v>0</v>
      </c>
      <c r="G954" s="8">
        <f>ROUND(INDEX([1]Calculation!L:L,ROW()),0)</f>
        <v>36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9</v>
      </c>
      <c r="K954" s="8">
        <f>ROUND(INDEX([1]Calculation!P:P,ROW()),0)</f>
        <v>2</v>
      </c>
      <c r="L954" s="8">
        <f>ROUND(INDEX([1]Calculation!Q:Q,ROW()),0)</f>
        <v>18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>
      <c r="A955" t="str">
        <f>INDEX([1]Calculation!$F:$F,ROW())</f>
        <v>US</v>
      </c>
      <c r="B955" t="str">
        <f>INDEX([1]Calculation!$D:$D,ROW())</f>
        <v>GBAO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800  lv</v>
      </c>
      <c r="E955" s="20">
        <f>INDEX([1]Calculation!$I:$I,ROW())</f>
        <v>43590</v>
      </c>
      <c r="F955" s="12">
        <f>ROUND(INDEX([1]Calculation!AL:AL,ROW()),1)</f>
        <v>1.5</v>
      </c>
      <c r="G955" s="8">
        <f>ROUND(INDEX([1]Calculation!L:L,ROW()),0)</f>
        <v>36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13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0</v>
      </c>
    </row>
    <row r="956" spans="1:15">
      <c r="A956" t="str">
        <f>INDEX([1]Calculation!$F:$F,ROW())</f>
        <v>California</v>
      </c>
      <c r="B956" t="str">
        <f>INDEX([1]Calculation!$D:$D,ROW())</f>
        <v>Capitol Weekly</v>
      </c>
      <c r="C956" t="str">
        <f>IF(INDEX([1]Calculation!$G:$G,ROW())=0,"-",INDEX([1]Calculation!$G:$G,ROW()))</f>
        <v>-</v>
      </c>
      <c r="D956" t="str">
        <f>INDEX([1]Calculation!$J:$J,ROW())&amp;"  "&amp;INDEX([1]Calculation!$K:$K,ROW())</f>
        <v>1041  lv</v>
      </c>
      <c r="E956" s="20">
        <f>INDEX([1]Calculation!$I:$I,ROW())</f>
        <v>43585</v>
      </c>
      <c r="F956" s="12">
        <f>ROUND(INDEX([1]Calculation!AL:AL,ROW()),1)</f>
        <v>0</v>
      </c>
      <c r="G956" s="8">
        <f>ROUND(INDEX([1]Calculation!L:L,ROW()),0)</f>
        <v>20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19</v>
      </c>
      <c r="K956" s="8">
        <f>ROUND(INDEX([1]Calculation!P:P,ROW()),0)</f>
        <v>3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10</v>
      </c>
      <c r="O956" s="8">
        <f>ROUND(INDEX([1]Calculation!T:T,ROW()),0)</f>
        <v>0</v>
      </c>
    </row>
    <row r="957" spans="1:15">
      <c r="A957" t="str">
        <f>INDEX([1]Calculation!$F:$F,ROW())</f>
        <v>Indiana</v>
      </c>
      <c r="B957" t="str">
        <f>INDEX([1]Calculation!$D:$D,ROW())</f>
        <v>We Ask America</v>
      </c>
      <c r="C957" t="str">
        <f>IF(INDEX([1]Calculation!$G:$G,ROW())=0,"-",INDEX([1]Calculation!$G:$G,ROW()))</f>
        <v>C-</v>
      </c>
      <c r="D957" t="str">
        <f>INDEX([1]Calculation!$J:$J,ROW())&amp;"  "&amp;INDEX([1]Calculation!$K:$K,ROW())</f>
        <v>280  lv</v>
      </c>
      <c r="E957" s="20">
        <f>INDEX([1]Calculation!$I:$I,ROW())</f>
        <v>43590</v>
      </c>
      <c r="F957" s="12">
        <f>ROUND(INDEX([1]Calculation!AL:AL,ROW()),1)</f>
        <v>0.6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20</v>
      </c>
      <c r="K957" s="8">
        <f>ROUND(INDEX([1]Calculation!P:P,ROW()),0)</f>
        <v>0</v>
      </c>
      <c r="L957" s="8">
        <f>ROUND(INDEX([1]Calculation!Q:Q,ROW()),0)</f>
        <v>23</v>
      </c>
      <c r="M957" s="8">
        <f>ROUND(INDEX([1]Calculation!R:R,ROW()),0)</f>
        <v>0</v>
      </c>
      <c r="N957" s="8">
        <f>ROUND(INDEX([1]Calculation!S:S,ROW()),0)</f>
        <v>2</v>
      </c>
      <c r="O957" s="8">
        <f>ROUND(INDEX([1]Calculation!T:T,ROW()),0)</f>
        <v>0</v>
      </c>
    </row>
    <row r="958" spans="1:15">
      <c r="A958" t="str">
        <f>INDEX([1]Calculation!$F:$F,ROW())</f>
        <v>New Hampshire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864  lv</v>
      </c>
      <c r="E958" s="20">
        <f>INDEX([1]Calculation!$I:$I,ROW())</f>
        <v>43590</v>
      </c>
      <c r="F958" s="12">
        <f>ROUND(INDEX([1]Calculation!AL:AL,ROW()),1)</f>
        <v>0</v>
      </c>
      <c r="G958" s="8">
        <f>ROUND(INDEX([1]Calculation!L:L,ROW()),0)</f>
        <v>26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12</v>
      </c>
      <c r="K958" s="8">
        <f>ROUND(INDEX([1]Calculation!P:P,ROW()),0)</f>
        <v>1</v>
      </c>
      <c r="L958" s="8">
        <f>ROUND(INDEX([1]Calculation!Q:Q,ROW()),0)</f>
        <v>30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</row>
    <row r="959" spans="1:15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15770  lv</v>
      </c>
      <c r="E959" s="20">
        <f>INDEX([1]Calculation!$I:$I,ROW())</f>
        <v>43590</v>
      </c>
      <c r="F959" s="12">
        <f>ROUND(INDEX([1]Calculation!AL:AL,ROW()),1)</f>
        <v>0</v>
      </c>
      <c r="G959" s="8">
        <f>ROUND(INDEX([1]Calculation!L:L,ROW()),0)</f>
        <v>40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6</v>
      </c>
      <c r="K959" s="8">
        <f>ROUND(INDEX([1]Calculation!P:P,ROW()),0)</f>
        <v>2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1</v>
      </c>
    </row>
    <row r="960" spans="1:15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440  rv</v>
      </c>
      <c r="E960" s="20">
        <f>INDEX([1]Calculation!$I:$I,ROW())</f>
        <v>43589</v>
      </c>
      <c r="F960" s="12">
        <f>ROUND(INDEX([1]Calculation!AL:AL,ROW()),1)</f>
        <v>0</v>
      </c>
      <c r="G960" s="8">
        <f>ROUND(INDEX([1]Calculation!L:L,ROW()),0)</f>
        <v>46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8</v>
      </c>
      <c r="K960" s="8">
        <f>ROUND(INDEX([1]Calculation!P:P,ROW()),0)</f>
        <v>0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7</v>
      </c>
      <c r="O960" s="8">
        <f>ROUND(INDEX([1]Calculation!T:T,ROW()),0)</f>
        <v>1</v>
      </c>
    </row>
    <row r="961" spans="1:15">
      <c r="A961" t="str">
        <f>INDEX([1]Calculation!$F:$F,ROW())</f>
        <v>South Carolina</v>
      </c>
      <c r="B961" t="str">
        <f>INDEX([1]Calculation!$D:$D,ROW())</f>
        <v>Optimus</v>
      </c>
      <c r="C961" t="str">
        <f>IF(INDEX([1]Calculation!$G:$G,ROW())=0,"-",INDEX([1]Calculation!$G:$G,ROW()))</f>
        <v>C/D</v>
      </c>
      <c r="D961" t="str">
        <f>INDEX([1]Calculation!$J:$J,ROW())&amp;"  "&amp;INDEX([1]Calculation!$K:$K,ROW())</f>
        <v>568  lv</v>
      </c>
      <c r="E961" s="20">
        <f>INDEX([1]Calculation!$I:$I,ROW())</f>
        <v>43587</v>
      </c>
      <c r="F961" s="12">
        <f>ROUND(INDEX([1]Calculation!AL:AL,ROW()),1)</f>
        <v>0</v>
      </c>
      <c r="G961" s="8">
        <f>ROUND(INDEX([1]Calculation!L:L,ROW()),0)</f>
        <v>48</v>
      </c>
      <c r="H961" s="8">
        <f>ROUND(INDEX([1]Calculation!M:M,ROW()),0)</f>
        <v>0</v>
      </c>
      <c r="I961" s="8">
        <f>ROUND(INDEX([1]Calculation!N:N,ROW()),0)</f>
        <v>4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12</v>
      </c>
      <c r="M961" s="8">
        <f>ROUND(INDEX([1]Calculation!R:R,ROW()),0)</f>
        <v>0</v>
      </c>
      <c r="N961" s="8">
        <f>ROUND(INDEX([1]Calculation!S:S,ROW()),0)</f>
        <v>5</v>
      </c>
      <c r="O961" s="8">
        <f>ROUND(INDEX([1]Calculation!T:T,ROW()),0)</f>
        <v>0</v>
      </c>
    </row>
    <row r="962" spans="1:15">
      <c r="A962" t="str">
        <f>INDEX([1]Calculation!$F:$F,ROW())</f>
        <v>New Hampshire</v>
      </c>
      <c r="B962" t="str">
        <f>INDEX([1]Calculation!$D:$D,ROW())</f>
        <v>Optimus</v>
      </c>
      <c r="C962" t="str">
        <f>IF(INDEX([1]Calculation!$G:$G,ROW())=0,"-",INDEX([1]Calculation!$G:$G,ROW()))</f>
        <v>C/D</v>
      </c>
      <c r="D962" t="str">
        <f>INDEX([1]Calculation!$J:$J,ROW())&amp;"  "&amp;INDEX([1]Calculation!$K:$K,ROW())</f>
        <v>551  lv</v>
      </c>
      <c r="E962" s="20">
        <f>INDEX([1]Calculation!$I:$I,ROW())</f>
        <v>43587</v>
      </c>
      <c r="F962" s="12">
        <f>ROUND(INDEX([1]Calculation!AL:AL,ROW()),1)</f>
        <v>0</v>
      </c>
      <c r="G962" s="8">
        <f>ROUND(INDEX([1]Calculation!L:L,ROW()),0)</f>
        <v>34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10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0</v>
      </c>
    </row>
    <row r="963" spans="1:15">
      <c r="A963" t="str">
        <f>INDEX([1]Calculation!$F:$F,ROW())</f>
        <v>Iowa</v>
      </c>
      <c r="B963" t="str">
        <f>INDEX([1]Calculation!$D:$D,ROW())</f>
        <v>Optimus</v>
      </c>
      <c r="C963" t="str">
        <f>IF(INDEX([1]Calculation!$G:$G,ROW())=0,"-",INDEX([1]Calculation!$G:$G,ROW()))</f>
        <v>C/D</v>
      </c>
      <c r="D963" t="str">
        <f>INDEX([1]Calculation!$J:$J,ROW())&amp;"  "&amp;INDEX([1]Calculation!$K:$K,ROW())</f>
        <v>576  lv</v>
      </c>
      <c r="E963" s="20">
        <f>INDEX([1]Calculation!$I:$I,ROW())</f>
        <v>43587</v>
      </c>
      <c r="F963" s="12">
        <f>ROUND(INDEX([1]Calculation!AL:AL,ROW()),1)</f>
        <v>0</v>
      </c>
      <c r="G963" s="8">
        <f>ROUND(INDEX([1]Calculation!L:L,ROW()),0)</f>
        <v>35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11</v>
      </c>
      <c r="K963" s="8">
        <f>ROUND(INDEX([1]Calculation!P:P,ROW()),0)</f>
        <v>4</v>
      </c>
      <c r="L963" s="8">
        <f>ROUND(INDEX([1]Calculation!Q:Q,ROW()),0)</f>
        <v>14</v>
      </c>
      <c r="M963" s="8">
        <f>ROUND(INDEX([1]Calculation!R:R,ROW()),0)</f>
        <v>0</v>
      </c>
      <c r="N963" s="8">
        <f>ROUND(INDEX([1]Calculation!S:S,ROW()),0)</f>
        <v>10</v>
      </c>
      <c r="O963" s="8">
        <f>ROUND(INDEX([1]Calculation!T:T,ROW()),0)</f>
        <v>0</v>
      </c>
    </row>
    <row r="964" spans="1:15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259  rv</v>
      </c>
      <c r="E964" s="20">
        <f>INDEX([1]Calculation!$I:$I,ROW())</f>
        <v>43586</v>
      </c>
      <c r="F964" s="12">
        <f>ROUND(INDEX([1]Calculation!AL:AL,ROW()),1)</f>
        <v>0</v>
      </c>
      <c r="G964" s="8">
        <f>ROUND(INDEX([1]Calculation!L:L,ROW()),0)</f>
        <v>44</v>
      </c>
      <c r="H964" s="8">
        <f>ROUND(INDEX([1]Calculation!M:M,ROW()),0)</f>
        <v>2</v>
      </c>
      <c r="I964" s="8">
        <f>ROUND(INDEX([1]Calculation!N:N,ROW()),0)</f>
        <v>3</v>
      </c>
      <c r="J964" s="8">
        <f>ROUND(INDEX([1]Calculation!O:O,ROW()),0)</f>
        <v>2</v>
      </c>
      <c r="K964" s="8">
        <f>ROUND(INDEX([1]Calculation!P:P,ROW()),0)</f>
        <v>2</v>
      </c>
      <c r="L964" s="8">
        <f>ROUND(INDEX([1]Calculation!Q:Q,ROW()),0)</f>
        <v>14</v>
      </c>
      <c r="M964" s="8">
        <f>ROUND(INDEX([1]Calculation!R:R,ROW()),0)</f>
        <v>0</v>
      </c>
      <c r="N964" s="8">
        <f>ROUND(INDEX([1]Calculation!S:S,ROW()),0)</f>
        <v>5</v>
      </c>
      <c r="O964" s="8">
        <f>ROUND(INDEX([1]Calculation!T:T,ROW()),0)</f>
        <v>0</v>
      </c>
    </row>
    <row r="965" spans="1:15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254  rv</v>
      </c>
      <c r="E965" s="20">
        <f>INDEX([1]Calculation!$I:$I,ROW())</f>
        <v>43586</v>
      </c>
      <c r="F965" s="12">
        <f>ROUND(INDEX([1]Calculation!AL:AL,ROW()),1)</f>
        <v>0</v>
      </c>
      <c r="G965" s="8">
        <f>ROUND(INDEX([1]Calculation!L:L,ROW()),0)</f>
        <v>34</v>
      </c>
      <c r="H965" s="8">
        <f>ROUND(INDEX([1]Calculation!M:M,ROW()),0)</f>
        <v>2</v>
      </c>
      <c r="I965" s="8">
        <f>ROUND(INDEX([1]Calculation!N:N,ROW()),0)</f>
        <v>5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3</v>
      </c>
      <c r="O965" s="8">
        <f>ROUND(INDEX([1]Calculation!T:T,ROW()),0)</f>
        <v>2</v>
      </c>
    </row>
    <row r="966" spans="1:15">
      <c r="A966" t="str">
        <f>INDEX([1]Calculation!$F:$F,ROW())</f>
        <v>Virginia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551  lv</v>
      </c>
      <c r="E966" s="20">
        <f>INDEX([1]Calculation!$I:$I,ROW())</f>
        <v>43585</v>
      </c>
      <c r="F966" s="12">
        <f>ROUND(INDEX([1]Calculation!AL:AL,ROW()),1)</f>
        <v>0.9</v>
      </c>
      <c r="G966" s="8">
        <f>ROUND(INDEX([1]Calculation!L:L,ROW()),0)</f>
        <v>41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12</v>
      </c>
      <c r="K966" s="8">
        <f>ROUND(INDEX([1]Calculation!P:P,ROW()),0)</f>
        <v>1</v>
      </c>
      <c r="L966" s="8">
        <f>ROUND(INDEX([1]Calculation!Q:Q,ROW()),0)</f>
        <v>20</v>
      </c>
      <c r="M966" s="8">
        <f>ROUND(INDEX([1]Calculation!R:R,ROW()),0)</f>
        <v>0</v>
      </c>
      <c r="N966" s="8">
        <f>ROUND(INDEX([1]Calculation!S:S,ROW()),0)</f>
        <v>10</v>
      </c>
      <c r="O966" s="8">
        <f>ROUND(INDEX([1]Calculation!T:T,ROW()),0)</f>
        <v>1</v>
      </c>
    </row>
    <row r="967" spans="1:15">
      <c r="A967" t="str">
        <f>INDEX([1]Calculation!$F:$F,ROW())</f>
        <v>US</v>
      </c>
      <c r="B967" t="str">
        <f>INDEX([1]Calculation!$D:$D,ROW())</f>
        <v>Quinnipiac University</v>
      </c>
      <c r="C967" t="str">
        <f>IF(INDEX([1]Calculation!$G:$G,ROW())=0,"-",INDEX([1]Calculation!$G:$G,ROW()))</f>
        <v>A</v>
      </c>
      <c r="D967" t="str">
        <f>INDEX([1]Calculation!$J:$J,ROW())&amp;"  "&amp;INDEX([1]Calculation!$K:$K,ROW())</f>
        <v>419  rv</v>
      </c>
      <c r="E967" s="20">
        <f>INDEX([1]Calculation!$I:$I,ROW())</f>
        <v>43584</v>
      </c>
      <c r="F967" s="12">
        <f>ROUND(INDEX([1]Calculation!AL:AL,ROW()),1)</f>
        <v>0</v>
      </c>
      <c r="G967" s="8">
        <f>ROUND(INDEX([1]Calculation!L:L,ROW()),0)</f>
        <v>38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10</v>
      </c>
      <c r="K967" s="8">
        <f>ROUND(INDEX([1]Calculation!P:P,ROW()),0)</f>
        <v>1</v>
      </c>
      <c r="L967" s="8">
        <f>ROUND(INDEX([1]Calculation!Q:Q,ROW()),0)</f>
        <v>11</v>
      </c>
      <c r="M967" s="8">
        <f>ROUND(INDEX([1]Calculation!R:R,ROW()),0)</f>
        <v>0</v>
      </c>
      <c r="N967" s="8">
        <f>ROUND(INDEX([1]Calculation!S:S,ROW()),0)</f>
        <v>12</v>
      </c>
      <c r="O967" s="8">
        <f>ROUND(INDEX([1]Calculation!T:T,ROW()),0)</f>
        <v>1</v>
      </c>
    </row>
    <row r="968" spans="1:15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741  rv</v>
      </c>
      <c r="E968" s="20">
        <f>INDEX([1]Calculation!$I:$I,ROW())</f>
        <v>43583</v>
      </c>
      <c r="F968" s="12">
        <f>ROUND(INDEX([1]Calculation!AL:AL,ROW()),1)</f>
        <v>0</v>
      </c>
      <c r="G968" s="8">
        <f>ROUND(INDEX([1]Calculation!L:L,ROW()),0)</f>
        <v>33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5</v>
      </c>
      <c r="K968" s="8">
        <f>ROUND(INDEX([1]Calculation!P:P,ROW()),0)</f>
        <v>1</v>
      </c>
      <c r="L968" s="8">
        <f>ROUND(INDEX([1]Calculation!Q:Q,ROW()),0)</f>
        <v>16</v>
      </c>
      <c r="M968" s="8">
        <f>ROUND(INDEX([1]Calculation!R:R,ROW()),0)</f>
        <v>0</v>
      </c>
      <c r="N968" s="8">
        <f>ROUND(INDEX([1]Calculation!S:S,ROW()),0)</f>
        <v>6</v>
      </c>
      <c r="O968" s="8">
        <f>ROUND(INDEX([1]Calculation!T:T,ROW()),0)</f>
        <v>0</v>
      </c>
    </row>
    <row r="969" spans="1:15">
      <c r="A969" t="str">
        <f>INDEX([1]Calculation!$F:$F,ROW())</f>
        <v>US</v>
      </c>
      <c r="B969" t="str">
        <f>INDEX([1]Calculation!$D:$D,ROW())</f>
        <v>SSRS</v>
      </c>
      <c r="C969" t="str">
        <f>IF(INDEX([1]Calculation!$G:$G,ROW())=0,"-",INDEX([1]Calculation!$G:$G,ROW()))</f>
        <v>A/B</v>
      </c>
      <c r="D969" t="str">
        <f>INDEX([1]Calculation!$J:$J,ROW())&amp;"  "&amp;INDEX([1]Calculation!$K:$K,ROW())</f>
        <v>411  rv</v>
      </c>
      <c r="E969" s="20">
        <f>INDEX([1]Calculation!$I:$I,ROW())</f>
        <v>43583</v>
      </c>
      <c r="F969" s="12">
        <f>ROUND(INDEX([1]Calculation!AL:AL,ROW()),1)</f>
        <v>0</v>
      </c>
      <c r="G969" s="8">
        <f>ROUND(INDEX([1]Calculation!L:L,ROW()),0)</f>
        <v>39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7</v>
      </c>
      <c r="K969" s="8">
        <f>ROUND(INDEX([1]Calculation!P:P,ROW()),0)</f>
        <v>2</v>
      </c>
      <c r="L969" s="8">
        <f>ROUND(INDEX([1]Calculation!Q:Q,ROW()),0)</f>
        <v>15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>
      <c r="A970" t="str">
        <f>INDEX([1]Calculation!$F:$F,ROW())</f>
        <v>New Hampshire</v>
      </c>
      <c r="B970" t="str">
        <f>INDEX([1]Calculation!$D:$D,ROW())</f>
        <v>Suffolk University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429  lv</v>
      </c>
      <c r="E970" s="20">
        <f>INDEX([1]Calculation!$I:$I,ROW())</f>
        <v>43583</v>
      </c>
      <c r="F970" s="12">
        <f>ROUND(INDEX([1]Calculation!AL:AL,ROW()),1)</f>
        <v>0</v>
      </c>
      <c r="G970" s="8">
        <f>ROUND(INDEX([1]Calculation!L:L,ROW()),0)</f>
        <v>20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12</v>
      </c>
      <c r="K970" s="8">
        <f>ROUND(INDEX([1]Calculation!P:P,ROW()),0)</f>
        <v>1</v>
      </c>
      <c r="L970" s="8">
        <f>ROUND(INDEX([1]Calculation!Q:Q,ROW()),0)</f>
        <v>12</v>
      </c>
      <c r="M970" s="8">
        <f>ROUND(INDEX([1]Calculation!R:R,ROW()),0)</f>
        <v>0</v>
      </c>
      <c r="N970" s="8">
        <f>ROUND(INDEX([1]Calculation!S:S,ROW()),0)</f>
        <v>8</v>
      </c>
      <c r="O970" s="8">
        <f>ROUND(INDEX([1]Calculation!T:T,ROW()),0)</f>
        <v>1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15475  lv</v>
      </c>
      <c r="E971" s="20">
        <f>INDEX([1]Calculation!$I:$I,ROW())</f>
        <v>43583</v>
      </c>
      <c r="F971" s="12">
        <f>ROUND(INDEX([1]Calculation!AL:AL,ROW()),1)</f>
        <v>0</v>
      </c>
      <c r="G971" s="8">
        <f>ROUND(INDEX([1]Calculation!L:L,ROW()),0)</f>
        <v>36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8</v>
      </c>
      <c r="K971" s="8">
        <f>ROUND(INDEX([1]Calculation!P:P,ROW()),0)</f>
        <v>2</v>
      </c>
      <c r="L971" s="8">
        <f>ROUND(INDEX([1]Calculation!Q:Q,ROW()),0)</f>
        <v>22</v>
      </c>
      <c r="M971" s="8">
        <f>ROUND(INDEX([1]Calculation!R:R,ROW()),0)</f>
        <v>0</v>
      </c>
      <c r="N971" s="8">
        <f>ROUND(INDEX([1]Calculation!S:S,ROW()),0)</f>
        <v>9</v>
      </c>
      <c r="O971" s="8">
        <f>ROUND(INDEX([1]Calculation!T:T,ROW()),0)</f>
        <v>2</v>
      </c>
    </row>
    <row r="972" spans="1:15">
      <c r="A972" t="str">
        <f>INDEX([1]Calculation!$F:$F,ROW())</f>
        <v>Texas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342  lv</v>
      </c>
      <c r="E972" s="20">
        <f>INDEX([1]Calculation!$I:$I,ROW())</f>
        <v>43583</v>
      </c>
      <c r="F972" s="12">
        <f>ROUND(INDEX([1]Calculation!AL:AL,ROW()),1)</f>
        <v>0.1</v>
      </c>
      <c r="G972" s="8">
        <f>ROUND(INDEX([1]Calculation!L:L,ROW()),0)</f>
        <v>23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8</v>
      </c>
      <c r="K972" s="8">
        <f>ROUND(INDEX([1]Calculation!P:P,ROW()),0)</f>
        <v>3</v>
      </c>
      <c r="L972" s="8">
        <f>ROUND(INDEX([1]Calculation!Q:Q,ROW()),0)</f>
        <v>17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3</v>
      </c>
    </row>
    <row r="973" spans="1:15">
      <c r="A973" t="str">
        <f>INDEX([1]Calculation!$F:$F,ROW())</f>
        <v>US</v>
      </c>
      <c r="B973" t="str">
        <f>INDEX([1]Calculation!$D:$D,ROW())</f>
        <v>ABC News/Washington Post</v>
      </c>
      <c r="C973" t="str">
        <f>IF(INDEX([1]Calculation!$G:$G,ROW())=0,"-",INDEX([1]Calculation!$G:$G,ROW()))</f>
        <v>A+</v>
      </c>
      <c r="D973" t="str">
        <f>INDEX([1]Calculation!$J:$J,ROW())&amp;"  "&amp;INDEX([1]Calculation!$K:$K,ROW())</f>
        <v>427  a</v>
      </c>
      <c r="E973" s="20">
        <f>INDEX([1]Calculation!$I:$I,ROW())</f>
        <v>43580</v>
      </c>
      <c r="F973" s="12">
        <f>ROUND(INDEX([1]Calculation!AL:AL,ROW()),1)</f>
        <v>0</v>
      </c>
      <c r="G973" s="8">
        <f>ROUND(INDEX([1]Calculation!L:L,ROW()),0)</f>
        <v>17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11</v>
      </c>
      <c r="M973" s="8">
        <f>ROUND(INDEX([1]Calculation!R:R,ROW()),0)</f>
        <v>0</v>
      </c>
      <c r="N973" s="8">
        <f>ROUND(INDEX([1]Calculation!S:S,ROW()),0)</f>
        <v>4</v>
      </c>
      <c r="O973" s="8">
        <f>ROUND(INDEX([1]Calculation!T:T,ROW()),0)</f>
        <v>0</v>
      </c>
    </row>
    <row r="974" spans="1:15">
      <c r="A974" t="str">
        <f>INDEX([1]Calculation!$F:$F,ROW())</f>
        <v>US</v>
      </c>
      <c r="B974" t="str">
        <f>INDEX([1]Calculation!$D:$D,ROW())</f>
        <v>Ipsos</v>
      </c>
      <c r="C974" t="str">
        <f>IF(INDEX([1]Calculation!$G:$G,ROW())=0,"-",INDEX([1]Calculation!$G:$G,ROW()))</f>
        <v>B+</v>
      </c>
      <c r="D974" t="str">
        <f>INDEX([1]Calculation!$J:$J,ROW())&amp;"  "&amp;INDEX([1]Calculation!$K:$K,ROW())</f>
        <v>2237  a</v>
      </c>
      <c r="E974" s="20">
        <f>INDEX([1]Calculation!$I:$I,ROW())</f>
        <v>43578</v>
      </c>
      <c r="F974" s="12">
        <f>ROUND(INDEX([1]Calculation!AL:AL,ROW()),1)</f>
        <v>0</v>
      </c>
      <c r="G974" s="8">
        <f>ROUND(INDEX([1]Calculation!L:L,ROW()),0)</f>
        <v>24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7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5</v>
      </c>
      <c r="O974" s="8">
        <f>ROUND(INDEX([1]Calculation!T:T,ROW()),0)</f>
        <v>1</v>
      </c>
    </row>
    <row r="975" spans="1:15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1578  lv</v>
      </c>
      <c r="E975" s="20">
        <f>INDEX([1]Calculation!$I:$I,ROW())</f>
        <v>43577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4</v>
      </c>
      <c r="J975" s="8">
        <f>ROUND(INDEX([1]Calculation!O:O,ROW()),0)</f>
        <v>21</v>
      </c>
      <c r="K975" s="8">
        <f>ROUND(INDEX([1]Calculation!P:P,ROW()),0)</f>
        <v>1</v>
      </c>
      <c r="L975" s="8">
        <f>ROUND(INDEX([1]Calculation!Q:Q,ROW()),0)</f>
        <v>23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0</v>
      </c>
    </row>
    <row r="976" spans="1:15">
      <c r="A976" t="str">
        <f>INDEX([1]Calculation!$F:$F,ROW())</f>
        <v>Texas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1578  lv</v>
      </c>
      <c r="E976" s="20">
        <f>INDEX([1]Calculation!$I:$I,ROW())</f>
        <v>43577</v>
      </c>
      <c r="F976" s="12">
        <f>ROUND(INDEX([1]Calculation!AL:AL,ROW()),1)</f>
        <v>0.2</v>
      </c>
      <c r="G976" s="8">
        <f>ROUND(INDEX([1]Calculation!L:L,ROW()),0)</f>
        <v>20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15</v>
      </c>
      <c r="K976" s="8">
        <f>ROUND(INDEX([1]Calculation!P:P,ROW()),0)</f>
        <v>1</v>
      </c>
      <c r="L976" s="8">
        <f>ROUND(INDEX([1]Calculation!Q:Q,ROW()),0)</f>
        <v>19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14335  lv</v>
      </c>
      <c r="E977" s="20">
        <f>INDEX([1]Calculation!$I:$I,ROW())</f>
        <v>43576</v>
      </c>
      <c r="F977" s="12">
        <f>ROUND(INDEX([1]Calculation!AL:AL,ROW()),1)</f>
        <v>0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9</v>
      </c>
      <c r="K977" s="8">
        <f>ROUND(INDEX([1]Calculation!P:P,ROW()),0)</f>
        <v>2</v>
      </c>
      <c r="L977" s="8">
        <f>ROUND(INDEX([1]Calculation!Q:Q,ROW()),0)</f>
        <v>24</v>
      </c>
      <c r="M977" s="8">
        <f>ROUND(INDEX([1]Calculation!R:R,ROW()),0)</f>
        <v>0</v>
      </c>
      <c r="N977" s="8">
        <f>ROUND(INDEX([1]Calculation!S:S,ROW()),0)</f>
        <v>7</v>
      </c>
      <c r="O977" s="8">
        <f>ROUND(INDEX([1]Calculation!T:T,ROW()),0)</f>
        <v>2</v>
      </c>
    </row>
    <row r="978" spans="1:15">
      <c r="A978" t="str">
        <f>INDEX([1]Calculation!$F:$F,ROW())</f>
        <v>US</v>
      </c>
      <c r="B978" t="str">
        <f>INDEX([1]Calculation!$D:$D,ROW())</f>
        <v>Echelon Insights</v>
      </c>
      <c r="C978" t="str">
        <f>IF(INDEX([1]Calculation!$G:$G,ROW())=0,"-",INDEX([1]Calculation!$G:$G,ROW()))</f>
        <v>-</v>
      </c>
      <c r="D978" t="str">
        <f>INDEX([1]Calculation!$J:$J,ROW())&amp;"  "&amp;INDEX([1]Calculation!$K:$K,ROW())</f>
        <v>499  rv</v>
      </c>
      <c r="E978" s="20">
        <f>INDEX([1]Calculation!$I:$I,ROW())</f>
        <v>43574</v>
      </c>
      <c r="F978" s="12">
        <f>ROUND(INDEX([1]Calculation!AL:AL,ROW()),1)</f>
        <v>0</v>
      </c>
      <c r="G978" s="8">
        <f>ROUND(INDEX([1]Calculation!L:L,ROW()),0)</f>
        <v>26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7</v>
      </c>
      <c r="K978" s="8">
        <f>ROUND(INDEX([1]Calculation!P:P,ROW()),0)</f>
        <v>1</v>
      </c>
      <c r="L978" s="8">
        <f>ROUND(INDEX([1]Calculation!Q:Q,ROW()),0)</f>
        <v>22</v>
      </c>
      <c r="M978" s="8">
        <f>ROUND(INDEX([1]Calculation!R:R,ROW()),0)</f>
        <v>0</v>
      </c>
      <c r="N978" s="8">
        <f>ROUND(INDEX([1]Calculation!S:S,ROW()),0)</f>
        <v>3</v>
      </c>
      <c r="O978" s="8">
        <f>ROUND(INDEX([1]Calculation!T:T,ROW()),0)</f>
        <v>2</v>
      </c>
    </row>
    <row r="979" spans="1:15">
      <c r="A979" t="str">
        <f>INDEX([1]Calculation!$F:$F,ROW())</f>
        <v>New Hampshire</v>
      </c>
      <c r="B979" t="str">
        <f>INDEX([1]Calculation!$D:$D,ROW())</f>
        <v>University of New Hampshire</v>
      </c>
      <c r="C979" t="str">
        <f>IF(INDEX([1]Calculation!$G:$G,ROW())=0,"-",INDEX([1]Calculation!$G:$G,ROW()))</f>
        <v>B</v>
      </c>
      <c r="D979" t="str">
        <f>INDEX([1]Calculation!$J:$J,ROW())&amp;"  "&amp;INDEX([1]Calculation!$K:$K,ROW())</f>
        <v>241  lv</v>
      </c>
      <c r="E979" s="20">
        <f>INDEX([1]Calculation!$I:$I,ROW())</f>
        <v>43573</v>
      </c>
      <c r="F979" s="12">
        <f>ROUND(INDEX([1]Calculation!AL:AL,ROW()),1)</f>
        <v>0</v>
      </c>
      <c r="G979" s="8">
        <f>ROUND(INDEX([1]Calculation!L:L,ROW()),0)</f>
        <v>12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11</v>
      </c>
      <c r="K979" s="8">
        <f>ROUND(INDEX([1]Calculation!P:P,ROW()),0)</f>
        <v>1</v>
      </c>
      <c r="L979" s="8">
        <f>ROUND(INDEX([1]Calculation!Q:Q,ROW()),0)</f>
        <v>18</v>
      </c>
      <c r="M979" s="8">
        <f>ROUND(INDEX([1]Calculation!R:R,ROW()),0)</f>
        <v>0</v>
      </c>
      <c r="N979" s="8">
        <f>ROUND(INDEX([1]Calculation!S:S,ROW()),0)</f>
        <v>3</v>
      </c>
      <c r="O979" s="8">
        <f>ROUND(INDEX([1]Calculation!T:T,ROW()),0)</f>
        <v>0</v>
      </c>
    </row>
    <row r="980" spans="1:15">
      <c r="A980" t="str">
        <f>INDEX([1]Calculation!$F:$F,ROW())</f>
        <v>Wisconsin</v>
      </c>
      <c r="B980" t="str">
        <f>INDEX([1]Calculation!$D:$D,ROW())</f>
        <v>Zogby Interactive/JZ Analytics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485  lv</v>
      </c>
      <c r="E980" s="20">
        <f>INDEX([1]Calculation!$I:$I,ROW())</f>
        <v>43573</v>
      </c>
      <c r="F980" s="12">
        <f>ROUND(INDEX([1]Calculation!AL:AL,ROW()),1)</f>
        <v>0.1</v>
      </c>
      <c r="G980" s="8">
        <f>ROUND(INDEX([1]Calculation!L:L,ROW()),0)</f>
        <v>24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10</v>
      </c>
      <c r="K980" s="8">
        <f>ROUND(INDEX([1]Calculation!P:P,ROW()),0)</f>
        <v>4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6</v>
      </c>
      <c r="O980" s="8">
        <f>ROUND(INDEX([1]Calculation!T:T,ROW()),0)</f>
        <v>1</v>
      </c>
    </row>
    <row r="981" spans="1:15">
      <c r="A981" t="str">
        <f>INDEX([1]Calculation!$F:$F,ROW())</f>
        <v>New Hampshire</v>
      </c>
      <c r="B981" t="str">
        <f>INDEX([1]Calculation!$D:$D,ROW())</f>
        <v>University of New Hampshire</v>
      </c>
      <c r="C981" t="str">
        <f>IF(INDEX([1]Calculation!$G:$G,ROW())=0,"-",INDEX([1]Calculation!$G:$G,ROW()))</f>
        <v>B</v>
      </c>
      <c r="D981" t="str">
        <f>INDEX([1]Calculation!$J:$J,ROW())&amp;"  "&amp;INDEX([1]Calculation!$K:$K,ROW())</f>
        <v>241  lv</v>
      </c>
      <c r="E981" s="20">
        <f>INDEX([1]Calculation!$I:$I,ROW())</f>
        <v>43573</v>
      </c>
      <c r="F981" s="12">
        <f>ROUND(INDEX([1]Calculation!AL:AL,ROW()),1)</f>
        <v>0</v>
      </c>
      <c r="G981" s="8">
        <f>ROUND(INDEX([1]Calculation!L:L,ROW()),0)</f>
        <v>18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15</v>
      </c>
      <c r="K981" s="8">
        <f>ROUND(INDEX([1]Calculation!P:P,ROW()),0)</f>
        <v>2</v>
      </c>
      <c r="L981" s="8">
        <f>ROUND(INDEX([1]Calculation!Q:Q,ROW()),0)</f>
        <v>30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2</v>
      </c>
    </row>
    <row r="982" spans="1:15">
      <c r="A982" t="str">
        <f>INDEX([1]Calculation!$F:$F,ROW())</f>
        <v>Iowa</v>
      </c>
      <c r="B982" t="str">
        <f>INDEX([1]Calculation!$D:$D,ROW())</f>
        <v>Gravis Marketing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590  lv</v>
      </c>
      <c r="E982" s="20">
        <f>INDEX([1]Calculation!$I:$I,ROW())</f>
        <v>43573</v>
      </c>
      <c r="F982" s="12">
        <f>ROUND(INDEX([1]Calculation!AL:AL,ROW()),1)</f>
        <v>1.2</v>
      </c>
      <c r="G982" s="8">
        <f>ROUND(INDEX([1]Calculation!L:L,ROW()),0)</f>
        <v>19</v>
      </c>
      <c r="H982" s="8">
        <f>ROUND(INDEX([1]Calculation!M:M,ROW()),0)</f>
        <v>0</v>
      </c>
      <c r="I982" s="8">
        <f>ROUND(INDEX([1]Calculation!N:N,ROW()),0)</f>
        <v>4</v>
      </c>
      <c r="J982" s="8">
        <f>ROUND(INDEX([1]Calculation!O:O,ROW()),0)</f>
        <v>14</v>
      </c>
      <c r="K982" s="8">
        <f>ROUND(INDEX([1]Calculation!P:P,ROW()),0)</f>
        <v>4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6</v>
      </c>
      <c r="O982" s="8">
        <f>ROUND(INDEX([1]Calculation!T:T,ROW()),0)</f>
        <v>1</v>
      </c>
    </row>
    <row r="983" spans="1:15">
      <c r="A983" t="str">
        <f>INDEX([1]Calculation!$F:$F,ROW())</f>
        <v>US</v>
      </c>
      <c r="B983" t="str">
        <f>INDEX([1]Calculation!$D:$D,ROW())</f>
        <v>USC Dornsife/LA Times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1131  lv</v>
      </c>
      <c r="E983" s="20">
        <f>INDEX([1]Calculation!$I:$I,ROW())</f>
        <v>43570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3</v>
      </c>
      <c r="K983" s="8">
        <f>ROUND(INDEX([1]Calculation!P:P,ROW()),0)</f>
        <v>2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5</v>
      </c>
      <c r="O983" s="8">
        <f>ROUND(INDEX([1]Calculation!T:T,ROW()),0)</f>
        <v>2</v>
      </c>
    </row>
    <row r="984" spans="1:15">
      <c r="A984" t="str">
        <f>INDEX([1]Calculation!$F:$F,ROW())</f>
        <v>US</v>
      </c>
      <c r="B984" t="str">
        <f>INDEX([1]Calculation!$D:$D,ROW())</f>
        <v>Monmouth University</v>
      </c>
      <c r="C984" t="str">
        <f>IF(INDEX([1]Calculation!$G:$G,ROW())=0,"-",INDEX([1]Calculation!$G:$G,ROW()))</f>
        <v>A+</v>
      </c>
      <c r="D984" t="str">
        <f>INDEX([1]Calculation!$J:$J,ROW())&amp;"  "&amp;INDEX([1]Calculation!$K:$K,ROW())</f>
        <v>330  rv</v>
      </c>
      <c r="E984" s="20">
        <f>INDEX([1]Calculation!$I:$I,ROW())</f>
        <v>43570</v>
      </c>
      <c r="F984" s="12">
        <f>ROUND(INDEX([1]Calculation!AL:AL,ROW()),1)</f>
        <v>0</v>
      </c>
      <c r="G984" s="8">
        <f>ROUND(INDEX([1]Calculation!L:L,ROW()),0)</f>
        <v>0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11</v>
      </c>
      <c r="K984" s="8">
        <f>ROUND(INDEX([1]Calculation!P:P,ROW()),0)</f>
        <v>2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>
      <c r="A985" t="str">
        <f>INDEX([1]Calculation!$F:$F,ROW())</f>
        <v>US</v>
      </c>
      <c r="B985" t="str">
        <f>INDEX([1]Calculation!$D:$D,ROW())</f>
        <v>Monmouth University</v>
      </c>
      <c r="C985" t="str">
        <f>IF(INDEX([1]Calculation!$G:$G,ROW())=0,"-",INDEX([1]Calculation!$G:$G,ROW()))</f>
        <v>A+</v>
      </c>
      <c r="D985" t="str">
        <f>INDEX([1]Calculation!$J:$J,ROW())&amp;"  "&amp;INDEX([1]Calculation!$K:$K,ROW())</f>
        <v>330  rv</v>
      </c>
      <c r="E985" s="20">
        <f>INDEX([1]Calculation!$I:$I,ROW())</f>
        <v>43570</v>
      </c>
      <c r="F985" s="12">
        <f>ROUND(INDEX([1]Calculation!AL:AL,ROW()),1)</f>
        <v>0</v>
      </c>
      <c r="G985" s="8">
        <f>ROUND(INDEX([1]Calculation!L:L,ROW()),0)</f>
        <v>27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8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2518  lv</v>
      </c>
      <c r="E986" s="20">
        <f>INDEX([1]Calculation!$I:$I,ROW())</f>
        <v>43570</v>
      </c>
      <c r="F986" s="12">
        <f>ROUND(INDEX([1]Calculation!AL:AL,ROW()),1)</f>
        <v>0</v>
      </c>
      <c r="G986" s="8">
        <f>ROUND(INDEX([1]Calculation!L:L,ROW()),0)</f>
        <v>21</v>
      </c>
      <c r="H986" s="8">
        <f>ROUND(INDEX([1]Calculation!M:M,ROW()),0)</f>
        <v>0</v>
      </c>
      <c r="I986" s="8">
        <f>ROUND(INDEX([1]Calculation!N:N,ROW()),0)</f>
        <v>4</v>
      </c>
      <c r="J986" s="8">
        <f>ROUND(INDEX([1]Calculation!O:O,ROW()),0)</f>
        <v>17</v>
      </c>
      <c r="K986" s="8">
        <f>ROUND(INDEX([1]Calculation!P:P,ROW()),0)</f>
        <v>2</v>
      </c>
      <c r="L986" s="8">
        <f>ROUND(INDEX([1]Calculation!Q:Q,ROW()),0)</f>
        <v>20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</row>
    <row r="987" spans="1:15">
      <c r="A987" t="str">
        <f>INDEX([1]Calculation!$F:$F,ROW())</f>
        <v>US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2518  lv</v>
      </c>
      <c r="E987" s="20">
        <f>INDEX([1]Calculation!$I:$I,ROW())</f>
        <v>43570</v>
      </c>
      <c r="F987" s="12">
        <f>ROUND(INDEX([1]Calculation!AL:AL,ROW()),1)</f>
        <v>0</v>
      </c>
      <c r="G987" s="8">
        <f>ROUND(INDEX([1]Calculation!L:L,ROW()),0)</f>
        <v>0</v>
      </c>
      <c r="H987" s="8">
        <f>ROUND(INDEX([1]Calculation!M:M,ROW()),0)</f>
        <v>0</v>
      </c>
      <c r="I987" s="8">
        <f>ROUND(INDEX([1]Calculation!N:N,ROW()),0)</f>
        <v>5</v>
      </c>
      <c r="J987" s="8">
        <f>ROUND(INDEX([1]Calculation!O:O,ROW()),0)</f>
        <v>21</v>
      </c>
      <c r="K987" s="8">
        <f>ROUND(INDEX([1]Calculation!P:P,ROW()),0)</f>
        <v>3</v>
      </c>
      <c r="L987" s="8">
        <f>ROUND(INDEX([1]Calculation!Q:Q,ROW()),0)</f>
        <v>26</v>
      </c>
      <c r="M987" s="8">
        <f>ROUND(INDEX([1]Calculation!R:R,ROW()),0)</f>
        <v>0</v>
      </c>
      <c r="N987" s="8">
        <f>ROUND(INDEX([1]Calculation!S:S,ROW()),0)</f>
        <v>10</v>
      </c>
      <c r="O987" s="8">
        <f>ROUND(INDEX([1]Calculation!T:T,ROW()),0)</f>
        <v>3</v>
      </c>
    </row>
    <row r="988" spans="1:15">
      <c r="A988" t="str">
        <f>INDEX([1]Calculation!$F:$F,ROW())</f>
        <v>US</v>
      </c>
      <c r="B988" t="str">
        <f>INDEX([1]Calculation!$D:$D,ROW())</f>
        <v>USC Dornsife/LA Times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2196  lv</v>
      </c>
      <c r="E988" s="20">
        <f>INDEX([1]Calculation!$I:$I,ROW())</f>
        <v>43570</v>
      </c>
      <c r="F988" s="12">
        <f>ROUND(INDEX([1]Calculation!AL:AL,ROW()),1)</f>
        <v>0</v>
      </c>
      <c r="G988" s="8">
        <f>ROUND(INDEX([1]Calculation!L:L,ROW()),0)</f>
        <v>27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2</v>
      </c>
      <c r="K988" s="8">
        <f>ROUND(INDEX([1]Calculation!P:P,ROW()),0)</f>
        <v>1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4</v>
      </c>
      <c r="O988" s="8">
        <f>ROUND(INDEX([1]Calculation!T:T,ROW()),0)</f>
        <v>1</v>
      </c>
    </row>
    <row r="989" spans="1:15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12550  lv</v>
      </c>
      <c r="E989" s="20">
        <f>INDEX([1]Calculation!$I:$I,ROW())</f>
        <v>43569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6</v>
      </c>
      <c r="J989" s="8">
        <f>ROUND(INDEX([1]Calculation!O:O,ROW()),0)</f>
        <v>9</v>
      </c>
      <c r="K989" s="8">
        <f>ROUND(INDEX([1]Calculation!P:P,ROW()),0)</f>
        <v>3</v>
      </c>
      <c r="L989" s="8">
        <f>ROUND(INDEX([1]Calculation!Q:Q,ROW()),0)</f>
        <v>35</v>
      </c>
      <c r="M989" s="8">
        <f>ROUND(INDEX([1]Calculation!R:R,ROW()),0)</f>
        <v>0</v>
      </c>
      <c r="N989" s="8">
        <f>ROUND(INDEX([1]Calculation!S:S,ROW()),0)</f>
        <v>10</v>
      </c>
      <c r="O989" s="8">
        <f>ROUND(INDEX([1]Calculation!T:T,ROW()),0)</f>
        <v>2</v>
      </c>
    </row>
    <row r="990" spans="1:15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12550  lv</v>
      </c>
      <c r="E990" s="20">
        <f>INDEX([1]Calculation!$I:$I,ROW())</f>
        <v>43569</v>
      </c>
      <c r="F990" s="12">
        <f>ROUND(INDEX([1]Calculation!AL:AL,ROW()),1)</f>
        <v>0</v>
      </c>
      <c r="G990" s="8">
        <f>ROUND(INDEX([1]Calculation!L:L,ROW()),0)</f>
        <v>31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7</v>
      </c>
      <c r="K990" s="8">
        <f>ROUND(INDEX([1]Calculation!P:P,ROW()),0)</f>
        <v>2</v>
      </c>
      <c r="L990" s="8">
        <f>ROUND(INDEX([1]Calculation!Q:Q,ROW()),0)</f>
        <v>23</v>
      </c>
      <c r="M990" s="8">
        <f>ROUND(INDEX([1]Calculation!R:R,ROW()),0)</f>
        <v>0</v>
      </c>
      <c r="N990" s="8">
        <f>ROUND(INDEX([1]Calculation!S:S,ROW()),0)</f>
        <v>7</v>
      </c>
      <c r="O990" s="8">
        <f>ROUND(INDEX([1]Calculation!T:T,ROW()),0)</f>
        <v>1</v>
      </c>
    </row>
    <row r="991" spans="1:15">
      <c r="A991" t="str">
        <f>INDEX([1]Calculation!$F:$F,ROW())</f>
        <v>US</v>
      </c>
      <c r="B991" t="str">
        <f>INDEX([1]Calculation!$D:$D,ROW())</f>
        <v>Emerson College</v>
      </c>
      <c r="C991" t="str">
        <f>IF(INDEX([1]Calculation!$G:$G,ROW())=0,"-",INDEX([1]Calculation!$G:$G,ROW()))</f>
        <v>B-</v>
      </c>
      <c r="D991" t="str">
        <f>INDEX([1]Calculation!$J:$J,ROW())&amp;"  "&amp;INDEX([1]Calculation!$K:$K,ROW())</f>
        <v>356  lv</v>
      </c>
      <c r="E991" s="20">
        <f>INDEX([1]Calculation!$I:$I,ROW())</f>
        <v>43569</v>
      </c>
      <c r="F991" s="12">
        <f>ROUND(INDEX([1]Calculation!AL:AL,ROW()),1)</f>
        <v>0</v>
      </c>
      <c r="G991" s="8">
        <f>ROUND(INDEX([1]Calculation!L:L,ROW()),0)</f>
        <v>24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9</v>
      </c>
      <c r="K991" s="8">
        <f>ROUND(INDEX([1]Calculation!P:P,ROW()),0)</f>
        <v>1</v>
      </c>
      <c r="L991" s="8">
        <f>ROUND(INDEX([1]Calculation!Q:Q,ROW()),0)</f>
        <v>29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3</v>
      </c>
    </row>
    <row r="992" spans="1:15">
      <c r="A992" t="str">
        <f>INDEX([1]Calculation!$F:$F,ROW())</f>
        <v>Pennsylvania</v>
      </c>
      <c r="B992" t="str">
        <f>INDEX([1]Calculation!$D:$D,ROW())</f>
        <v>Muhlenberg College</v>
      </c>
      <c r="C992" t="str">
        <f>IF(INDEX([1]Calculation!$G:$G,ROW())=0,"-",INDEX([1]Calculation!$G:$G,ROW()))</f>
        <v>A+</v>
      </c>
      <c r="D992" t="str">
        <f>INDEX([1]Calculation!$J:$J,ROW())&amp;"  "&amp;INDEX([1]Calculation!$K:$K,ROW())</f>
        <v>405  rv</v>
      </c>
      <c r="E992" s="20">
        <f>INDEX([1]Calculation!$I:$I,ROW())</f>
        <v>43565</v>
      </c>
      <c r="F992" s="12">
        <f>ROUND(INDEX([1]Calculation!AL:AL,ROW()),1)</f>
        <v>2.8</v>
      </c>
      <c r="G992" s="8">
        <f>ROUND(INDEX([1]Calculation!L:L,ROW()),0)</f>
        <v>28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4</v>
      </c>
      <c r="K992" s="8">
        <f>ROUND(INDEX([1]Calculation!P:P,ROW()),0)</f>
        <v>3</v>
      </c>
      <c r="L992" s="8">
        <f>ROUND(INDEX([1]Calculation!Q:Q,ROW()),0)</f>
        <v>16</v>
      </c>
      <c r="M992" s="8">
        <f>ROUND(INDEX([1]Calculation!R:R,ROW()),0)</f>
        <v>0</v>
      </c>
      <c r="N992" s="8">
        <f>ROUND(INDEX([1]Calculation!S:S,ROW()),0)</f>
        <v>8</v>
      </c>
      <c r="O992" s="8">
        <f>ROUND(INDEX([1]Calculation!T:T,ROW()),0)</f>
        <v>0</v>
      </c>
    </row>
    <row r="993" spans="1:15">
      <c r="A993" t="str">
        <f>INDEX([1]Calculation!$F:$F,ROW())</f>
        <v>Iowa</v>
      </c>
      <c r="B993" t="str">
        <f>INDEX([1]Calculation!$D:$D,ROW())</f>
        <v>Monmouth University</v>
      </c>
      <c r="C993" t="str">
        <f>IF(INDEX([1]Calculation!$G:$G,ROW())=0,"-",INDEX([1]Calculation!$G:$G,ROW()))</f>
        <v>A+</v>
      </c>
      <c r="D993" t="str">
        <f>INDEX([1]Calculation!$J:$J,ROW())&amp;"  "&amp;INDEX([1]Calculation!$K:$K,ROW())</f>
        <v>351  lv</v>
      </c>
      <c r="E993" s="20">
        <f>INDEX([1]Calculation!$I:$I,ROW())</f>
        <v>43564</v>
      </c>
      <c r="F993" s="12">
        <f>ROUND(INDEX([1]Calculation!AL:AL,ROW()),1)</f>
        <v>0</v>
      </c>
      <c r="G993" s="8">
        <f>ROUND(INDEX([1]Calculation!L:L,ROW()),0)</f>
        <v>27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9</v>
      </c>
      <c r="K993" s="8">
        <f>ROUND(INDEX([1]Calculation!P:P,ROW()),0)</f>
        <v>4</v>
      </c>
      <c r="L993" s="8">
        <f>ROUND(INDEX([1]Calculation!Q:Q,ROW()),0)</f>
        <v>16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1</v>
      </c>
    </row>
    <row r="994" spans="1:15">
      <c r="A994" t="str">
        <f>INDEX([1]Calculation!$F:$F,ROW())</f>
        <v>California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2003  lv</v>
      </c>
      <c r="E994" s="20">
        <f>INDEX([1]Calculation!$I:$I,ROW())</f>
        <v>43564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1</v>
      </c>
      <c r="L994" s="8">
        <f>ROUND(INDEX([1]Calculation!Q:Q,ROW()),0)</f>
        <v>28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1</v>
      </c>
    </row>
    <row r="995" spans="1:15">
      <c r="A995" t="str">
        <f>INDEX([1]Calculation!$F:$F,ROW())</f>
        <v>California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2003  lv</v>
      </c>
      <c r="E995" s="20">
        <f>INDEX([1]Calculation!$I:$I,ROW())</f>
        <v>43564</v>
      </c>
      <c r="F995" s="12">
        <f>ROUND(INDEX([1]Calculation!AL:AL,ROW()),1)</f>
        <v>0</v>
      </c>
      <c r="G995" s="8">
        <f>ROUND(INDEX([1]Calculation!L:L,ROW()),0)</f>
        <v>21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9</v>
      </c>
      <c r="K995" s="8">
        <f>ROUND(INDEX([1]Calculation!P:P,ROW()),0)</f>
        <v>1</v>
      </c>
      <c r="L995" s="8">
        <f>ROUND(INDEX([1]Calculation!Q:Q,ROW()),0)</f>
        <v>22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</row>
    <row r="996" spans="1:15">
      <c r="A996" t="str">
        <f>INDEX([1]Calculation!$F:$F,ROW())</f>
        <v>New Hampshire</v>
      </c>
      <c r="B996" t="str">
        <f>INDEX([1]Calculation!$D:$D,ROW())</f>
        <v>St. Anselm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326  lv</v>
      </c>
      <c r="E996" s="20">
        <f>INDEX([1]Calculation!$I:$I,ROW())</f>
        <v>43563</v>
      </c>
      <c r="F996" s="12">
        <f>ROUND(INDEX([1]Calculation!AL:AL,ROW()),1)</f>
        <v>0</v>
      </c>
      <c r="G996" s="8">
        <f>ROUND(INDEX([1]Calculation!L:L,ROW()),0)</f>
        <v>23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11</v>
      </c>
      <c r="K996" s="8">
        <f>ROUND(INDEX([1]Calculation!P:P,ROW()),0)</f>
        <v>2</v>
      </c>
      <c r="L996" s="8">
        <f>ROUND(INDEX([1]Calculation!Q:Q,ROW()),0)</f>
        <v>16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0</v>
      </c>
    </row>
    <row r="997" spans="1:15">
      <c r="A997" t="str">
        <f>INDEX([1]Calculation!$F:$F,ROW())</f>
        <v>California</v>
      </c>
      <c r="B997" t="str">
        <f>INDEX([1]Calculation!$D:$D,ROW())</f>
        <v>Quinnipiac University</v>
      </c>
      <c r="C997" t="str">
        <f>IF(INDEX([1]Calculation!$G:$G,ROW())=0,"-",INDEX([1]Calculation!$G:$G,ROW()))</f>
        <v>A</v>
      </c>
      <c r="D997" t="str">
        <f>INDEX([1]Calculation!$J:$J,ROW())&amp;"  "&amp;INDEX([1]Calculation!$K:$K,ROW())</f>
        <v>482  rv</v>
      </c>
      <c r="E997" s="20">
        <f>INDEX([1]Calculation!$I:$I,ROW())</f>
        <v>43563</v>
      </c>
      <c r="F997" s="12">
        <f>ROUND(INDEX([1]Calculation!AL:AL,ROW()),1)</f>
        <v>0.3</v>
      </c>
      <c r="G997" s="8">
        <f>ROUND(INDEX([1]Calculation!L:L,ROW()),0)</f>
        <v>26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1</v>
      </c>
    </row>
    <row r="998" spans="1:15">
      <c r="A998" t="str">
        <f>INDEX([1]Calculation!$F:$F,ROW())</f>
        <v>US</v>
      </c>
      <c r="B998" t="str">
        <f>INDEX([1]Calculation!$D:$D,ROW())</f>
        <v>Morning Consult</v>
      </c>
      <c r="C998" t="str">
        <f>IF(INDEX([1]Calculation!$G:$G,ROW())=0,"-",INDEX([1]Calculation!$G:$G,ROW()))</f>
        <v>B/C</v>
      </c>
      <c r="D998" t="str">
        <f>INDEX([1]Calculation!$J:$J,ROW())&amp;"  "&amp;INDEX([1]Calculation!$K:$K,ROW())</f>
        <v>13644  lv</v>
      </c>
      <c r="E998" s="20">
        <f>INDEX([1]Calculation!$I:$I,ROW())</f>
        <v>43562</v>
      </c>
      <c r="F998" s="12">
        <f>ROUND(INDEX([1]Calculation!AL:AL,ROW()),1)</f>
        <v>0</v>
      </c>
      <c r="G998" s="8">
        <f>ROUND(INDEX([1]Calculation!L:L,ROW()),0)</f>
        <v>32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5</v>
      </c>
      <c r="K998" s="8">
        <f>ROUND(INDEX([1]Calculation!P:P,ROW()),0)</f>
        <v>2</v>
      </c>
      <c r="L998" s="8">
        <f>ROUND(INDEX([1]Calculation!Q:Q,ROW()),0)</f>
        <v>23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</row>
    <row r="999" spans="1:15">
      <c r="A999" t="str">
        <f>INDEX([1]Calculation!$F:$F,ROW())</f>
        <v>Massachusetts</v>
      </c>
      <c r="B999" t="str">
        <f>INDEX([1]Calculation!$D:$D,ROW())</f>
        <v>Emerson College</v>
      </c>
      <c r="C999" t="str">
        <f>IF(INDEX([1]Calculation!$G:$G,ROW())=0,"-",INDEX([1]Calculation!$G:$G,ROW()))</f>
        <v>B-</v>
      </c>
      <c r="D999" t="str">
        <f>INDEX([1]Calculation!$J:$J,ROW())&amp;"  "&amp;INDEX([1]Calculation!$K:$K,ROW())</f>
        <v>371  lv</v>
      </c>
      <c r="E999" s="20">
        <f>INDEX([1]Calculation!$I:$I,ROW())</f>
        <v>43562</v>
      </c>
      <c r="F999" s="12">
        <f>ROUND(INDEX([1]Calculation!AL:AL,ROW()),1)</f>
        <v>1.1000000000000001</v>
      </c>
      <c r="G999" s="8">
        <f>ROUND(INDEX([1]Calculation!L:L,ROW()),0)</f>
        <v>23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11</v>
      </c>
      <c r="K999" s="8">
        <f>ROUND(INDEX([1]Calculation!P:P,ROW()),0)</f>
        <v>2</v>
      </c>
      <c r="L999" s="8">
        <f>ROUND(INDEX([1]Calculation!Q:Q,ROW()),0)</f>
        <v>26</v>
      </c>
      <c r="M999" s="8">
        <f>ROUND(INDEX([1]Calculation!R:R,ROW()),0)</f>
        <v>0</v>
      </c>
      <c r="N999" s="8">
        <f>ROUND(INDEX([1]Calculation!S:S,ROW()),0)</f>
        <v>14</v>
      </c>
      <c r="O999" s="8">
        <f>ROUND(INDEX([1]Calculation!T:T,ROW()),0)</f>
        <v>1</v>
      </c>
    </row>
    <row r="1000" spans="1:15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370  rv</v>
      </c>
      <c r="E1000" s="20">
        <f>INDEX([1]Calculation!$I:$I,ROW())</f>
        <v>43561</v>
      </c>
      <c r="F1000" s="12">
        <f>ROUND(INDEX([1]Calculation!AL:AL,ROW()),1)</f>
        <v>0</v>
      </c>
      <c r="G1000" s="8">
        <f>ROUND(INDEX([1]Calculation!L:L,ROW()),0)</f>
        <v>36</v>
      </c>
      <c r="H1000" s="8">
        <f>ROUND(INDEX([1]Calculation!M:M,ROW()),0)</f>
        <v>0</v>
      </c>
      <c r="I1000" s="8">
        <f>ROUND(INDEX([1]Calculation!N:N,ROW()),0)</f>
        <v>6</v>
      </c>
      <c r="J1000" s="8">
        <f>ROUND(INDEX([1]Calculation!O:O,ROW()),0)</f>
        <v>4</v>
      </c>
      <c r="K1000" s="8">
        <f>ROUND(INDEX([1]Calculation!P:P,ROW()),0)</f>
        <v>2</v>
      </c>
      <c r="L1000" s="8">
        <f>ROUND(INDEX([1]Calculation!Q:Q,ROW()),0)</f>
        <v>19</v>
      </c>
      <c r="M1000" s="8">
        <f>ROUND(INDEX([1]Calculation!R:R,ROW()),0)</f>
        <v>0</v>
      </c>
      <c r="N1000" s="8">
        <f>ROUND(INDEX([1]Calculation!S:S,ROW()),0)</f>
        <v>6</v>
      </c>
      <c r="O1000" s="8">
        <f>ROUND(INDEX([1]Calculation!T:T,ROW()),0)</f>
        <v>1</v>
      </c>
    </row>
    <row r="1001" spans="1:15">
      <c r="A1001" t="str">
        <f>INDEX([1]Calculation!$F:$F,ROW())</f>
        <v>South Carolina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744  lv</v>
      </c>
      <c r="E1001" s="20">
        <f>INDEX([1]Calculation!$I:$I,ROW())</f>
        <v>43559</v>
      </c>
      <c r="F1001" s="12">
        <f>ROUND(INDEX([1]Calculation!AL:AL,ROW()),1)</f>
        <v>0</v>
      </c>
      <c r="G1001" s="8">
        <f>ROUND(INDEX([1]Calculation!L:L,ROW()),0)</f>
        <v>0</v>
      </c>
      <c r="H1001" s="8">
        <f>ROUND(INDEX([1]Calculation!M:M,ROW()),0)</f>
        <v>0</v>
      </c>
      <c r="I1001" s="8">
        <f>ROUND(INDEX([1]Calculation!N:N,ROW()),0)</f>
        <v>12</v>
      </c>
      <c r="J1001" s="8">
        <f>ROUND(INDEX([1]Calculation!O:O,ROW()),0)</f>
        <v>12</v>
      </c>
      <c r="K1001" s="8">
        <f>ROUND(INDEX([1]Calculation!P:P,ROW()),0)</f>
        <v>2</v>
      </c>
      <c r="L1001" s="8">
        <f>ROUND(INDEX([1]Calculation!Q:Q,ROW()),0)</f>
        <v>24</v>
      </c>
      <c r="M1001" s="8">
        <f>ROUND(INDEX([1]Calculation!R:R,ROW()),0)</f>
        <v>0</v>
      </c>
      <c r="N1001" s="8">
        <f>ROUND(INDEX([1]Calculation!S:S,ROW()),0)</f>
        <v>11</v>
      </c>
      <c r="O1001" s="8">
        <f>ROUND(INDEX([1]Calculation!T:T,ROW()),0)</f>
        <v>1</v>
      </c>
    </row>
    <row r="1002" spans="1:15">
      <c r="A1002" t="str">
        <f>INDEX([1]Calculation!$F:$F,ROW())</f>
        <v>South Carolina</v>
      </c>
      <c r="B1002" t="str">
        <f>INDEX([1]Calculation!$D:$D,ROW())</f>
        <v>Change Research</v>
      </c>
      <c r="C1002" t="str">
        <f>IF(INDEX([1]Calculation!$G:$G,ROW())=0,"-",INDEX([1]Calculation!$G:$G,ROW()))</f>
        <v>C</v>
      </c>
      <c r="D1002" t="str">
        <f>INDEX([1]Calculation!$J:$J,ROW())&amp;"  "&amp;INDEX([1]Calculation!$K:$K,ROW())</f>
        <v>744  lv</v>
      </c>
      <c r="E1002" s="20">
        <f>INDEX([1]Calculation!$I:$I,ROW())</f>
        <v>43559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9</v>
      </c>
      <c r="J1002" s="8">
        <f>ROUND(INDEX([1]Calculation!O:O,ROW()),0)</f>
        <v>7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6</v>
      </c>
      <c r="O1002" s="8">
        <f>ROUND(INDEX([1]Calculation!T:T,ROW()),0)</f>
        <v>1</v>
      </c>
    </row>
    <row r="1003" spans="1:15">
      <c r="A1003" t="str">
        <f>INDEX([1]Calculation!$F:$F,ROW())</f>
        <v>US</v>
      </c>
      <c r="B1003" t="str">
        <f>INDEX([1]Calculation!$D:$D,ROW())</f>
        <v>Harris Insights &amp; Analytics</v>
      </c>
      <c r="C1003" t="str">
        <f>IF(INDEX([1]Calculation!$G:$G,ROW())=0,"-",INDEX([1]Calculation!$G:$G,ROW()))</f>
        <v>C+</v>
      </c>
      <c r="D1003" t="str">
        <f>INDEX([1]Calculation!$J:$J,ROW())&amp;"  "&amp;INDEX([1]Calculation!$K:$K,ROW())</f>
        <v>743  rv</v>
      </c>
      <c r="E1003" s="20">
        <f>INDEX([1]Calculation!$I:$I,ROW())</f>
        <v>43555</v>
      </c>
      <c r="F1003" s="12">
        <f>ROUND(INDEX([1]Calculation!AL:AL,ROW()),1)</f>
        <v>0</v>
      </c>
      <c r="G1003" s="8">
        <f>ROUND(INDEX([1]Calculation!L:L,ROW()),0)</f>
        <v>29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3</v>
      </c>
      <c r="K1003" s="8">
        <f>ROUND(INDEX([1]Calculation!P:P,ROW()),0)</f>
        <v>2</v>
      </c>
      <c r="L1003" s="8">
        <f>ROUND(INDEX([1]Calculation!Q:Q,ROW()),0)</f>
        <v>18</v>
      </c>
      <c r="M1003" s="8">
        <f>ROUND(INDEX([1]Calculation!R:R,ROW()),0)</f>
        <v>0</v>
      </c>
      <c r="N1003" s="8">
        <f>ROUND(INDEX([1]Calculation!S:S,ROW()),0)</f>
        <v>5</v>
      </c>
      <c r="O1003" s="8">
        <f>ROUND(INDEX([1]Calculation!T:T,ROW()),0)</f>
        <v>1</v>
      </c>
    </row>
    <row r="1004" spans="1:15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12940  lv</v>
      </c>
      <c r="E1004" s="20">
        <f>INDEX([1]Calculation!$I:$I,ROW())</f>
        <v>43555</v>
      </c>
      <c r="F1004" s="12">
        <f>ROUND(INDEX([1]Calculation!AL:AL,ROW()),1)</f>
        <v>0</v>
      </c>
      <c r="G1004" s="8">
        <f>ROUND(INDEX([1]Calculation!L:L,ROW()),0)</f>
        <v>33</v>
      </c>
      <c r="H1004" s="8">
        <f>ROUND(INDEX([1]Calculation!M:M,ROW()),0)</f>
        <v>0</v>
      </c>
      <c r="I1004" s="8">
        <f>ROUND(INDEX([1]Calculation!N:N,ROW()),0)</f>
        <v>4</v>
      </c>
      <c r="J1004" s="8">
        <f>ROUND(INDEX([1]Calculation!O:O,ROW()),0)</f>
        <v>3</v>
      </c>
      <c r="K1004" s="8">
        <f>ROUND(INDEX([1]Calculation!P:P,ROW()),0)</f>
        <v>2</v>
      </c>
      <c r="L1004" s="8">
        <f>ROUND(INDEX([1]Calculation!Q:Q,ROW()),0)</f>
        <v>25</v>
      </c>
      <c r="M1004" s="8">
        <f>ROUND(INDEX([1]Calculation!R:R,ROW()),0)</f>
        <v>0</v>
      </c>
      <c r="N1004" s="8">
        <f>ROUND(INDEX([1]Calculation!S:S,ROW()),0)</f>
        <v>7</v>
      </c>
      <c r="O1004" s="8">
        <f>ROUND(INDEX([1]Calculation!T:T,ROW()),0)</f>
        <v>0</v>
      </c>
    </row>
    <row r="1005" spans="1:15">
      <c r="A1005" t="str">
        <f>INDEX([1]Calculation!$F:$F,ROW())</f>
        <v>Nevada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310  lv</v>
      </c>
      <c r="E1005" s="20">
        <f>INDEX([1]Calculation!$I:$I,ROW())</f>
        <v>43554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5</v>
      </c>
      <c r="K1005" s="8">
        <f>ROUND(INDEX([1]Calculation!P:P,ROW()),0)</f>
        <v>2</v>
      </c>
      <c r="L1005" s="8">
        <f>ROUND(INDEX([1]Calculation!Q:Q,ROW()),0)</f>
        <v>23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3</v>
      </c>
    </row>
    <row r="1006" spans="1:15">
      <c r="A1006" t="str">
        <f>INDEX([1]Calculation!$F:$F,ROW())</f>
        <v>Pennsylvania</v>
      </c>
      <c r="B1006" t="str">
        <f>INDEX([1]Calculation!$D:$D,ROW())</f>
        <v>Emerson College</v>
      </c>
      <c r="C1006" t="str">
        <f>IF(INDEX([1]Calculation!$G:$G,ROW())=0,"-",INDEX([1]Calculation!$G:$G,ROW()))</f>
        <v>B-</v>
      </c>
      <c r="D1006" t="str">
        <f>INDEX([1]Calculation!$J:$J,ROW())&amp;"  "&amp;INDEX([1]Calculation!$K:$K,ROW())</f>
        <v>359  lv</v>
      </c>
      <c r="E1006" s="20">
        <f>INDEX([1]Calculation!$I:$I,ROW())</f>
        <v>43552</v>
      </c>
      <c r="F1006" s="12">
        <f>ROUND(INDEX([1]Calculation!AL:AL,ROW()),1)</f>
        <v>1.1000000000000001</v>
      </c>
      <c r="G1006" s="8">
        <f>ROUND(INDEX([1]Calculation!L:L,ROW()),0)</f>
        <v>39</v>
      </c>
      <c r="H1006" s="8">
        <f>ROUND(INDEX([1]Calculation!M:M,ROW()),0)</f>
        <v>0</v>
      </c>
      <c r="I1006" s="8">
        <f>ROUND(INDEX([1]Calculation!N:N,ROW()),0)</f>
        <v>4</v>
      </c>
      <c r="J1006" s="8">
        <f>ROUND(INDEX([1]Calculation!O:O,ROW()),0)</f>
        <v>6</v>
      </c>
      <c r="K1006" s="8">
        <f>ROUND(INDEX([1]Calculation!P:P,ROW()),0)</f>
        <v>0</v>
      </c>
      <c r="L1006" s="8">
        <f>ROUND(INDEX([1]Calculation!Q:Q,ROW()),0)</f>
        <v>20</v>
      </c>
      <c r="M1006" s="8">
        <f>ROUND(INDEX([1]Calculation!R:R,ROW()),0)</f>
        <v>0</v>
      </c>
      <c r="N1006" s="8">
        <f>ROUND(INDEX([1]Calculation!S:S,ROW()),0)</f>
        <v>11</v>
      </c>
      <c r="O1006" s="8">
        <f>ROUND(INDEX([1]Calculation!T:T,ROW()),0)</f>
        <v>1</v>
      </c>
    </row>
    <row r="1007" spans="1:15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263  rv</v>
      </c>
      <c r="E1007" s="20">
        <f>INDEX([1]Calculation!$I:$I,ROW())</f>
        <v>43550</v>
      </c>
      <c r="F1007" s="12">
        <f>ROUND(INDEX([1]Calculation!AL:AL,ROW()),1)</f>
        <v>0</v>
      </c>
      <c r="G1007" s="8">
        <f>ROUND(INDEX([1]Calculation!L:L,ROW()),0)</f>
        <v>35</v>
      </c>
      <c r="H1007" s="8">
        <f>ROUND(INDEX([1]Calculation!M:M,ROW()),0)</f>
        <v>1</v>
      </c>
      <c r="I1007" s="8">
        <f>ROUND(INDEX([1]Calculation!N:N,ROW()),0)</f>
        <v>4</v>
      </c>
      <c r="J1007" s="8">
        <f>ROUND(INDEX([1]Calculation!O:O,ROW()),0)</f>
        <v>2</v>
      </c>
      <c r="K1007" s="8">
        <f>ROUND(INDEX([1]Calculation!P:P,ROW()),0)</f>
        <v>2</v>
      </c>
      <c r="L1007" s="8">
        <f>ROUND(INDEX([1]Calculation!Q:Q,ROW()),0)</f>
        <v>17</v>
      </c>
      <c r="M1007" s="8">
        <f>ROUND(INDEX([1]Calculation!R:R,ROW()),0)</f>
        <v>0</v>
      </c>
      <c r="N1007" s="8">
        <f>ROUND(INDEX([1]Calculation!S:S,ROW()),0)</f>
        <v>6</v>
      </c>
      <c r="O1007" s="8">
        <f>ROUND(INDEX([1]Calculation!T:T,ROW()),0)</f>
        <v>1</v>
      </c>
    </row>
    <row r="1008" spans="1:15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273  rv</v>
      </c>
      <c r="E1008" s="20">
        <f>INDEX([1]Calculation!$I:$I,ROW())</f>
        <v>43550</v>
      </c>
      <c r="F1008" s="12">
        <f>ROUND(INDEX([1]Calculation!AL:AL,ROW()),1)</f>
        <v>0</v>
      </c>
      <c r="G1008" s="8">
        <f>ROUND(INDEX([1]Calculation!L:L,ROW()),0)</f>
        <v>26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2</v>
      </c>
      <c r="K1008" s="8">
        <f>ROUND(INDEX([1]Calculation!P:P,ROW()),0)</f>
        <v>1</v>
      </c>
      <c r="L1008" s="8">
        <f>ROUND(INDEX([1]Calculation!Q:Q,ROW()),0)</f>
        <v>18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2</v>
      </c>
    </row>
    <row r="1009" spans="1:15">
      <c r="A1009" t="str">
        <f>INDEX([1]Calculation!$F:$F,ROW())</f>
        <v>US</v>
      </c>
      <c r="B1009" t="str">
        <f>INDEX([1]Calculation!$D:$D,ROW())</f>
        <v>Quinnipiac University</v>
      </c>
      <c r="C1009" t="str">
        <f>IF(INDEX([1]Calculation!$G:$G,ROW())=0,"-",INDEX([1]Calculation!$G:$G,ROW()))</f>
        <v>A</v>
      </c>
      <c r="D1009" t="str">
        <f>INDEX([1]Calculation!$J:$J,ROW())&amp;"  "&amp;INDEX([1]Calculation!$K:$K,ROW())</f>
        <v>559  rv</v>
      </c>
      <c r="E1009" s="20">
        <f>INDEX([1]Calculation!$I:$I,ROW())</f>
        <v>43549</v>
      </c>
      <c r="F1009" s="12">
        <f>ROUND(INDEX([1]Calculation!AL:AL,ROW()),1)</f>
        <v>0</v>
      </c>
      <c r="G1009" s="8">
        <f>ROUND(INDEX([1]Calculation!L:L,ROW()),0)</f>
        <v>29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4</v>
      </c>
      <c r="K1009" s="8">
        <f>ROUND(INDEX([1]Calculation!P:P,ROW()),0)</f>
        <v>2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4</v>
      </c>
      <c r="O1009" s="8">
        <f>ROUND(INDEX([1]Calculation!T:T,ROW()),0)</f>
        <v>0</v>
      </c>
    </row>
    <row r="1010" spans="1:15">
      <c r="A1010" t="str">
        <f>INDEX([1]Calculation!$F:$F,ROW())</f>
        <v>Iowa</v>
      </c>
      <c r="B1010" t="str">
        <f>INDEX([1]Calculation!$D:$D,ROW())</f>
        <v>David Binder Research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500  lv</v>
      </c>
      <c r="E1010" s="20">
        <f>INDEX([1]Calculation!$I:$I,ROW())</f>
        <v>43548</v>
      </c>
      <c r="F1010" s="12">
        <f>ROUND(INDEX([1]Calculation!AL:AL,ROW()),1)</f>
        <v>0</v>
      </c>
      <c r="G1010" s="8">
        <f>ROUND(INDEX([1]Calculation!L:L,ROW()),0)</f>
        <v>25</v>
      </c>
      <c r="H1010" s="8">
        <f>ROUND(INDEX([1]Calculation!M:M,ROW()),0)</f>
        <v>0</v>
      </c>
      <c r="I1010" s="8">
        <f>ROUND(INDEX([1]Calculation!N:N,ROW()),0)</f>
        <v>7</v>
      </c>
      <c r="J1010" s="8">
        <f>ROUND(INDEX([1]Calculation!O:O,ROW()),0)</f>
        <v>6</v>
      </c>
      <c r="K1010" s="8">
        <f>ROUND(INDEX([1]Calculation!P:P,ROW()),0)</f>
        <v>6</v>
      </c>
      <c r="L1010" s="8">
        <f>ROUND(INDEX([1]Calculation!Q:Q,ROW()),0)</f>
        <v>17</v>
      </c>
      <c r="M1010" s="8">
        <f>ROUND(INDEX([1]Calculation!R:R,ROW()),0)</f>
        <v>0</v>
      </c>
      <c r="N1010" s="8">
        <f>ROUND(INDEX([1]Calculation!S:S,ROW()),0)</f>
        <v>8</v>
      </c>
      <c r="O1010" s="8">
        <f>ROUND(INDEX([1]Calculation!T:T,ROW()),0)</f>
        <v>1</v>
      </c>
    </row>
    <row r="1011" spans="1:15">
      <c r="A1011" t="str">
        <f>INDEX([1]Calculation!$F:$F,ROW())</f>
        <v>US</v>
      </c>
      <c r="B1011" t="str">
        <f>INDEX([1]Calculation!$D:$D,ROW())</f>
        <v>Morning Consult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13725  lv</v>
      </c>
      <c r="E1011" s="20">
        <f>INDEX([1]Calculation!$I:$I,ROW())</f>
        <v>43548</v>
      </c>
      <c r="F1011" s="12">
        <f>ROUND(INDEX([1]Calculation!AL:AL,ROW()),1)</f>
        <v>0</v>
      </c>
      <c r="G1011" s="8">
        <f>ROUND(INDEX([1]Calculation!L:L,ROW()),0)</f>
        <v>35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2</v>
      </c>
      <c r="K1011" s="8">
        <f>ROUND(INDEX([1]Calculation!P:P,ROW()),0)</f>
        <v>2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7</v>
      </c>
      <c r="O1011" s="8">
        <f>ROUND(INDEX([1]Calculation!T:T,ROW()),0)</f>
        <v>0</v>
      </c>
    </row>
    <row r="1012" spans="1:15">
      <c r="A1012" t="str">
        <f>INDEX([1]Calculation!$F:$F,ROW())</f>
        <v>US</v>
      </c>
      <c r="B1012" t="str">
        <f>INDEX([1]Calculation!$D:$D,ROW())</f>
        <v>McLaughlin &amp; Associates</v>
      </c>
      <c r="C1012" t="str">
        <f>IF(INDEX([1]Calculation!$G:$G,ROW())=0,"-",INDEX([1]Calculation!$G:$G,ROW()))</f>
        <v>C/D</v>
      </c>
      <c r="D1012" t="str">
        <f>INDEX([1]Calculation!$J:$J,ROW())&amp;"  "&amp;INDEX([1]Calculation!$K:$K,ROW())</f>
        <v>447  lv</v>
      </c>
      <c r="E1012" s="20">
        <f>INDEX([1]Calculation!$I:$I,ROW())</f>
        <v>43548</v>
      </c>
      <c r="F1012" s="12">
        <f>ROUND(INDEX([1]Calculation!AL:AL,ROW()),1)</f>
        <v>0</v>
      </c>
      <c r="G1012" s="8">
        <f>ROUND(INDEX([1]Calculation!L:L,ROW()),0)</f>
        <v>28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3</v>
      </c>
      <c r="K1012" s="8">
        <f>ROUND(INDEX([1]Calculation!P:P,ROW()),0)</f>
        <v>1</v>
      </c>
      <c r="L1012" s="8">
        <f>ROUND(INDEX([1]Calculation!Q:Q,ROW()),0)</f>
        <v>17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0</v>
      </c>
    </row>
    <row r="1013" spans="1:15">
      <c r="A1013" t="str">
        <f>INDEX([1]Calculation!$F:$F,ROW())</f>
        <v>Iowa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249  lv</v>
      </c>
      <c r="E1013" s="20">
        <f>INDEX([1]Calculation!$I:$I,ROW())</f>
        <v>43548</v>
      </c>
      <c r="F1013" s="12">
        <f>ROUND(INDEX([1]Calculation!AL:AL,ROW()),1)</f>
        <v>0</v>
      </c>
      <c r="G1013" s="8">
        <f>ROUND(INDEX([1]Calculation!L:L,ROW()),0)</f>
        <v>25</v>
      </c>
      <c r="H1013" s="8">
        <f>ROUND(INDEX([1]Calculation!M:M,ROW()),0)</f>
        <v>0</v>
      </c>
      <c r="I1013" s="8">
        <f>ROUND(INDEX([1]Calculation!N:N,ROW()),0)</f>
        <v>6</v>
      </c>
      <c r="J1013" s="8">
        <f>ROUND(INDEX([1]Calculation!O:O,ROW()),0)</f>
        <v>11</v>
      </c>
      <c r="K1013" s="8">
        <f>ROUND(INDEX([1]Calculation!P:P,ROW()),0)</f>
        <v>2</v>
      </c>
      <c r="L1013" s="8">
        <f>ROUND(INDEX([1]Calculation!Q:Q,ROW()),0)</f>
        <v>24</v>
      </c>
      <c r="M1013" s="8">
        <f>ROUND(INDEX([1]Calculation!R:R,ROW()),0)</f>
        <v>0</v>
      </c>
      <c r="N1013" s="8">
        <f>ROUND(INDEX([1]Calculation!S:S,ROW()),0)</f>
        <v>9</v>
      </c>
      <c r="O1013" s="8">
        <f>ROUND(INDEX([1]Calculation!T:T,ROW()),0)</f>
        <v>0</v>
      </c>
    </row>
    <row r="1014" spans="1:15">
      <c r="A1014" t="str">
        <f>INDEX([1]Calculation!$F:$F,ROW())</f>
        <v>Alabama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1200  lv</v>
      </c>
      <c r="E1014" s="20">
        <f>INDEX([1]Calculation!$I:$I,ROW())</f>
        <v>43547</v>
      </c>
      <c r="F1014" s="12">
        <f>ROUND(INDEX([1]Calculation!AL:AL,ROW()),1)</f>
        <v>1.1000000000000001</v>
      </c>
      <c r="G1014" s="8">
        <f>ROUND(INDEX([1]Calculation!L:L,ROW()),0)</f>
        <v>42</v>
      </c>
      <c r="H1014" s="8">
        <f>ROUND(INDEX([1]Calculation!M:M,ROW()),0)</f>
        <v>0</v>
      </c>
      <c r="I1014" s="8">
        <f>ROUND(INDEX([1]Calculation!N:N,ROW()),0)</f>
        <v>9</v>
      </c>
      <c r="J1014" s="8">
        <f>ROUND(INDEX([1]Calculation!O:O,ROW()),0)</f>
        <v>3</v>
      </c>
      <c r="K1014" s="8">
        <f>ROUND(INDEX([1]Calculation!P:P,ROW()),0)</f>
        <v>1</v>
      </c>
      <c r="L1014" s="8">
        <f>ROUND(INDEX([1]Calculation!Q:Q,ROW()),0)</f>
        <v>13</v>
      </c>
      <c r="M1014" s="8">
        <f>ROUND(INDEX([1]Calculation!R:R,ROW()),0)</f>
        <v>0</v>
      </c>
      <c r="N1014" s="8">
        <f>ROUND(INDEX([1]Calculation!S:S,ROW()),0)</f>
        <v>6</v>
      </c>
      <c r="O1014" s="8">
        <f>ROUND(INDEX([1]Calculation!T:T,ROW()),0)</f>
        <v>1</v>
      </c>
    </row>
    <row r="1015" spans="1:15">
      <c r="A1015" t="str">
        <f>INDEX([1]Calculation!$F:$F,ROW())</f>
        <v>Alabama</v>
      </c>
      <c r="B1015" t="str">
        <f>INDEX([1]Calculation!$D:$D,ROW())</f>
        <v>Change Research</v>
      </c>
      <c r="C1015" t="str">
        <f>IF(INDEX([1]Calculation!$G:$G,ROW())=0,"-",INDEX([1]Calculation!$G:$G,ROW()))</f>
        <v>C</v>
      </c>
      <c r="D1015" t="str">
        <f>INDEX([1]Calculation!$J:$J,ROW())&amp;"  "&amp;INDEX([1]Calculation!$K:$K,ROW())</f>
        <v>1200  lv</v>
      </c>
      <c r="E1015" s="20">
        <f>INDEX([1]Calculation!$I:$I,ROW())</f>
        <v>43547</v>
      </c>
      <c r="F1015" s="12">
        <f>ROUND(INDEX([1]Calculation!AL:AL,ROW()),1)</f>
        <v>0</v>
      </c>
      <c r="G1015" s="8">
        <f>ROUND(INDEX([1]Calculation!L:L,ROW()),0)</f>
        <v>0</v>
      </c>
      <c r="H1015" s="8">
        <f>ROUND(INDEX([1]Calculation!M:M,ROW()),0)</f>
        <v>0</v>
      </c>
      <c r="I1015" s="8">
        <f>ROUND(INDEX([1]Calculation!N:N,ROW()),0)</f>
        <v>14</v>
      </c>
      <c r="J1015" s="8">
        <f>ROUND(INDEX([1]Calculation!O:O,ROW()),0)</f>
        <v>4</v>
      </c>
      <c r="K1015" s="8">
        <f>ROUND(INDEX([1]Calculation!P:P,ROW()),0)</f>
        <v>2</v>
      </c>
      <c r="L1015" s="8">
        <f>ROUND(INDEX([1]Calculation!Q:Q,ROW()),0)</f>
        <v>27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</row>
    <row r="1016" spans="1:15">
      <c r="A1016" t="str">
        <f>INDEX([1]Calculation!$F:$F,ROW())</f>
        <v>Florida</v>
      </c>
      <c r="B1016" t="str">
        <f>INDEX([1]Calculation!$D:$D,ROW())</f>
        <v>Tel Opinion Research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800  lv</v>
      </c>
      <c r="E1016" s="20">
        <f>INDEX([1]Calculation!$I:$I,ROW())</f>
        <v>43545</v>
      </c>
      <c r="F1016" s="12">
        <f>ROUND(INDEX([1]Calculation!AL:AL,ROW()),1)</f>
        <v>0</v>
      </c>
      <c r="G1016" s="8">
        <f>ROUND(INDEX([1]Calculation!L:L,ROW()),0)</f>
        <v>37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1</v>
      </c>
      <c r="L1016" s="8">
        <f>ROUND(INDEX([1]Calculation!Q:Q,ROW()),0)</f>
        <v>13</v>
      </c>
      <c r="M1016" s="8">
        <f>ROUND(INDEX([1]Calculation!R:R,ROW()),0)</f>
        <v>0</v>
      </c>
      <c r="N1016" s="8">
        <f>ROUND(INDEX([1]Calculation!S:S,ROW()),0)</f>
        <v>6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Fox News/Beacon Research/Shaw &amp; Co. Research</v>
      </c>
      <c r="C1017" t="str">
        <f>IF(INDEX([1]Calculation!$G:$G,ROW())=0,"-",INDEX([1]Calculation!$G:$G,ROW()))</f>
        <v>A-</v>
      </c>
      <c r="D1017" t="str">
        <f>INDEX([1]Calculation!$J:$J,ROW())&amp;"  "&amp;INDEX([1]Calculation!$K:$K,ROW())</f>
        <v>403  lv</v>
      </c>
      <c r="E1017" s="20">
        <f>INDEX([1]Calculation!$I:$I,ROW())</f>
        <v>43544</v>
      </c>
      <c r="F1017" s="12">
        <f>ROUND(INDEX([1]Calculation!AL:AL,ROW()),1)</f>
        <v>0</v>
      </c>
      <c r="G1017" s="8">
        <f>ROUND(INDEX([1]Calculation!L:L,ROW()),0)</f>
        <v>31</v>
      </c>
      <c r="H1017" s="8">
        <f>ROUND(INDEX([1]Calculation!M:M,ROW()),0)</f>
        <v>0</v>
      </c>
      <c r="I1017" s="8">
        <f>ROUND(INDEX([1]Calculation!N:N,ROW()),0)</f>
        <v>4</v>
      </c>
      <c r="J1017" s="8">
        <f>ROUND(INDEX([1]Calculation!O:O,ROW()),0)</f>
        <v>1</v>
      </c>
      <c r="K1017" s="8">
        <f>ROUND(INDEX([1]Calculation!P:P,ROW()),0)</f>
        <v>1</v>
      </c>
      <c r="L1017" s="8">
        <f>ROUND(INDEX([1]Calculation!Q:Q,ROW()),0)</f>
        <v>23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1</v>
      </c>
    </row>
    <row r="1018" spans="1:15">
      <c r="A1018" t="str">
        <f>INDEX([1]Calculation!$F:$F,ROW())</f>
        <v>Oregon</v>
      </c>
      <c r="B1018" t="str">
        <f>INDEX([1]Calculation!$D:$D,ROW())</f>
        <v>Zogby Interactive/JZ Analytics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238  lv</v>
      </c>
      <c r="E1018" s="20">
        <f>INDEX([1]Calculation!$I:$I,ROW())</f>
        <v>43543</v>
      </c>
      <c r="F1018" s="12">
        <f>ROUND(INDEX([1]Calculation!AL:AL,ROW()),1)</f>
        <v>0.6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3</v>
      </c>
      <c r="K1018" s="8">
        <f>ROUND(INDEX([1]Calculation!P:P,ROW()),0)</f>
        <v>0</v>
      </c>
      <c r="L1018" s="8">
        <f>ROUND(INDEX([1]Calculation!Q:Q,ROW()),0)</f>
        <v>27</v>
      </c>
      <c r="M1018" s="8">
        <f>ROUND(INDEX([1]Calculation!R:R,ROW()),0)</f>
        <v>0</v>
      </c>
      <c r="N1018" s="8">
        <f>ROUND(INDEX([1]Calculation!S:S,ROW()),0)</f>
        <v>6</v>
      </c>
      <c r="O1018" s="8">
        <f>ROUND(INDEX([1]Calculation!T:T,ROW()),0)</f>
        <v>4</v>
      </c>
    </row>
    <row r="1019" spans="1:15">
      <c r="A1019" t="str">
        <f>INDEX([1]Calculation!$F:$F,ROW())</f>
        <v>US</v>
      </c>
      <c r="B1019" t="str">
        <f>INDEX([1]Calculation!$D:$D,ROW())</f>
        <v>Emerson College</v>
      </c>
      <c r="C1019" t="str">
        <f>IF(INDEX([1]Calculation!$G:$G,ROW())=0,"-",INDEX([1]Calculation!$G:$G,ROW()))</f>
        <v>B-</v>
      </c>
      <c r="D1019" t="str">
        <f>INDEX([1]Calculation!$J:$J,ROW())&amp;"  "&amp;INDEX([1]Calculation!$K:$K,ROW())</f>
        <v>487  lv</v>
      </c>
      <c r="E1019" s="20">
        <f>INDEX([1]Calculation!$I:$I,ROW())</f>
        <v>43542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3</v>
      </c>
      <c r="K1019" s="8">
        <f>ROUND(INDEX([1]Calculation!P:P,ROW()),0)</f>
        <v>1</v>
      </c>
      <c r="L1019" s="8">
        <f>ROUND(INDEX([1]Calculation!Q:Q,ROW()),0)</f>
        <v>26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1</v>
      </c>
    </row>
    <row r="1020" spans="1:15">
      <c r="A1020" t="str">
        <f>INDEX([1]Calculation!$F:$F,ROW())</f>
        <v>US</v>
      </c>
      <c r="B1020" t="str">
        <f>INDEX([1]Calculation!$D:$D,ROW())</f>
        <v>SSRS</v>
      </c>
      <c r="C1020" t="str">
        <f>IF(INDEX([1]Calculation!$G:$G,ROW())=0,"-",INDEX([1]Calculation!$G:$G,ROW()))</f>
        <v>A/B</v>
      </c>
      <c r="D1020" t="str">
        <f>INDEX([1]Calculation!$J:$J,ROW())&amp;"  "&amp;INDEX([1]Calculation!$K:$K,ROW())</f>
        <v>411  rv</v>
      </c>
      <c r="E1020" s="20">
        <f>INDEX([1]Calculation!$I:$I,ROW())</f>
        <v>43541</v>
      </c>
      <c r="F1020" s="12">
        <f>ROUND(INDEX([1]Calculation!AL:AL,ROW()),1)</f>
        <v>0</v>
      </c>
      <c r="G1020" s="8">
        <f>ROUND(INDEX([1]Calculation!L:L,ROW()),0)</f>
        <v>28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1</v>
      </c>
      <c r="K1020" s="8">
        <f>ROUND(INDEX([1]Calculation!P:P,ROW()),0)</f>
        <v>3</v>
      </c>
      <c r="L1020" s="8">
        <f>ROUND(INDEX([1]Calculation!Q:Q,ROW()),0)</f>
        <v>19</v>
      </c>
      <c r="M1020" s="8">
        <f>ROUND(INDEX([1]Calculation!R:R,ROW()),0)</f>
        <v>0</v>
      </c>
      <c r="N1020" s="8">
        <f>ROUND(INDEX([1]Calculation!S:S,ROW()),0)</f>
        <v>7</v>
      </c>
      <c r="O1020" s="8">
        <f>ROUND(INDEX([1]Calculation!T:T,ROW()),0)</f>
        <v>0</v>
      </c>
    </row>
    <row r="1021" spans="1:15">
      <c r="A1021" t="str">
        <f>INDEX([1]Calculation!$F:$F,ROW())</f>
        <v>US</v>
      </c>
      <c r="B1021" t="str">
        <f>INDEX([1]Calculation!$D:$D,ROW())</f>
        <v>SSRS</v>
      </c>
      <c r="C1021" t="str">
        <f>IF(INDEX([1]Calculation!$G:$G,ROW())=0,"-",INDEX([1]Calculation!$G:$G,ROW()))</f>
        <v>A/B</v>
      </c>
      <c r="D1021" t="str">
        <f>INDEX([1]Calculation!$J:$J,ROW())&amp;"  "&amp;INDEX([1]Calculation!$K:$K,ROW())</f>
        <v>456  a</v>
      </c>
      <c r="E1021" s="20">
        <f>INDEX([1]Calculation!$I:$I,ROW())</f>
        <v>43541</v>
      </c>
      <c r="F1021" s="12">
        <f>ROUND(INDEX([1]Calculation!AL:AL,ROW()),1)</f>
        <v>0</v>
      </c>
      <c r="G1021" s="8">
        <f>ROUND(INDEX([1]Calculation!L:L,ROW()),0)</f>
        <v>28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1</v>
      </c>
      <c r="K1021" s="8">
        <f>ROUND(INDEX([1]Calculation!P:P,ROW()),0)</f>
        <v>3</v>
      </c>
      <c r="L1021" s="8">
        <f>ROUND(INDEX([1]Calculation!Q:Q,ROW()),0)</f>
        <v>20</v>
      </c>
      <c r="M1021" s="8">
        <f>ROUND(INDEX([1]Calculation!R:R,ROW()),0)</f>
        <v>0</v>
      </c>
      <c r="N1021" s="8">
        <f>ROUND(INDEX([1]Calculation!S:S,ROW()),0)</f>
        <v>6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13551  lv</v>
      </c>
      <c r="E1022" s="20">
        <f>INDEX([1]Calculation!$I:$I,ROW())</f>
        <v>43541</v>
      </c>
      <c r="F1022" s="12">
        <f>ROUND(INDEX([1]Calculation!AL:AL,ROW()),1)</f>
        <v>0</v>
      </c>
      <c r="G1022" s="8">
        <f>ROUND(INDEX([1]Calculation!L:L,ROW()),0)</f>
        <v>35</v>
      </c>
      <c r="H1022" s="8">
        <f>ROUND(INDEX([1]Calculation!M:M,ROW()),0)</f>
        <v>0</v>
      </c>
      <c r="I1022" s="8">
        <f>ROUND(INDEX([1]Calculation!N:N,ROW()),0)</f>
        <v>4</v>
      </c>
      <c r="J1022" s="8">
        <f>ROUND(INDEX([1]Calculation!O:O,ROW()),0)</f>
        <v>1</v>
      </c>
      <c r="K1022" s="8">
        <f>ROUND(INDEX([1]Calculation!P:P,ROW()),0)</f>
        <v>2</v>
      </c>
      <c r="L1022" s="8">
        <f>ROUND(INDEX([1]Calculation!Q:Q,ROW()),0)</f>
        <v>27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0</v>
      </c>
    </row>
    <row r="1023" spans="1:15">
      <c r="A1023" t="str">
        <f>INDEX([1]Calculation!$F:$F,ROW())</f>
        <v>Wisconsin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324  lv</v>
      </c>
      <c r="E1023" s="20">
        <f>INDEX([1]Calculation!$I:$I,ROW())</f>
        <v>43541</v>
      </c>
      <c r="F1023" s="12">
        <f>ROUND(INDEX([1]Calculation!AL:AL,ROW()),1)</f>
        <v>1</v>
      </c>
      <c r="G1023" s="8">
        <f>ROUND(INDEX([1]Calculation!L:L,ROW()),0)</f>
        <v>24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</v>
      </c>
      <c r="K1023" s="8">
        <f>ROUND(INDEX([1]Calculation!P:P,ROW()),0)</f>
        <v>4</v>
      </c>
      <c r="L1023" s="8">
        <f>ROUND(INDEX([1]Calculation!Q:Q,ROW()),0)</f>
        <v>39</v>
      </c>
      <c r="M1023" s="8">
        <f>ROUND(INDEX([1]Calculation!R:R,ROW()),0)</f>
        <v>0</v>
      </c>
      <c r="N1023" s="8">
        <f>ROUND(INDEX([1]Calculation!S:S,ROW()),0)</f>
        <v>14</v>
      </c>
      <c r="O1023" s="8">
        <f>ROUND(INDEX([1]Calculation!T:T,ROW()),0)</f>
        <v>1</v>
      </c>
    </row>
    <row r="1024" spans="1:15">
      <c r="A1024" t="str">
        <f>INDEX([1]Calculation!$F:$F,ROW())</f>
        <v>Iowa</v>
      </c>
      <c r="B1024" t="str">
        <f>INDEX([1]Calculation!$D:$D,ROW())</f>
        <v>Public Policy Polling</v>
      </c>
      <c r="C1024" t="str">
        <f>IF(INDEX([1]Calculation!$G:$G,ROW())=0,"-",INDEX([1]Calculation!$G:$G,ROW()))</f>
        <v>B</v>
      </c>
      <c r="D1024" t="str">
        <f>INDEX([1]Calculation!$J:$J,ROW())&amp;"  "&amp;INDEX([1]Calculation!$K:$K,ROW())</f>
        <v>678  lv</v>
      </c>
      <c r="E1024" s="20">
        <f>INDEX([1]Calculation!$I:$I,ROW())</f>
        <v>43539</v>
      </c>
      <c r="F1024" s="12">
        <f>ROUND(INDEX([1]Calculation!AL:AL,ROW()),1)</f>
        <v>0.2</v>
      </c>
      <c r="G1024" s="8">
        <f>ROUND(INDEX([1]Calculation!L:L,ROW()),0)</f>
        <v>29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0</v>
      </c>
      <c r="K1024" s="8">
        <f>ROUND(INDEX([1]Calculation!P:P,ROW()),0)</f>
        <v>6</v>
      </c>
      <c r="L1024" s="8">
        <f>ROUND(INDEX([1]Calculation!Q:Q,ROW()),0)</f>
        <v>15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0</v>
      </c>
    </row>
    <row r="1025" spans="1:15">
      <c r="A1025" t="str">
        <f>INDEX([1]Calculation!$F:$F,ROW())</f>
        <v>US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1919  lv</v>
      </c>
      <c r="E1025" s="20">
        <f>INDEX([1]Calculation!$I:$I,ROW())</f>
        <v>43534</v>
      </c>
      <c r="F1025" s="12">
        <f>ROUND(INDEX([1]Calculation!AL:AL,ROW()),1)</f>
        <v>0</v>
      </c>
      <c r="G1025" s="8">
        <f>ROUND(INDEX([1]Calculation!L:L,ROW()),0)</f>
        <v>36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2</v>
      </c>
      <c r="K1025" s="8">
        <f>ROUND(INDEX([1]Calculation!P:P,ROW()),0)</f>
        <v>2</v>
      </c>
      <c r="L1025" s="8">
        <f>ROUND(INDEX([1]Calculation!Q:Q,ROW()),0)</f>
        <v>24</v>
      </c>
      <c r="M1025" s="8">
        <f>ROUND(INDEX([1]Calculation!R:R,ROW()),0)</f>
        <v>0</v>
      </c>
      <c r="N1025" s="8">
        <f>ROUND(INDEX([1]Calculation!S:S,ROW()),0)</f>
        <v>9</v>
      </c>
      <c r="O1025" s="8">
        <f>ROUND(INDEX([1]Calculation!T:T,ROW()),0)</f>
        <v>1</v>
      </c>
    </row>
    <row r="1026" spans="1:15">
      <c r="A1026" t="str">
        <f>INDEX([1]Calculation!$F:$F,ROW())</f>
        <v>US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1919  lv</v>
      </c>
      <c r="E1026" s="20">
        <f>INDEX([1]Calculation!$I:$I,ROW())</f>
        <v>43534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0</v>
      </c>
      <c r="I1026" s="8">
        <f>ROUND(INDEX([1]Calculation!N:N,ROW()),0)</f>
        <v>5</v>
      </c>
      <c r="J1026" s="8">
        <f>ROUND(INDEX([1]Calculation!O:O,ROW()),0)</f>
        <v>1</v>
      </c>
      <c r="K1026" s="8">
        <f>ROUND(INDEX([1]Calculation!P:P,ROW()),0)</f>
        <v>3</v>
      </c>
      <c r="L1026" s="8">
        <f>ROUND(INDEX([1]Calculation!Q:Q,ROW()),0)</f>
        <v>36</v>
      </c>
      <c r="M1026" s="8">
        <f>ROUND(INDEX([1]Calculation!R:R,ROW()),0)</f>
        <v>0</v>
      </c>
      <c r="N1026" s="8">
        <f>ROUND(INDEX([1]Calculation!S:S,ROW()),0)</f>
        <v>13</v>
      </c>
      <c r="O1026" s="8">
        <f>ROUND(INDEX([1]Calculation!T:T,ROW()),0)</f>
        <v>2</v>
      </c>
    </row>
    <row r="1027" spans="1:15">
      <c r="A1027" t="str">
        <f>INDEX([1]Calculation!$F:$F,ROW())</f>
        <v>US</v>
      </c>
      <c r="B1027" t="str">
        <f>INDEX([1]Calculation!$D:$D,ROW())</f>
        <v>Harris Insights &amp; Analytics</v>
      </c>
      <c r="C1027" t="str">
        <f>IF(INDEX([1]Calculation!$G:$G,ROW())=0,"-",INDEX([1]Calculation!$G:$G,ROW()))</f>
        <v>C+</v>
      </c>
      <c r="D1027" t="str">
        <f>INDEX([1]Calculation!$J:$J,ROW())&amp;"  "&amp;INDEX([1]Calculation!$K:$K,ROW())</f>
        <v>740  rv</v>
      </c>
      <c r="E1027" s="20">
        <f>INDEX([1]Calculation!$I:$I,ROW())</f>
        <v>43534</v>
      </c>
      <c r="F1027" s="12">
        <f>ROUND(INDEX([1]Calculation!AL:AL,ROW()),1)</f>
        <v>0</v>
      </c>
      <c r="G1027" s="8">
        <f>ROUND(INDEX([1]Calculation!L:L,ROW()),0)</f>
        <v>27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0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4</v>
      </c>
      <c r="O1027" s="8">
        <f>ROUND(INDEX([1]Calculation!T:T,ROW()),0)</f>
        <v>1</v>
      </c>
    </row>
    <row r="1028" spans="1:15">
      <c r="A1028" t="str">
        <f>INDEX([1]Calculation!$F:$F,ROW())</f>
        <v>US</v>
      </c>
      <c r="B1028" t="str">
        <f>INDEX([1]Calculation!$D:$D,ROW())</f>
        <v>Morning Consult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15226  lv</v>
      </c>
      <c r="E1028" s="20">
        <f>INDEX([1]Calculation!$I:$I,ROW())</f>
        <v>43534</v>
      </c>
      <c r="F1028" s="12">
        <f>ROUND(INDEX([1]Calculation!AL:AL,ROW()),1)</f>
        <v>0</v>
      </c>
      <c r="G1028" s="8">
        <f>ROUND(INDEX([1]Calculation!L:L,ROW()),0)</f>
        <v>31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1</v>
      </c>
      <c r="K1028" s="8">
        <f>ROUND(INDEX([1]Calculation!P:P,ROW()),0)</f>
        <v>3</v>
      </c>
      <c r="L1028" s="8">
        <f>ROUND(INDEX([1]Calculation!Q:Q,ROW()),0)</f>
        <v>27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0</v>
      </c>
    </row>
    <row r="1029" spans="1:15">
      <c r="A1029" t="str">
        <f>INDEX([1]Calculation!$F:$F,ROW())</f>
        <v>Michigan</v>
      </c>
      <c r="B1029" t="str">
        <f>INDEX([1]Calculation!$D:$D,ROW())</f>
        <v>Emerson College</v>
      </c>
      <c r="C1029" t="str">
        <f>IF(INDEX([1]Calculation!$G:$G,ROW())=0,"-",INDEX([1]Calculation!$G:$G,ROW()))</f>
        <v>B-</v>
      </c>
      <c r="D1029" t="str">
        <f>INDEX([1]Calculation!$J:$J,ROW())&amp;"  "&amp;INDEX([1]Calculation!$K:$K,ROW())</f>
        <v>317  lv</v>
      </c>
      <c r="E1029" s="20">
        <f>INDEX([1]Calculation!$I:$I,ROW())</f>
        <v>43534</v>
      </c>
      <c r="F1029" s="12">
        <f>ROUND(INDEX([1]Calculation!AL:AL,ROW()),1)</f>
        <v>0.1</v>
      </c>
      <c r="G1029" s="8">
        <f>ROUND(INDEX([1]Calculation!L:L,ROW()),0)</f>
        <v>40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0</v>
      </c>
      <c r="K1029" s="8">
        <f>ROUND(INDEX([1]Calculation!P:P,ROW()),0)</f>
        <v>5</v>
      </c>
      <c r="L1029" s="8">
        <f>ROUND(INDEX([1]Calculation!Q:Q,ROW()),0)</f>
        <v>23</v>
      </c>
      <c r="M1029" s="8">
        <f>ROUND(INDEX([1]Calculation!R:R,ROW()),0)</f>
        <v>0</v>
      </c>
      <c r="N1029" s="8">
        <f>ROUND(INDEX([1]Calculation!S:S,ROW()),0)</f>
        <v>11</v>
      </c>
      <c r="O1029" s="8">
        <f>ROUND(INDEX([1]Calculation!T:T,ROW()),0)</f>
        <v>0</v>
      </c>
    </row>
    <row r="1030" spans="1:15">
      <c r="A1030" t="str">
        <f>INDEX([1]Calculation!$F:$F,ROW())</f>
        <v>Iowa</v>
      </c>
      <c r="B1030" t="str">
        <f>INDEX([1]Calculation!$D:$D,ROW())</f>
        <v>Selzer &amp; Co.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401  lv</v>
      </c>
      <c r="E1030" s="20">
        <f>INDEX([1]Calculation!$I:$I,ROW())</f>
        <v>43530</v>
      </c>
      <c r="F1030" s="12">
        <f>ROUND(INDEX([1]Calculation!AL:AL,ROW()),1)</f>
        <v>0</v>
      </c>
      <c r="G1030" s="8">
        <f>ROUND(INDEX([1]Calculation!L:L,ROW()),0)</f>
        <v>27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1</v>
      </c>
      <c r="K1030" s="8">
        <f>ROUND(INDEX([1]Calculation!P:P,ROW()),0)</f>
        <v>3</v>
      </c>
      <c r="L1030" s="8">
        <f>ROUND(INDEX([1]Calculation!Q:Q,ROW()),0)</f>
        <v>25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0</v>
      </c>
    </row>
    <row r="1031" spans="1:15">
      <c r="A1031" t="str">
        <f>INDEX([1]Calculation!$F:$F,ROW())</f>
        <v>Florida</v>
      </c>
      <c r="B1031" t="str">
        <f>INDEX([1]Calculation!$D:$D,ROW())</f>
        <v>Bendixen &amp; Amandi International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300  lv</v>
      </c>
      <c r="E1031" s="20">
        <f>INDEX([1]Calculation!$I:$I,ROW())</f>
        <v>43528</v>
      </c>
      <c r="F1031" s="12">
        <f>ROUND(INDEX([1]Calculation!AL:AL,ROW()),1)</f>
        <v>0</v>
      </c>
      <c r="G1031" s="8">
        <f>ROUND(INDEX([1]Calculation!L:L,ROW()),0)</f>
        <v>11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0</v>
      </c>
      <c r="K1031" s="8">
        <f>ROUND(INDEX([1]Calculation!P:P,ROW()),0)</f>
        <v>0</v>
      </c>
      <c r="L1031" s="8">
        <f>ROUND(INDEX([1]Calculation!Q:Q,ROW()),0)</f>
        <v>5</v>
      </c>
      <c r="M1031" s="8">
        <f>ROUND(INDEX([1]Calculation!R:R,ROW()),0)</f>
        <v>0</v>
      </c>
      <c r="N1031" s="8">
        <f>ROUND(INDEX([1]Calculation!S:S,ROW()),0)</f>
        <v>1</v>
      </c>
      <c r="O1031" s="8">
        <f>ROUND(INDEX([1]Calculation!T:T,ROW()),0)</f>
        <v>0</v>
      </c>
    </row>
    <row r="1032" spans="1:15">
      <c r="A1032" t="str">
        <f>INDEX([1]Calculation!$F:$F,ROW())</f>
        <v>US</v>
      </c>
      <c r="B1032" t="str">
        <f>INDEX([1]Calculation!$D:$D,ROW())</f>
        <v>Monmouth University</v>
      </c>
      <c r="C1032" t="str">
        <f>IF(INDEX([1]Calculation!$G:$G,ROW())=0,"-",INDEX([1]Calculation!$G:$G,ROW()))</f>
        <v>A+</v>
      </c>
      <c r="D1032" t="str">
        <f>INDEX([1]Calculation!$J:$J,ROW())&amp;"  "&amp;INDEX([1]Calculation!$K:$K,ROW())</f>
        <v>310  rv</v>
      </c>
      <c r="E1032" s="20">
        <f>INDEX([1]Calculation!$I:$I,ROW())</f>
        <v>43528</v>
      </c>
      <c r="F1032" s="12">
        <f>ROUND(INDEX([1]Calculation!AL:AL,ROW()),1)</f>
        <v>0</v>
      </c>
      <c r="G1032" s="8">
        <f>ROUND(INDEX([1]Calculation!L:L,ROW()),0)</f>
        <v>0</v>
      </c>
      <c r="H1032" s="8">
        <f>ROUND(INDEX([1]Calculation!M:M,ROW()),0)</f>
        <v>2</v>
      </c>
      <c r="I1032" s="8">
        <f>ROUND(INDEX([1]Calculation!N:N,ROW()),0)</f>
        <v>6</v>
      </c>
      <c r="J1032" s="8">
        <f>ROUND(INDEX([1]Calculation!O:O,ROW()),0)</f>
        <v>0</v>
      </c>
      <c r="K1032" s="8">
        <f>ROUND(INDEX([1]Calculation!P:P,ROW()),0)</f>
        <v>3</v>
      </c>
      <c r="L1032" s="8">
        <f>ROUND(INDEX([1]Calculation!Q:Q,ROW()),0)</f>
        <v>32</v>
      </c>
      <c r="M1032" s="8">
        <f>ROUND(INDEX([1]Calculation!R:R,ROW()),0)</f>
        <v>0</v>
      </c>
      <c r="N1032" s="8">
        <f>ROUND(INDEX([1]Calculation!S:S,ROW()),0)</f>
        <v>10</v>
      </c>
      <c r="O1032" s="8">
        <f>ROUND(INDEX([1]Calculation!T:T,ROW()),0)</f>
        <v>1</v>
      </c>
    </row>
    <row r="1033" spans="1:15">
      <c r="A1033" t="str">
        <f>INDEX([1]Calculation!$F:$F,ROW())</f>
        <v>US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310  rv</v>
      </c>
      <c r="E1033" s="20">
        <f>INDEX([1]Calculation!$I:$I,ROW())</f>
        <v>43528</v>
      </c>
      <c r="F1033" s="12">
        <f>ROUND(INDEX([1]Calculation!AL:AL,ROW()),1)</f>
        <v>0</v>
      </c>
      <c r="G1033" s="8">
        <f>ROUND(INDEX([1]Calculation!L:L,ROW()),0)</f>
        <v>28</v>
      </c>
      <c r="H1033" s="8">
        <f>ROUND(INDEX([1]Calculation!M:M,ROW()),0)</f>
        <v>2</v>
      </c>
      <c r="I1033" s="8">
        <f>ROUND(INDEX([1]Calculation!N:N,ROW()),0)</f>
        <v>5</v>
      </c>
      <c r="J1033" s="8">
        <f>ROUND(INDEX([1]Calculation!O:O,ROW()),0)</f>
        <v>0</v>
      </c>
      <c r="K1033" s="8">
        <f>ROUND(INDEX([1]Calculation!P:P,ROW()),0)</f>
        <v>3</v>
      </c>
      <c r="L1033" s="8">
        <f>ROUND(INDEX([1]Calculation!Q:Q,ROW()),0)</f>
        <v>25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</row>
    <row r="1034" spans="1:15">
      <c r="A1034" t="str">
        <f>INDEX([1]Calculation!$F:$F,ROW())</f>
        <v>Florida</v>
      </c>
      <c r="B1034" t="str">
        <f>INDEX([1]Calculation!$D:$D,ROW())</f>
        <v>Bendixen &amp; Amandi International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300  lv</v>
      </c>
      <c r="E1034" s="20">
        <f>INDEX([1]Calculation!$I:$I,ROW())</f>
        <v>43528</v>
      </c>
      <c r="F1034" s="12">
        <f>ROUND(INDEX([1]Calculation!AL:AL,ROW()),1)</f>
        <v>0.9</v>
      </c>
      <c r="G1034" s="8">
        <f>ROUND(INDEX([1]Calculation!L:L,ROW()),0)</f>
        <v>26</v>
      </c>
      <c r="H1034" s="8">
        <f>ROUND(INDEX([1]Calculation!M:M,ROW()),0)</f>
        <v>1</v>
      </c>
      <c r="I1034" s="8">
        <f>ROUND(INDEX([1]Calculation!N:N,ROW()),0)</f>
        <v>1</v>
      </c>
      <c r="J1034" s="8">
        <f>ROUND(INDEX([1]Calculation!O:O,ROW()),0)</f>
        <v>0</v>
      </c>
      <c r="K1034" s="8">
        <f>ROUND(INDEX([1]Calculation!P:P,ROW()),0)</f>
        <v>1</v>
      </c>
      <c r="L1034" s="8">
        <f>ROUND(INDEX([1]Calculation!Q:Q,ROW()),0)</f>
        <v>11</v>
      </c>
      <c r="M1034" s="8">
        <f>ROUND(INDEX([1]Calculation!R:R,ROW()),0)</f>
        <v>0</v>
      </c>
      <c r="N1034" s="8">
        <f>ROUND(INDEX([1]Calculation!S:S,ROW()),0)</f>
        <v>4</v>
      </c>
      <c r="O1034" s="8">
        <f>ROUND(INDEX([1]Calculation!T:T,ROW()),0)</f>
        <v>0</v>
      </c>
    </row>
    <row r="1035" spans="1:15">
      <c r="A1035" t="str">
        <f>INDEX([1]Calculation!$F:$F,ROW())</f>
        <v>US</v>
      </c>
      <c r="B1035" t="str">
        <f>INDEX([1]Calculation!$D:$D,ROW())</f>
        <v>GBAO</v>
      </c>
      <c r="C1035" t="str">
        <f>IF(INDEX([1]Calculation!$G:$G,ROW())=0,"-",INDEX([1]Calculation!$G:$G,ROW()))</f>
        <v>B/C</v>
      </c>
      <c r="D1035" t="str">
        <f>INDEX([1]Calculation!$J:$J,ROW())&amp;"  "&amp;INDEX([1]Calculation!$K:$K,ROW())</f>
        <v>817  lv</v>
      </c>
      <c r="E1035" s="20">
        <f>INDEX([1]Calculation!$I:$I,ROW())</f>
        <v>43527</v>
      </c>
      <c r="F1035" s="12">
        <f>ROUND(INDEX([1]Calculation!AL:AL,ROW()),1)</f>
        <v>0.2</v>
      </c>
      <c r="G1035" s="8">
        <f>ROUND(INDEX([1]Calculation!L:L,ROW()),0)</f>
        <v>28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0</v>
      </c>
      <c r="K1035" s="8">
        <f>ROUND(INDEX([1]Calculation!P:P,ROW()),0)</f>
        <v>2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</row>
    <row r="1036" spans="1:15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12560  lv</v>
      </c>
      <c r="E1036" s="20">
        <f>INDEX([1]Calculation!$I:$I,ROW())</f>
        <v>43527</v>
      </c>
      <c r="F1036" s="12">
        <f>ROUND(INDEX([1]Calculation!AL:AL,ROW()),1)</f>
        <v>0</v>
      </c>
      <c r="G1036" s="8">
        <f>ROUND(INDEX([1]Calculation!L:L,ROW()),0)</f>
        <v>31</v>
      </c>
      <c r="H1036" s="8">
        <f>ROUND(INDEX([1]Calculation!M:M,ROW()),0)</f>
        <v>2</v>
      </c>
      <c r="I1036" s="8">
        <f>ROUND(INDEX([1]Calculation!N:N,ROW()),0)</f>
        <v>4</v>
      </c>
      <c r="J1036" s="8">
        <f>ROUND(INDEX([1]Calculation!O:O,ROW()),0)</f>
        <v>1</v>
      </c>
      <c r="K1036" s="8">
        <f>ROUND(INDEX([1]Calculation!P:P,ROW()),0)</f>
        <v>3</v>
      </c>
      <c r="L1036" s="8">
        <f>ROUND(INDEX([1]Calculation!Q:Q,ROW()),0)</f>
        <v>27</v>
      </c>
      <c r="M1036" s="8">
        <f>ROUND(INDEX([1]Calculation!R:R,ROW()),0)</f>
        <v>0</v>
      </c>
      <c r="N1036" s="8">
        <f>ROUND(INDEX([1]Calculation!S:S,ROW()),0)</f>
        <v>7</v>
      </c>
      <c r="O1036" s="8">
        <f>ROUND(INDEX([1]Calculation!T:T,ROW()),0)</f>
        <v>0</v>
      </c>
    </row>
    <row r="1037" spans="1:15">
      <c r="A1037" t="str">
        <f>INDEX([1]Calculation!$F:$F,ROW())</f>
        <v>South Carolina</v>
      </c>
      <c r="B1037" t="str">
        <f>INDEX([1]Calculation!$D:$D,ROW())</f>
        <v>Emerson College</v>
      </c>
      <c r="C1037" t="str">
        <f>IF(INDEX([1]Calculation!$G:$G,ROW())=0,"-",INDEX([1]Calculation!$G:$G,ROW()))</f>
        <v>B-</v>
      </c>
      <c r="D1037" t="str">
        <f>INDEX([1]Calculation!$J:$J,ROW())&amp;"  "&amp;INDEX([1]Calculation!$K:$K,ROW())</f>
        <v>291  lv</v>
      </c>
      <c r="E1037" s="20">
        <f>INDEX([1]Calculation!$I:$I,ROW())</f>
        <v>43526</v>
      </c>
      <c r="F1037" s="12">
        <f>ROUND(INDEX([1]Calculation!AL:AL,ROW()),1)</f>
        <v>0.9</v>
      </c>
      <c r="G1037" s="8">
        <f>ROUND(INDEX([1]Calculation!L:L,ROW()),0)</f>
        <v>37</v>
      </c>
      <c r="H1037" s="8">
        <f>ROUND(INDEX([1]Calculation!M:M,ROW()),0)</f>
        <v>2</v>
      </c>
      <c r="I1037" s="8">
        <f>ROUND(INDEX([1]Calculation!N:N,ROW()),0)</f>
        <v>6</v>
      </c>
      <c r="J1037" s="8">
        <f>ROUND(INDEX([1]Calculation!O:O,ROW()),0)</f>
        <v>0</v>
      </c>
      <c r="K1037" s="8">
        <f>ROUND(INDEX([1]Calculation!P:P,ROW()),0)</f>
        <v>1</v>
      </c>
      <c r="L1037" s="8">
        <f>ROUND(INDEX([1]Calculation!Q:Q,ROW()),0)</f>
        <v>21</v>
      </c>
      <c r="M1037" s="8">
        <f>ROUND(INDEX([1]Calculation!R:R,ROW()),0)</f>
        <v>0</v>
      </c>
      <c r="N1037" s="8">
        <f>ROUND(INDEX([1]Calculation!S:S,ROW()),0)</f>
        <v>5</v>
      </c>
      <c r="O1037" s="8">
        <f>ROUND(INDEX([1]Calculation!T:T,ROW()),0)</f>
        <v>0</v>
      </c>
    </row>
    <row r="1038" spans="1:15">
      <c r="A1038" t="str">
        <f>INDEX([1]Calculation!$F:$F,ROW())</f>
        <v>New Hampshire</v>
      </c>
      <c r="B1038" t="str">
        <f>INDEX([1]Calculation!$D:$D,ROW())</f>
        <v>University of New Hampshire</v>
      </c>
      <c r="C1038" t="str">
        <f>IF(INDEX([1]Calculation!$G:$G,ROW())=0,"-",INDEX([1]Calculation!$G:$G,ROW()))</f>
        <v>B</v>
      </c>
      <c r="D1038" t="str">
        <f>INDEX([1]Calculation!$J:$J,ROW())&amp;"  "&amp;INDEX([1]Calculation!$K:$K,ROW())</f>
        <v>240  lv</v>
      </c>
      <c r="E1038" s="20">
        <f>INDEX([1]Calculation!$I:$I,ROW())</f>
        <v>43522</v>
      </c>
      <c r="F1038" s="12">
        <f>ROUND(INDEX([1]Calculation!AL:AL,ROW()),1)</f>
        <v>0</v>
      </c>
      <c r="G1038" s="8">
        <f>ROUND(INDEX([1]Calculation!L:L,ROW()),0)</f>
        <v>8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1</v>
      </c>
      <c r="K1038" s="8">
        <f>ROUND(INDEX([1]Calculation!P:P,ROW()),0)</f>
        <v>3</v>
      </c>
      <c r="L1038" s="8">
        <f>ROUND(INDEX([1]Calculation!Q:Q,ROW()),0)</f>
        <v>28</v>
      </c>
      <c r="M1038" s="8">
        <f>ROUND(INDEX([1]Calculation!R:R,ROW()),0)</f>
        <v>0</v>
      </c>
      <c r="N1038" s="8">
        <f>ROUND(INDEX([1]Calculation!S:S,ROW()),0)</f>
        <v>2</v>
      </c>
      <c r="O1038" s="8">
        <f>ROUND(INDEX([1]Calculation!T:T,ROW()),0)</f>
        <v>1</v>
      </c>
    </row>
    <row r="1039" spans="1:15">
      <c r="A1039" t="str">
        <f>INDEX([1]Calculation!$F:$F,ROW())</f>
        <v>New Hampshire</v>
      </c>
      <c r="B1039" t="str">
        <f>INDEX([1]Calculation!$D:$D,ROW())</f>
        <v>University of New Hampshire</v>
      </c>
      <c r="C1039" t="str">
        <f>IF(INDEX([1]Calculation!$G:$G,ROW())=0,"-",INDEX([1]Calculation!$G:$G,ROW()))</f>
        <v>B</v>
      </c>
      <c r="D1039" t="str">
        <f>INDEX([1]Calculation!$J:$J,ROW())&amp;"  "&amp;INDEX([1]Calculation!$K:$K,ROW())</f>
        <v>240  lv</v>
      </c>
      <c r="E1039" s="20">
        <f>INDEX([1]Calculation!$I:$I,ROW())</f>
        <v>43522</v>
      </c>
      <c r="F1039" s="12">
        <f>ROUND(INDEX([1]Calculation!AL:AL,ROW()),1)</f>
        <v>0</v>
      </c>
      <c r="G1039" s="8">
        <f>ROUND(INDEX([1]Calculation!L:L,ROW()),0)</f>
        <v>22</v>
      </c>
      <c r="H1039" s="8">
        <f>ROUND(INDEX([1]Calculation!M:M,ROW()),0)</f>
        <v>1</v>
      </c>
      <c r="I1039" s="8">
        <f>ROUND(INDEX([1]Calculation!N:N,ROW()),0)</f>
        <v>3</v>
      </c>
      <c r="J1039" s="8">
        <f>ROUND(INDEX([1]Calculation!O:O,ROW()),0)</f>
        <v>1</v>
      </c>
      <c r="K1039" s="8">
        <f>ROUND(INDEX([1]Calculation!P:P,ROW()),0)</f>
        <v>4</v>
      </c>
      <c r="L1039" s="8">
        <f>ROUND(INDEX([1]Calculation!Q:Q,ROW()),0)</f>
        <v>26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0</v>
      </c>
    </row>
    <row r="1040" spans="1:15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15642  lv</v>
      </c>
      <c r="E1040" s="20">
        <f>INDEX([1]Calculation!$I:$I,ROW())</f>
        <v>43520</v>
      </c>
      <c r="F1040" s="12">
        <f>ROUND(INDEX([1]Calculation!AL:AL,ROW()),1)</f>
        <v>0</v>
      </c>
      <c r="G1040" s="8">
        <f>ROUND(INDEX([1]Calculation!L:L,ROW()),0)</f>
        <v>29</v>
      </c>
      <c r="H1040" s="8">
        <f>ROUND(INDEX([1]Calculation!M:M,ROW()),0)</f>
        <v>2</v>
      </c>
      <c r="I1040" s="8">
        <f>ROUND(INDEX([1]Calculation!N:N,ROW()),0)</f>
        <v>4</v>
      </c>
      <c r="J1040" s="8">
        <f>ROUND(INDEX([1]Calculation!O:O,ROW()),0)</f>
        <v>1</v>
      </c>
      <c r="K1040" s="8">
        <f>ROUND(INDEX([1]Calculation!P:P,ROW()),0)</f>
        <v>3</v>
      </c>
      <c r="L1040" s="8">
        <f>ROUND(INDEX([1]Calculation!Q:Q,ROW()),0)</f>
        <v>27</v>
      </c>
      <c r="M1040" s="8">
        <f>ROUND(INDEX([1]Calculation!R:R,ROW()),0)</f>
        <v>0</v>
      </c>
      <c r="N1040" s="8">
        <f>ROUND(INDEX([1]Calculation!S:S,ROW()),0)</f>
        <v>7</v>
      </c>
      <c r="O1040" s="8">
        <f>ROUND(INDEX([1]Calculation!T:T,ROW()),0)</f>
        <v>0</v>
      </c>
    </row>
    <row r="1041" spans="1:15">
      <c r="A1041" t="str">
        <f>INDEX([1]Calculation!$F:$F,ROW())</f>
        <v>US</v>
      </c>
      <c r="B1041" t="str">
        <f>INDEX([1]Calculation!$D:$D,ROW())</f>
        <v>D-CYFOR</v>
      </c>
      <c r="C1041" t="str">
        <f>IF(INDEX([1]Calculation!$G:$G,ROW())=0,"-",INDEX([1]Calculation!$G:$G,ROW()))</f>
        <v>-</v>
      </c>
      <c r="D1041" t="str">
        <f>INDEX([1]Calculation!$J:$J,ROW())&amp;"  "&amp;INDEX([1]Calculation!$K:$K,ROW())</f>
        <v>453  rv</v>
      </c>
      <c r="E1041" s="20">
        <f>INDEX([1]Calculation!$I:$I,ROW())</f>
        <v>43519</v>
      </c>
      <c r="F1041" s="12">
        <f>ROUND(INDEX([1]Calculation!AL:AL,ROW()),1)</f>
        <v>0.7</v>
      </c>
      <c r="G1041" s="8">
        <f>ROUND(INDEX([1]Calculation!L:L,ROW()),0)</f>
        <v>39</v>
      </c>
      <c r="H1041" s="8">
        <f>ROUND(INDEX([1]Calculation!M:M,ROW()),0)</f>
        <v>2</v>
      </c>
      <c r="I1041" s="8">
        <f>ROUND(INDEX([1]Calculation!N:N,ROW()),0)</f>
        <v>4</v>
      </c>
      <c r="J1041" s="8">
        <f>ROUND(INDEX([1]Calculation!O:O,ROW()),0)</f>
        <v>0</v>
      </c>
      <c r="K1041" s="8">
        <f>ROUND(INDEX([1]Calculation!P:P,ROW()),0)</f>
        <v>2</v>
      </c>
      <c r="L1041" s="8">
        <f>ROUND(INDEX([1]Calculation!Q:Q,ROW()),0)</f>
        <v>14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0</v>
      </c>
    </row>
    <row r="1042" spans="1:15">
      <c r="A1042" t="str">
        <f>INDEX([1]Calculation!$F:$F,ROW())</f>
        <v>New Hampshire</v>
      </c>
      <c r="B1042" t="str">
        <f>INDEX([1]Calculation!$D:$D,ROW())</f>
        <v>Emerson College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405  lv</v>
      </c>
      <c r="E1042" s="20">
        <f>INDEX([1]Calculation!$I:$I,ROW())</f>
        <v>43518</v>
      </c>
      <c r="F1042" s="12">
        <f>ROUND(INDEX([1]Calculation!AL:AL,ROW()),1)</f>
        <v>0</v>
      </c>
      <c r="G1042" s="8">
        <f>ROUND(INDEX([1]Calculation!L:L,ROW()),0)</f>
        <v>25</v>
      </c>
      <c r="H1042" s="8">
        <f>ROUND(INDEX([1]Calculation!M:M,ROW()),0)</f>
        <v>2</v>
      </c>
      <c r="I1042" s="8">
        <f>ROUND(INDEX([1]Calculation!N:N,ROW()),0)</f>
        <v>5</v>
      </c>
      <c r="J1042" s="8">
        <f>ROUND(INDEX([1]Calculation!O:O,ROW()),0)</f>
        <v>1</v>
      </c>
      <c r="K1042" s="8">
        <f>ROUND(INDEX([1]Calculation!P:P,ROW()),0)</f>
        <v>8</v>
      </c>
      <c r="L1042" s="8">
        <f>ROUND(INDEX([1]Calculation!Q:Q,ROW()),0)</f>
        <v>27</v>
      </c>
      <c r="M1042" s="8">
        <f>ROUND(INDEX([1]Calculation!R:R,ROW()),0)</f>
        <v>0</v>
      </c>
      <c r="N1042" s="8">
        <f>ROUND(INDEX([1]Calculation!S:S,ROW()),0)</f>
        <v>9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337  rv</v>
      </c>
      <c r="E1043" s="20">
        <f>INDEX([1]Calculation!$I:$I,ROW())</f>
        <v>43516</v>
      </c>
      <c r="F1043" s="12">
        <f>ROUND(INDEX([1]Calculation!AL:AL,ROW()),1)</f>
        <v>0</v>
      </c>
      <c r="G1043" s="8">
        <f>ROUND(INDEX([1]Calculation!L:L,ROW()),0)</f>
        <v>37</v>
      </c>
      <c r="H1043" s="8">
        <f>ROUND(INDEX([1]Calculation!M:M,ROW()),0)</f>
        <v>3</v>
      </c>
      <c r="I1043" s="8">
        <f>ROUND(INDEX([1]Calculation!N:N,ROW()),0)</f>
        <v>2</v>
      </c>
      <c r="J1043" s="8">
        <f>ROUND(INDEX([1]Calculation!O:O,ROW()),0)</f>
        <v>0</v>
      </c>
      <c r="K1043" s="8">
        <f>ROUND(INDEX([1]Calculation!P:P,ROW()),0)</f>
        <v>0</v>
      </c>
      <c r="L1043" s="8">
        <f>ROUND(INDEX([1]Calculation!Q:Q,ROW()),0)</f>
        <v>22</v>
      </c>
      <c r="M1043" s="8">
        <f>ROUND(INDEX([1]Calculation!R:R,ROW()),0)</f>
        <v>0</v>
      </c>
      <c r="N1043" s="8">
        <f>ROUND(INDEX([1]Calculation!S:S,ROW()),0)</f>
        <v>4</v>
      </c>
      <c r="O1043" s="8">
        <f>ROUND(INDEX([1]Calculation!T:T,ROW()),0)</f>
        <v>0</v>
      </c>
    </row>
    <row r="1044" spans="1:15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346  rv</v>
      </c>
      <c r="E1044" s="20">
        <f>INDEX([1]Calculation!$I:$I,ROW())</f>
        <v>43516</v>
      </c>
      <c r="F1044" s="12">
        <f>ROUND(INDEX([1]Calculation!AL:AL,ROW()),1)</f>
        <v>0</v>
      </c>
      <c r="G1044" s="8">
        <f>ROUND(INDEX([1]Calculation!L:L,ROW()),0)</f>
        <v>30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19</v>
      </c>
      <c r="M1044" s="8">
        <f>ROUND(INDEX([1]Calculation!R:R,ROW()),0)</f>
        <v>0</v>
      </c>
      <c r="N1044" s="8">
        <f>ROUND(INDEX([1]Calculation!S:S,ROW()),0)</f>
        <v>4</v>
      </c>
      <c r="O1044" s="8">
        <f>ROUND(INDEX([1]Calculation!T:T,ROW()),0)</f>
        <v>0</v>
      </c>
    </row>
    <row r="1045" spans="1:15">
      <c r="A1045" t="str">
        <f>INDEX([1]Calculation!$F:$F,ROW())</f>
        <v>South Carolina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600  lv</v>
      </c>
      <c r="E1045" s="20">
        <f>INDEX([1]Calculation!$I:$I,ROW())</f>
        <v>43514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28</v>
      </c>
      <c r="J1045" s="8">
        <f>ROUND(INDEX([1]Calculation!O:O,ROW()),0)</f>
        <v>1</v>
      </c>
      <c r="K1045" s="8">
        <f>ROUND(INDEX([1]Calculation!P:P,ROW()),0)</f>
        <v>5</v>
      </c>
      <c r="L1045" s="8">
        <f>ROUND(INDEX([1]Calculation!Q:Q,ROW()),0)</f>
        <v>0</v>
      </c>
      <c r="M1045" s="8">
        <f>ROUND(INDEX([1]Calculation!R:R,ROW()),0)</f>
        <v>0</v>
      </c>
      <c r="N1045" s="8">
        <f>ROUND(INDEX([1]Calculation!S:S,ROW()),0)</f>
        <v>20</v>
      </c>
      <c r="O1045" s="8">
        <f>ROUND(INDEX([1]Calculation!T:T,ROW()),0)</f>
        <v>1</v>
      </c>
    </row>
    <row r="1046" spans="1:15">
      <c r="A1046" t="str">
        <f>INDEX([1]Calculation!$F:$F,ROW())</f>
        <v>South Carolina</v>
      </c>
      <c r="B1046" t="str">
        <f>INDEX([1]Calculation!$D:$D,ROW())</f>
        <v>Change Research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600  lv</v>
      </c>
      <c r="E1046" s="20">
        <f>INDEX([1]Calculation!$I:$I,ROW())</f>
        <v>43514</v>
      </c>
      <c r="F1046" s="12">
        <f>ROUND(INDEX([1]Calculation!AL:AL,ROW()),1)</f>
        <v>0</v>
      </c>
      <c r="G1046" s="8">
        <f>ROUND(INDEX([1]Calculation!L:L,ROW()),0)</f>
        <v>36</v>
      </c>
      <c r="H1046" s="8">
        <f>ROUND(INDEX([1]Calculation!M:M,ROW()),0)</f>
        <v>1</v>
      </c>
      <c r="I1046" s="8">
        <f>ROUND(INDEX([1]Calculation!N:N,ROW()),0)</f>
        <v>10</v>
      </c>
      <c r="J1046" s="8">
        <f>ROUND(INDEX([1]Calculation!O:O,ROW()),0)</f>
        <v>0</v>
      </c>
      <c r="K1046" s="8">
        <f>ROUND(INDEX([1]Calculation!P:P,ROW()),0)</f>
        <v>1</v>
      </c>
      <c r="L1046" s="8">
        <f>ROUND(INDEX([1]Calculation!Q:Q,ROW()),0)</f>
        <v>14</v>
      </c>
      <c r="M1046" s="8">
        <f>ROUND(INDEX([1]Calculation!R:R,ROW()),0)</f>
        <v>0</v>
      </c>
      <c r="N1046" s="8">
        <f>ROUND(INDEX([1]Calculation!S:S,ROW()),0)</f>
        <v>9</v>
      </c>
      <c r="O1046" s="8">
        <f>ROUND(INDEX([1]Calculation!T:T,ROW()),0)</f>
        <v>1</v>
      </c>
    </row>
    <row r="1047" spans="1:15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370  rv</v>
      </c>
      <c r="E1047" s="20">
        <f>INDEX([1]Calculation!$I:$I,ROW())</f>
        <v>43514</v>
      </c>
      <c r="F1047" s="12">
        <f>ROUND(INDEX([1]Calculation!AL:AL,ROW()),1)</f>
        <v>0</v>
      </c>
      <c r="G1047" s="8">
        <f>ROUND(INDEX([1]Calculation!L:L,ROW()),0)</f>
        <v>25</v>
      </c>
      <c r="H1047" s="8">
        <f>ROUND(INDEX([1]Calculation!M:M,ROW()),0)</f>
        <v>5</v>
      </c>
      <c r="I1047" s="8">
        <f>ROUND(INDEX([1]Calculation!N:N,ROW()),0)</f>
        <v>4</v>
      </c>
      <c r="J1047" s="8">
        <f>ROUND(INDEX([1]Calculation!O:O,ROW()),0)</f>
        <v>0</v>
      </c>
      <c r="K1047" s="8">
        <f>ROUND(INDEX([1]Calculation!P:P,ROW()),0)</f>
        <v>2</v>
      </c>
      <c r="L1047" s="8">
        <f>ROUND(INDEX([1]Calculation!Q:Q,ROW()),0)</f>
        <v>11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15383  lv</v>
      </c>
      <c r="E1048" s="20">
        <f>INDEX([1]Calculation!$I:$I,ROW())</f>
        <v>43513</v>
      </c>
      <c r="F1048" s="12">
        <f>ROUND(INDEX([1]Calculation!AL:AL,ROW()),1)</f>
        <v>0</v>
      </c>
      <c r="G1048" s="8">
        <f>ROUND(INDEX([1]Calculation!L:L,ROW()),0)</f>
        <v>30</v>
      </c>
      <c r="H1048" s="8">
        <f>ROUND(INDEX([1]Calculation!M:M,ROW()),0)</f>
        <v>2</v>
      </c>
      <c r="I1048" s="8">
        <f>ROUND(INDEX([1]Calculation!N:N,ROW()),0)</f>
        <v>5</v>
      </c>
      <c r="J1048" s="8">
        <f>ROUND(INDEX([1]Calculation!O:O,ROW()),0)</f>
        <v>0</v>
      </c>
      <c r="K1048" s="8">
        <f>ROUND(INDEX([1]Calculation!P:P,ROW()),0)</f>
        <v>4</v>
      </c>
      <c r="L1048" s="8">
        <f>ROUND(INDEX([1]Calculation!Q:Q,ROW()),0)</f>
        <v>21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0</v>
      </c>
    </row>
    <row r="1049" spans="1:15">
      <c r="A1049" t="str">
        <f>INDEX([1]Calculation!$F:$F,ROW())</f>
        <v>US</v>
      </c>
      <c r="B1049" t="str">
        <f>INDEX([1]Calculation!$D:$D,ROW())</f>
        <v>Emerson College</v>
      </c>
      <c r="C1049" t="str">
        <f>IF(INDEX([1]Calculation!$G:$G,ROW())=0,"-",INDEX([1]Calculation!$G:$G,ROW()))</f>
        <v>B-</v>
      </c>
      <c r="D1049" t="str">
        <f>INDEX([1]Calculation!$J:$J,ROW())&amp;"  "&amp;INDEX([1]Calculation!$K:$K,ROW())</f>
        <v>431  lv</v>
      </c>
      <c r="E1049" s="20">
        <f>INDEX([1]Calculation!$I:$I,ROW())</f>
        <v>43512</v>
      </c>
      <c r="F1049" s="12">
        <f>ROUND(INDEX([1]Calculation!AL:AL,ROW()),1)</f>
        <v>0</v>
      </c>
      <c r="G1049" s="8">
        <f>ROUND(INDEX([1]Calculation!L:L,ROW()),0)</f>
        <v>27</v>
      </c>
      <c r="H1049" s="8">
        <f>ROUND(INDEX([1]Calculation!M:M,ROW()),0)</f>
        <v>2</v>
      </c>
      <c r="I1049" s="8">
        <f>ROUND(INDEX([1]Calculation!N:N,ROW()),0)</f>
        <v>9</v>
      </c>
      <c r="J1049" s="8">
        <f>ROUND(INDEX([1]Calculation!O:O,ROW()),0)</f>
        <v>0</v>
      </c>
      <c r="K1049" s="8">
        <f>ROUND(INDEX([1]Calculation!P:P,ROW()),0)</f>
        <v>5</v>
      </c>
      <c r="L1049" s="8">
        <f>ROUND(INDEX([1]Calculation!Q:Q,ROW()),0)</f>
        <v>17</v>
      </c>
      <c r="M1049" s="8">
        <f>ROUND(INDEX([1]Calculation!R:R,ROW()),0)</f>
        <v>0</v>
      </c>
      <c r="N1049" s="8">
        <f>ROUND(INDEX([1]Calculation!S:S,ROW()),0)</f>
        <v>9</v>
      </c>
      <c r="O1049" s="8">
        <f>ROUND(INDEX([1]Calculation!T:T,ROW()),0)</f>
        <v>0</v>
      </c>
    </row>
    <row r="1050" spans="1:15">
      <c r="A1050" t="str">
        <f>INDEX([1]Calculation!$F:$F,ROW())</f>
        <v>New Hampshire</v>
      </c>
      <c r="B1050" t="str">
        <f>INDEX([1]Calculation!$D:$D,ROW())</f>
        <v>YouGov</v>
      </c>
      <c r="C1050" t="str">
        <f>IF(INDEX([1]Calculation!$G:$G,ROW())=0,"-",INDEX([1]Calculation!$G:$G,ROW()))</f>
        <v>B-</v>
      </c>
      <c r="D1050" t="str">
        <f>INDEX([1]Calculation!$J:$J,ROW())&amp;"  "&amp;INDEX([1]Calculation!$K:$K,ROW())</f>
        <v>337  lv</v>
      </c>
      <c r="E1050" s="20">
        <f>INDEX([1]Calculation!$I:$I,ROW())</f>
        <v>43511</v>
      </c>
      <c r="F1050" s="12">
        <f>ROUND(INDEX([1]Calculation!AL:AL,ROW()),1)</f>
        <v>0</v>
      </c>
      <c r="G1050" s="8">
        <f>ROUND(INDEX([1]Calculation!L:L,ROW()),0)</f>
        <v>28</v>
      </c>
      <c r="H1050" s="8">
        <f>ROUND(INDEX([1]Calculation!M:M,ROW()),0)</f>
        <v>2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1</v>
      </c>
      <c r="L1050" s="8">
        <f>ROUND(INDEX([1]Calculation!Q:Q,ROW()),0)</f>
        <v>20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0</v>
      </c>
    </row>
    <row r="1051" spans="1:15">
      <c r="A1051" t="str">
        <f>INDEX([1]Calculation!$F:$F,ROW())</f>
        <v>California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948  lv</v>
      </c>
      <c r="E1051" s="20">
        <f>INDEX([1]Calculation!$I:$I,ROW())</f>
        <v>43507</v>
      </c>
      <c r="F1051" s="12">
        <f>ROUND(INDEX([1]Calculation!AL:AL,ROW()),1)</f>
        <v>0</v>
      </c>
      <c r="G1051" s="8">
        <f>ROUND(INDEX([1]Calculation!L:L,ROW()),0)</f>
        <v>0</v>
      </c>
      <c r="H1051" s="8">
        <f>ROUND(INDEX([1]Calculation!M:M,ROW()),0)</f>
        <v>0</v>
      </c>
      <c r="I1051" s="8">
        <f>ROUND(INDEX([1]Calculation!N:N,ROW()),0)</f>
        <v>7</v>
      </c>
      <c r="J1051" s="8">
        <f>ROUND(INDEX([1]Calculation!O:O,ROW()),0)</f>
        <v>2</v>
      </c>
      <c r="K1051" s="8">
        <f>ROUND(INDEX([1]Calculation!P:P,ROW()),0)</f>
        <v>0</v>
      </c>
      <c r="L1051" s="8">
        <f>ROUND(INDEX([1]Calculation!Q:Q,ROW()),0)</f>
        <v>0</v>
      </c>
      <c r="M1051" s="8">
        <f>ROUND(INDEX([1]Calculation!R:R,ROW()),0)</f>
        <v>0</v>
      </c>
      <c r="N1051" s="8">
        <f>ROUND(INDEX([1]Calculation!S:S,ROW()),0)</f>
        <v>23</v>
      </c>
      <c r="O1051" s="8">
        <f>ROUND(INDEX([1]Calculation!T:T,ROW()),0)</f>
        <v>1</v>
      </c>
    </row>
    <row r="1052" spans="1:15">
      <c r="A1052" t="str">
        <f>INDEX([1]Calculation!$F:$F,ROW())</f>
        <v>California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948  lv</v>
      </c>
      <c r="E1052" s="20">
        <f>INDEX([1]Calculation!$I:$I,ROW())</f>
        <v>43507</v>
      </c>
      <c r="F1052" s="12">
        <f>ROUND(INDEX([1]Calculation!AL:AL,ROW()),1)</f>
        <v>0</v>
      </c>
      <c r="G1052" s="8">
        <f>ROUND(INDEX([1]Calculation!L:L,ROW()),0)</f>
        <v>26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1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</row>
    <row r="1053" spans="1:15">
      <c r="A1053" t="str">
        <f>INDEX([1]Calculation!$F:$F,ROW())</f>
        <v>US</v>
      </c>
      <c r="B1053" t="str">
        <f>INDEX([1]Calculation!$D:$D,ROW())</f>
        <v>Bold Blue Campaigns</v>
      </c>
      <c r="C1053" t="str">
        <f>IF(INDEX([1]Calculation!$G:$G,ROW())=0,"-",INDEX([1]Calculation!$G:$G,ROW()))</f>
        <v>-</v>
      </c>
      <c r="D1053" t="str">
        <f>INDEX([1]Calculation!$J:$J,ROW())&amp;"  "&amp;INDEX([1]Calculation!$K:$K,ROW())</f>
        <v>500  lv</v>
      </c>
      <c r="E1053" s="20">
        <f>INDEX([1]Calculation!$I:$I,ROW())</f>
        <v>43507</v>
      </c>
      <c r="F1053" s="12">
        <f>ROUND(INDEX([1]Calculation!AL:AL,ROW()),1)</f>
        <v>0.7</v>
      </c>
      <c r="G1053" s="8">
        <f>ROUND(INDEX([1]Calculation!L:L,ROW()),0)</f>
        <v>12</v>
      </c>
      <c r="H1053" s="8">
        <f>ROUND(INDEX([1]Calculation!M:M,ROW()),0)</f>
        <v>0</v>
      </c>
      <c r="I1053" s="8">
        <f>ROUND(INDEX([1]Calculation!N:N,ROW()),0)</f>
        <v>0</v>
      </c>
      <c r="J1053" s="8">
        <f>ROUND(INDEX([1]Calculation!O:O,ROW()),0)</f>
        <v>0</v>
      </c>
      <c r="K1053" s="8">
        <f>ROUND(INDEX([1]Calculation!P:P,ROW()),0)</f>
        <v>1</v>
      </c>
      <c r="L1053" s="8">
        <f>ROUND(INDEX([1]Calculation!Q:Q,ROW()),0)</f>
        <v>9</v>
      </c>
      <c r="M1053" s="8">
        <f>ROUND(INDEX([1]Calculation!R:R,ROW()),0)</f>
        <v>0</v>
      </c>
      <c r="N1053" s="8">
        <f>ROUND(INDEX([1]Calculation!S:S,ROW()),0)</f>
        <v>3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McLaughlin &amp; Associates</v>
      </c>
      <c r="C1054" t="str">
        <f>IF(INDEX([1]Calculation!$G:$G,ROW())=0,"-",INDEX([1]Calculation!$G:$G,ROW()))</f>
        <v>C/D</v>
      </c>
      <c r="D1054" t="str">
        <f>INDEX([1]Calculation!$J:$J,ROW())&amp;"  "&amp;INDEX([1]Calculation!$K:$K,ROW())</f>
        <v>450  lv</v>
      </c>
      <c r="E1054" s="20">
        <f>INDEX([1]Calculation!$I:$I,ROW())</f>
        <v>43506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</row>
    <row r="1055" spans="1:15">
      <c r="A1055" t="str">
        <f>INDEX([1]Calculation!$F:$F,ROW())</f>
        <v>US</v>
      </c>
      <c r="B1055" t="str">
        <f>INDEX([1]Calculation!$D:$D,ROW())</f>
        <v>Morning Consult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11627  lv</v>
      </c>
      <c r="E1055" s="20">
        <f>INDEX([1]Calculation!$I:$I,ROW())</f>
        <v>43506</v>
      </c>
      <c r="F1055" s="12">
        <f>ROUND(INDEX([1]Calculation!AL:AL,ROW()),1)</f>
        <v>0</v>
      </c>
      <c r="G1055" s="8">
        <f>ROUND(INDEX([1]Calculation!L:L,ROW()),0)</f>
        <v>29</v>
      </c>
      <c r="H1055" s="8">
        <f>ROUND(INDEX([1]Calculation!M:M,ROW()),0)</f>
        <v>2</v>
      </c>
      <c r="I1055" s="8">
        <f>ROUND(INDEX([1]Calculation!N:N,ROW()),0)</f>
        <v>5</v>
      </c>
      <c r="J1055" s="8">
        <f>ROUND(INDEX([1]Calculation!O:O,ROW()),0)</f>
        <v>0</v>
      </c>
      <c r="K1055" s="8">
        <f>ROUND(INDEX([1]Calculation!P:P,ROW()),0)</f>
        <v>3</v>
      </c>
      <c r="L1055" s="8">
        <f>ROUND(INDEX([1]Calculation!Q:Q,ROW()),0)</f>
        <v>22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0</v>
      </c>
    </row>
    <row r="1056" spans="1:15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14494  lv</v>
      </c>
      <c r="E1056" s="20">
        <f>INDEX([1]Calculation!$I:$I,ROW())</f>
        <v>43499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2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2</v>
      </c>
      <c r="L1056" s="8">
        <f>ROUND(INDEX([1]Calculation!Q:Q,ROW()),0)</f>
        <v>21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0</v>
      </c>
    </row>
    <row r="1057" spans="1:15">
      <c r="A1057" t="str">
        <f>INDEX([1]Calculation!$F:$F,ROW())</f>
        <v>South Carolina</v>
      </c>
      <c r="B1057" t="str">
        <f>INDEX([1]Calculation!$D:$D,ROW())</f>
        <v>Optimus</v>
      </c>
      <c r="C1057" t="str">
        <f>IF(INDEX([1]Calculation!$G:$G,ROW())=0,"-",INDEX([1]Calculation!$G:$G,ROW()))</f>
        <v>C/D</v>
      </c>
      <c r="D1057" t="str">
        <f>INDEX([1]Calculation!$J:$J,ROW())&amp;"  "&amp;INDEX([1]Calculation!$K:$K,ROW())</f>
        <v>557  lv</v>
      </c>
      <c r="E1057" s="20">
        <f>INDEX([1]Calculation!$I:$I,ROW())</f>
        <v>43498</v>
      </c>
      <c r="F1057" s="12">
        <f>ROUND(INDEX([1]Calculation!AL:AL,ROW()),1)</f>
        <v>0</v>
      </c>
      <c r="G1057" s="8">
        <f>ROUND(INDEX([1]Calculation!L:L,ROW()),0)</f>
        <v>36</v>
      </c>
      <c r="H1057" s="8">
        <f>ROUND(INDEX([1]Calculation!M:M,ROW()),0)</f>
        <v>0</v>
      </c>
      <c r="I1057" s="8">
        <f>ROUND(INDEX([1]Calculation!N:N,ROW()),0)</f>
        <v>5</v>
      </c>
      <c r="J1057" s="8">
        <f>ROUND(INDEX([1]Calculation!O:O,ROW()),0)</f>
        <v>0</v>
      </c>
      <c r="K1057" s="8">
        <f>ROUND(INDEX([1]Calculation!P:P,ROW()),0)</f>
        <v>1</v>
      </c>
      <c r="L1057" s="8">
        <f>ROUND(INDEX([1]Calculation!Q:Q,ROW()),0)</f>
        <v>8</v>
      </c>
      <c r="M1057" s="8">
        <f>ROUND(INDEX([1]Calculation!R:R,ROW()),0)</f>
        <v>0</v>
      </c>
      <c r="N1057" s="8">
        <f>ROUND(INDEX([1]Calculation!S:S,ROW()),0)</f>
        <v>4</v>
      </c>
      <c r="O1057" s="8">
        <f>ROUND(INDEX([1]Calculation!T:T,ROW()),0)</f>
        <v>0</v>
      </c>
    </row>
    <row r="1058" spans="1:15">
      <c r="A1058" t="str">
        <f>INDEX([1]Calculation!$F:$F,ROW())</f>
        <v>New Hampshire</v>
      </c>
      <c r="B1058" t="str">
        <f>INDEX([1]Calculation!$D:$D,ROW())</f>
        <v>Optimus</v>
      </c>
      <c r="C1058" t="str">
        <f>IF(INDEX([1]Calculation!$G:$G,ROW())=0,"-",INDEX([1]Calculation!$G:$G,ROW()))</f>
        <v>C/D</v>
      </c>
      <c r="D1058" t="str">
        <f>INDEX([1]Calculation!$J:$J,ROW())&amp;"  "&amp;INDEX([1]Calculation!$K:$K,ROW())</f>
        <v>518  lv</v>
      </c>
      <c r="E1058" s="20">
        <f>INDEX([1]Calculation!$I:$I,ROW())</f>
        <v>43498</v>
      </c>
      <c r="F1058" s="12">
        <f>ROUND(INDEX([1]Calculation!AL:AL,ROW()),1)</f>
        <v>0</v>
      </c>
      <c r="G1058" s="8">
        <f>ROUND(INDEX([1]Calculation!L:L,ROW()),0)</f>
        <v>22</v>
      </c>
      <c r="H1058" s="8">
        <f>ROUND(INDEX([1]Calculation!M:M,ROW()),0)</f>
        <v>0</v>
      </c>
      <c r="I1058" s="8">
        <f>ROUND(INDEX([1]Calculation!N:N,ROW()),0)</f>
        <v>4</v>
      </c>
      <c r="J1058" s="8">
        <f>ROUND(INDEX([1]Calculation!O:O,ROW()),0)</f>
        <v>0</v>
      </c>
      <c r="K1058" s="8">
        <f>ROUND(INDEX([1]Calculation!P:P,ROW()),0)</f>
        <v>2</v>
      </c>
      <c r="L1058" s="8">
        <f>ROUND(INDEX([1]Calculation!Q:Q,ROW()),0)</f>
        <v>13</v>
      </c>
      <c r="M1058" s="8">
        <f>ROUND(INDEX([1]Calculation!R:R,ROW()),0)</f>
        <v>0</v>
      </c>
      <c r="N1058" s="8">
        <f>ROUND(INDEX([1]Calculation!S:S,ROW()),0)</f>
        <v>9</v>
      </c>
      <c r="O1058" s="8">
        <f>ROUND(INDEX([1]Calculation!T:T,ROW()),0)</f>
        <v>0</v>
      </c>
    </row>
    <row r="1059" spans="1:15">
      <c r="A1059" t="str">
        <f>INDEX([1]Calculation!$F:$F,ROW())</f>
        <v>Iowa</v>
      </c>
      <c r="B1059" t="str">
        <f>INDEX([1]Calculation!$D:$D,ROW())</f>
        <v>Optimus</v>
      </c>
      <c r="C1059" t="str">
        <f>IF(INDEX([1]Calculation!$G:$G,ROW())=0,"-",INDEX([1]Calculation!$G:$G,ROW()))</f>
        <v>C/D</v>
      </c>
      <c r="D1059" t="str">
        <f>INDEX([1]Calculation!$J:$J,ROW())&amp;"  "&amp;INDEX([1]Calculation!$K:$K,ROW())</f>
        <v>558  lv</v>
      </c>
      <c r="E1059" s="20">
        <f>INDEX([1]Calculation!$I:$I,ROW())</f>
        <v>43498</v>
      </c>
      <c r="F1059" s="12">
        <f>ROUND(INDEX([1]Calculation!AL:AL,ROW()),1)</f>
        <v>0</v>
      </c>
      <c r="G1059" s="8">
        <f>ROUND(INDEX([1]Calculation!L:L,ROW()),0)</f>
        <v>25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0</v>
      </c>
      <c r="K1059" s="8">
        <f>ROUND(INDEX([1]Calculation!P:P,ROW()),0)</f>
        <v>5</v>
      </c>
      <c r="L1059" s="8">
        <f>ROUND(INDEX([1]Calculation!Q:Q,ROW()),0)</f>
        <v>10</v>
      </c>
      <c r="M1059" s="8">
        <f>ROUND(INDEX([1]Calculation!R:R,ROW()),0)</f>
        <v>0</v>
      </c>
      <c r="N1059" s="8">
        <f>ROUND(INDEX([1]Calculation!S:S,ROW()),0)</f>
        <v>11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Morning Consult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737  rv</v>
      </c>
      <c r="E1060" s="20">
        <f>INDEX([1]Calculation!$I:$I,ROW())</f>
        <v>43498</v>
      </c>
      <c r="F1060" s="12">
        <f>ROUND(INDEX([1]Calculation!AL:AL,ROW()),1)</f>
        <v>0</v>
      </c>
      <c r="G1060" s="8">
        <f>ROUND(INDEX([1]Calculation!L:L,ROW()),0)</f>
        <v>29</v>
      </c>
      <c r="H1060" s="8">
        <f>ROUND(INDEX([1]Calculation!M:M,ROW()),0)</f>
        <v>2</v>
      </c>
      <c r="I1060" s="8">
        <f>ROUND(INDEX([1]Calculation!N:N,ROW()),0)</f>
        <v>5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6</v>
      </c>
      <c r="O1060" s="8">
        <f>ROUND(INDEX([1]Calculation!T:T,ROW()),0)</f>
        <v>0</v>
      </c>
    </row>
    <row r="1061" spans="1:15">
      <c r="A1061" t="str">
        <f>INDEX([1]Calculation!$F:$F,ROW())</f>
        <v>Iowa</v>
      </c>
      <c r="B1061" t="str">
        <f>INDEX([1]Calculation!$D:$D,ROW())</f>
        <v>Emerson College</v>
      </c>
      <c r="C1061" t="str">
        <f>IF(INDEX([1]Calculation!$G:$G,ROW())=0,"-",INDEX([1]Calculation!$G:$G,ROW()))</f>
        <v>B-</v>
      </c>
      <c r="D1061" t="str">
        <f>INDEX([1]Calculation!$J:$J,ROW())&amp;"  "&amp;INDEX([1]Calculation!$K:$K,ROW())</f>
        <v>260  lv</v>
      </c>
      <c r="E1061" s="20">
        <f>INDEX([1]Calculation!$I:$I,ROW())</f>
        <v>43498</v>
      </c>
      <c r="F1061" s="12">
        <f>ROUND(INDEX([1]Calculation!AL:AL,ROW()),1)</f>
        <v>0</v>
      </c>
      <c r="G1061" s="8">
        <f>ROUND(INDEX([1]Calculation!L:L,ROW()),0)</f>
        <v>29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3</v>
      </c>
      <c r="L1061" s="8">
        <f>ROUND(INDEX([1]Calculation!Q:Q,ROW()),0)</f>
        <v>15</v>
      </c>
      <c r="M1061" s="8">
        <f>ROUND(INDEX([1]Calculation!R:R,ROW()),0)</f>
        <v>0</v>
      </c>
      <c r="N1061" s="8">
        <f>ROUND(INDEX([1]Calculation!S:S,ROW()),0)</f>
        <v>11</v>
      </c>
      <c r="O1061" s="8">
        <f>ROUND(INDEX([1]Calculation!T:T,ROW()),0)</f>
        <v>0</v>
      </c>
    </row>
    <row r="1062" spans="1:15">
      <c r="A1062" t="str">
        <f>INDEX([1]Calculation!$F:$F,ROW())</f>
        <v>US</v>
      </c>
      <c r="B1062" t="str">
        <f>INDEX([1]Calculation!$D:$D,ROW())</f>
        <v>Morning Consult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14381  lv</v>
      </c>
      <c r="E1062" s="20">
        <f>INDEX([1]Calculation!$I:$I,ROW())</f>
        <v>43492</v>
      </c>
      <c r="F1062" s="12">
        <f>ROUND(INDEX([1]Calculation!AL:AL,ROW()),1)</f>
        <v>0</v>
      </c>
      <c r="G1062" s="8">
        <f>ROUND(INDEX([1]Calculation!L:L,ROW()),0)</f>
        <v>31</v>
      </c>
      <c r="H1062" s="8">
        <f>ROUND(INDEX([1]Calculation!M:M,ROW()),0)</f>
        <v>3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2</v>
      </c>
      <c r="L1062" s="8">
        <f>ROUND(INDEX([1]Calculation!Q:Q,ROW()),0)</f>
        <v>21</v>
      </c>
      <c r="M1062" s="8">
        <f>ROUND(INDEX([1]Calculation!R:R,ROW()),0)</f>
        <v>0</v>
      </c>
      <c r="N1062" s="8">
        <f>ROUND(INDEX([1]Calculation!S:S,ROW()),0)</f>
        <v>9</v>
      </c>
      <c r="O1062" s="8">
        <f>ROUND(INDEX([1]Calculation!T:T,ROW()),0)</f>
        <v>0</v>
      </c>
    </row>
    <row r="1063" spans="1:15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313  rv</v>
      </c>
      <c r="E1063" s="20">
        <f>INDEX([1]Calculation!$I:$I,ROW())</f>
        <v>43492</v>
      </c>
      <c r="F1063" s="12">
        <f>ROUND(INDEX([1]Calculation!AL:AL,ROW()),1)</f>
        <v>0</v>
      </c>
      <c r="G1063" s="8">
        <f>ROUND(INDEX([1]Calculation!L:L,ROW()),0)</f>
        <v>29</v>
      </c>
      <c r="H1063" s="8">
        <f>ROUND(INDEX([1]Calculation!M:M,ROW()),0)</f>
        <v>4</v>
      </c>
      <c r="I1063" s="8">
        <f>ROUND(INDEX([1]Calculation!N:N,ROW()),0)</f>
        <v>4</v>
      </c>
      <c r="J1063" s="8">
        <f>ROUND(INDEX([1]Calculation!O:O,ROW()),0)</f>
        <v>0</v>
      </c>
      <c r="K1063" s="8">
        <f>ROUND(INDEX([1]Calculation!P:P,ROW()),0)</f>
        <v>2</v>
      </c>
      <c r="L1063" s="8">
        <f>ROUND(INDEX([1]Calculation!Q:Q,ROW()),0)</f>
        <v>16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</row>
    <row r="1064" spans="1:15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685  rv</v>
      </c>
      <c r="E1064" s="20">
        <f>INDEX([1]Calculation!$I:$I,ROW())</f>
        <v>43492</v>
      </c>
      <c r="F1064" s="12">
        <f>ROUND(INDEX([1]Calculation!AL:AL,ROW()),1)</f>
        <v>0</v>
      </c>
      <c r="G1064" s="8">
        <f>ROUND(INDEX([1]Calculation!L:L,ROW()),0)</f>
        <v>33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15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</row>
    <row r="1065" spans="1:15">
      <c r="A1065" t="str">
        <f>INDEX([1]Calculation!$F:$F,ROW())</f>
        <v>US</v>
      </c>
      <c r="B1065" t="str">
        <f>INDEX([1]Calculation!$D:$D,ROW())</f>
        <v>ABC News/Washington Post</v>
      </c>
      <c r="C1065" t="str">
        <f>IF(INDEX([1]Calculation!$G:$G,ROW())=0,"-",INDEX([1]Calculation!$G:$G,ROW()))</f>
        <v>A+</v>
      </c>
      <c r="D1065" t="str">
        <f>INDEX([1]Calculation!$J:$J,ROW())&amp;"  "&amp;INDEX([1]Calculation!$K:$K,ROW())</f>
        <v>447  a</v>
      </c>
      <c r="E1065" s="20">
        <f>INDEX([1]Calculation!$I:$I,ROW())</f>
        <v>43489</v>
      </c>
      <c r="F1065" s="12">
        <f>ROUND(INDEX([1]Calculation!AL:AL,ROW()),1)</f>
        <v>0</v>
      </c>
      <c r="G1065" s="8">
        <f>ROUND(INDEX([1]Calculation!L:L,ROW()),0)</f>
        <v>9</v>
      </c>
      <c r="H1065" s="8">
        <f>ROUND(INDEX([1]Calculation!M:M,ROW()),0)</f>
        <v>0</v>
      </c>
      <c r="I1065" s="8">
        <f>ROUND(INDEX([1]Calculation!N:N,ROW()),0)</f>
        <v>1</v>
      </c>
      <c r="J1065" s="8">
        <f>ROUND(INDEX([1]Calculation!O:O,ROW()),0)</f>
        <v>0</v>
      </c>
      <c r="K1065" s="8">
        <f>ROUND(INDEX([1]Calculation!P:P,ROW()),0)</f>
        <v>1</v>
      </c>
      <c r="L1065" s="8">
        <f>ROUND(INDEX([1]Calculation!Q:Q,ROW()),0)</f>
        <v>4</v>
      </c>
      <c r="M1065" s="8">
        <f>ROUND(INDEX([1]Calculation!R:R,ROW()),0)</f>
        <v>0</v>
      </c>
      <c r="N1065" s="8">
        <f>ROUND(INDEX([1]Calculation!S:S,ROW()),0)</f>
        <v>2</v>
      </c>
      <c r="O1065" s="8">
        <f>ROUND(INDEX([1]Calculation!T:T,ROW()),0)</f>
        <v>0</v>
      </c>
    </row>
    <row r="1066" spans="1:15">
      <c r="A1066" t="str">
        <f>INDEX([1]Calculation!$F:$F,ROW())</f>
        <v>US</v>
      </c>
      <c r="B1066" t="str">
        <f>INDEX([1]Calculation!$D:$D,ROW())</f>
        <v>Morning Consult</v>
      </c>
      <c r="C1066" t="str">
        <f>IF(INDEX([1]Calculation!$G:$G,ROW())=0,"-",INDEX([1]Calculation!$G:$G,ROW()))</f>
        <v>B/C</v>
      </c>
      <c r="D1066" t="str">
        <f>INDEX([1]Calculation!$J:$J,ROW())&amp;"  "&amp;INDEX([1]Calculation!$K:$K,ROW())</f>
        <v>694  rv</v>
      </c>
      <c r="E1066" s="20">
        <f>INDEX([1]Calculation!$I:$I,ROW())</f>
        <v>43487</v>
      </c>
      <c r="F1066" s="12">
        <f>ROUND(INDEX([1]Calculation!AL:AL,ROW()),1)</f>
        <v>0</v>
      </c>
      <c r="G1066" s="8">
        <f>ROUND(INDEX([1]Calculation!L:L,ROW()),0)</f>
        <v>26</v>
      </c>
      <c r="H1066" s="8">
        <f>ROUND(INDEX([1]Calculation!M:M,ROW()),0)</f>
        <v>2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6</v>
      </c>
      <c r="O1066" s="8">
        <f>ROUND(INDEX([1]Calculation!T:T,ROW()),0)</f>
        <v>0</v>
      </c>
    </row>
    <row r="1067" spans="1:15">
      <c r="A1067" t="str">
        <f>INDEX([1]Calculation!$F:$F,ROW())</f>
        <v>US</v>
      </c>
      <c r="B1067" t="str">
        <f>INDEX([1]Calculation!$D:$D,ROW())</f>
        <v>Emerson College</v>
      </c>
      <c r="C1067" t="str">
        <f>IF(INDEX([1]Calculation!$G:$G,ROW())=0,"-",INDEX([1]Calculation!$G:$G,ROW()))</f>
        <v>B-</v>
      </c>
      <c r="D1067" t="str">
        <f>INDEX([1]Calculation!$J:$J,ROW())&amp;"  "&amp;INDEX([1]Calculation!$K:$K,ROW())</f>
        <v>355  lv</v>
      </c>
      <c r="E1067" s="20">
        <f>INDEX([1]Calculation!$I:$I,ROW())</f>
        <v>43486</v>
      </c>
      <c r="F1067" s="12">
        <f>ROUND(INDEX([1]Calculation!AL:AL,ROW()),1)</f>
        <v>0</v>
      </c>
      <c r="G1067" s="8">
        <f>ROUND(INDEX([1]Calculation!L:L,ROW()),0)</f>
        <v>0</v>
      </c>
      <c r="H1067" s="8">
        <f>ROUND(INDEX([1]Calculation!M:M,ROW()),0)</f>
        <v>0</v>
      </c>
      <c r="I1067" s="8">
        <f>ROUND(INDEX([1]Calculation!N:N,ROW()),0)</f>
        <v>0</v>
      </c>
      <c r="J1067" s="8">
        <f>ROUND(INDEX([1]Calculation!O:O,ROW()),0)</f>
        <v>0</v>
      </c>
      <c r="K1067" s="8">
        <f>ROUND(INDEX([1]Calculation!P:P,ROW()),0)</f>
        <v>0</v>
      </c>
      <c r="L1067" s="8">
        <f>ROUND(INDEX([1]Calculation!Q:Q,ROW()),0)</f>
        <v>0</v>
      </c>
      <c r="M1067" s="8">
        <f>ROUND(INDEX([1]Calculation!R:R,ROW()),0)</f>
        <v>0</v>
      </c>
      <c r="N1067" s="8">
        <f>ROUND(INDEX([1]Calculation!S:S,ROW()),0)</f>
        <v>43</v>
      </c>
      <c r="O1067" s="8">
        <f>ROUND(INDEX([1]Calculation!T:T,ROW()),0)</f>
        <v>0</v>
      </c>
    </row>
    <row r="1068" spans="1:15">
      <c r="A1068" t="str">
        <f>INDEX([1]Calculation!$F:$F,ROW())</f>
        <v>US</v>
      </c>
      <c r="B1068" t="str">
        <f>INDEX([1]Calculation!$D:$D,ROW())</f>
        <v>Emerson College</v>
      </c>
      <c r="C1068" t="str">
        <f>IF(INDEX([1]Calculation!$G:$G,ROW())=0,"-",INDEX([1]Calculation!$G:$G,ROW()))</f>
        <v>B-</v>
      </c>
      <c r="D1068" t="str">
        <f>INDEX([1]Calculation!$J:$J,ROW())&amp;"  "&amp;INDEX([1]Calculation!$K:$K,ROW())</f>
        <v>355  lv</v>
      </c>
      <c r="E1068" s="20">
        <f>INDEX([1]Calculation!$I:$I,ROW())</f>
        <v>43486</v>
      </c>
      <c r="F1068" s="12">
        <f>ROUND(INDEX([1]Calculation!AL:AL,ROW()),1)</f>
        <v>0</v>
      </c>
      <c r="G1068" s="8">
        <f>ROUND(INDEX([1]Calculation!L:L,ROW()),0)</f>
        <v>45</v>
      </c>
      <c r="H1068" s="8">
        <f>ROUND(INDEX([1]Calculation!M:M,ROW()),0)</f>
        <v>7</v>
      </c>
      <c r="I1068" s="8">
        <f>ROUND(INDEX([1]Calculation!N:N,ROW()),0)</f>
        <v>8</v>
      </c>
      <c r="J1068" s="8">
        <f>ROUND(INDEX([1]Calculation!O:O,ROW()),0)</f>
        <v>0</v>
      </c>
      <c r="K1068" s="8">
        <f>ROUND(INDEX([1]Calculation!P:P,ROW()),0)</f>
        <v>1</v>
      </c>
      <c r="L1068" s="8">
        <f>ROUND(INDEX([1]Calculation!Q:Q,ROW()),0)</f>
        <v>5</v>
      </c>
      <c r="M1068" s="8">
        <f>ROUND(INDEX([1]Calculation!R:R,ROW()),0)</f>
        <v>0</v>
      </c>
      <c r="N1068" s="8">
        <f>ROUND(INDEX([1]Calculation!S:S,ROW()),0)</f>
        <v>3</v>
      </c>
      <c r="O1068" s="8">
        <f>ROUND(INDEX([1]Calculation!T:T,ROW()),0)</f>
        <v>0</v>
      </c>
    </row>
    <row r="1069" spans="1:15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14250  lv</v>
      </c>
      <c r="E1069" s="20">
        <f>INDEX([1]Calculation!$I:$I,ROW())</f>
        <v>43485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4</v>
      </c>
      <c r="I1069" s="8">
        <f>ROUND(INDEX([1]Calculation!N:N,ROW()),0)</f>
        <v>3</v>
      </c>
      <c r="J1069" s="8">
        <f>ROUND(INDEX([1]Calculation!O:O,ROW()),0)</f>
        <v>0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11</v>
      </c>
      <c r="O1069" s="8">
        <f>ROUND(INDEX([1]Calculation!T:T,ROW()),0)</f>
        <v>0</v>
      </c>
    </row>
    <row r="1070" spans="1:15">
      <c r="A1070" t="str">
        <f>INDEX([1]Calculation!$F:$F,ROW())</f>
        <v>US</v>
      </c>
      <c r="B1070" t="str">
        <f>INDEX([1]Calculation!$D:$D,ROW())</f>
        <v>Zogby Interactive/JZ Analytics</v>
      </c>
      <c r="C1070" t="str">
        <f>IF(INDEX([1]Calculation!$G:$G,ROW())=0,"-",INDEX([1]Calculation!$G:$G,ROW()))</f>
        <v>C</v>
      </c>
      <c r="D1070" t="str">
        <f>INDEX([1]Calculation!$J:$J,ROW())&amp;"  "&amp;INDEX([1]Calculation!$K:$K,ROW())</f>
        <v>410  lv</v>
      </c>
      <c r="E1070" s="20">
        <f>INDEX([1]Calculation!$I:$I,ROW())</f>
        <v>43485</v>
      </c>
      <c r="F1070" s="12">
        <f>ROUND(INDEX([1]Calculation!AL:AL,ROW()),1)</f>
        <v>0</v>
      </c>
      <c r="G1070" s="8">
        <f>ROUND(INDEX([1]Calculation!L:L,ROW()),0)</f>
        <v>25</v>
      </c>
      <c r="H1070" s="8">
        <f>ROUND(INDEX([1]Calculation!M:M,ROW()),0)</f>
        <v>5</v>
      </c>
      <c r="I1070" s="8">
        <f>ROUND(INDEX([1]Calculation!N:N,ROW()),0)</f>
        <v>3</v>
      </c>
      <c r="J1070" s="8">
        <f>ROUND(INDEX([1]Calculation!O:O,ROW()),0)</f>
        <v>0</v>
      </c>
      <c r="K1070" s="8">
        <f>ROUND(INDEX([1]Calculation!P:P,ROW()),0)</f>
        <v>0</v>
      </c>
      <c r="L1070" s="8">
        <f>ROUND(INDEX([1]Calculation!Q:Q,ROW()),0)</f>
        <v>12</v>
      </c>
      <c r="M1070" s="8">
        <f>ROUND(INDEX([1]Calculation!R:R,ROW()),0)</f>
        <v>0</v>
      </c>
      <c r="N1070" s="8">
        <f>ROUND(INDEX([1]Calculation!S:S,ROW()),0)</f>
        <v>5</v>
      </c>
      <c r="O1070" s="8">
        <f>ROUND(INDEX([1]Calculation!T:T,ROW()),0)</f>
        <v>0</v>
      </c>
    </row>
    <row r="1071" spans="1:15">
      <c r="A1071" t="str">
        <f>INDEX([1]Calculation!$F:$F,ROW())</f>
        <v>US</v>
      </c>
      <c r="B1071" t="str">
        <f>INDEX([1]Calculation!$D:$D,ROW())</f>
        <v>Zogby Interactive/JZ Analytics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410  lv</v>
      </c>
      <c r="E1071" s="20">
        <f>INDEX([1]Calculation!$I:$I,ROW())</f>
        <v>43485</v>
      </c>
      <c r="F1071" s="12">
        <f>ROUND(INDEX([1]Calculation!AL:AL,ROW()),1)</f>
        <v>0</v>
      </c>
      <c r="G1071" s="8">
        <f>ROUND(INDEX([1]Calculation!L:L,ROW()),0)</f>
        <v>27</v>
      </c>
      <c r="H1071" s="8">
        <f>ROUND(INDEX([1]Calculation!M:M,ROW()),0)</f>
        <v>8</v>
      </c>
      <c r="I1071" s="8">
        <f>ROUND(INDEX([1]Calculation!N:N,ROW()),0)</f>
        <v>1</v>
      </c>
      <c r="J1071" s="8">
        <f>ROUND(INDEX([1]Calculation!O:O,ROW()),0)</f>
        <v>0</v>
      </c>
      <c r="K1071" s="8">
        <f>ROUND(INDEX([1]Calculation!P:P,ROW()),0)</f>
        <v>0</v>
      </c>
      <c r="L1071" s="8">
        <f>ROUND(INDEX([1]Calculation!Q:Q,ROW()),0)</f>
        <v>18</v>
      </c>
      <c r="M1071" s="8">
        <f>ROUND(INDEX([1]Calculation!R:R,ROW()),0)</f>
        <v>0</v>
      </c>
      <c r="N1071" s="8">
        <f>ROUND(INDEX([1]Calculation!S:S,ROW()),0)</f>
        <v>9</v>
      </c>
      <c r="O1071" s="8">
        <f>ROUND(INDEX([1]Calculation!T:T,ROW()),0)</f>
        <v>0</v>
      </c>
    </row>
    <row r="1072" spans="1:15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479  rv</v>
      </c>
      <c r="E1072" s="20">
        <f>INDEX([1]Calculation!$I:$I,ROW())</f>
        <v>43481</v>
      </c>
      <c r="F1072" s="12">
        <f>ROUND(INDEX([1]Calculation!AL:AL,ROW()),1)</f>
        <v>0</v>
      </c>
      <c r="G1072" s="8">
        <f>ROUND(INDEX([1]Calculation!L:L,ROW()),0)</f>
        <v>23</v>
      </c>
      <c r="H1072" s="8">
        <f>ROUND(INDEX([1]Calculation!M:M,ROW()),0)</f>
        <v>5</v>
      </c>
      <c r="I1072" s="8">
        <f>ROUND(INDEX([1]Calculation!N:N,ROW()),0)</f>
        <v>3</v>
      </c>
      <c r="J1072" s="8">
        <f>ROUND(INDEX([1]Calculation!O:O,ROW()),0)</f>
        <v>0</v>
      </c>
      <c r="K1072" s="8">
        <f>ROUND(INDEX([1]Calculation!P:P,ROW()),0)</f>
        <v>0</v>
      </c>
      <c r="L1072" s="8">
        <f>ROUND(INDEX([1]Calculation!Q:Q,ROW()),0)</f>
        <v>21</v>
      </c>
      <c r="M1072" s="8">
        <f>ROUND(INDEX([1]Calculation!R:R,ROW()),0)</f>
        <v>0</v>
      </c>
      <c r="N1072" s="8">
        <f>ROUND(INDEX([1]Calculation!S:S,ROW()),0)</f>
        <v>4</v>
      </c>
      <c r="O1072" s="8">
        <f>ROUND(INDEX([1]Calculation!T:T,ROW()),0)</f>
        <v>0</v>
      </c>
    </row>
    <row r="1073" spans="1:15">
      <c r="A1073" t="str">
        <f>INDEX([1]Calculation!$F:$F,ROW())</f>
        <v>US</v>
      </c>
      <c r="B1073" t="str">
        <f>INDEX([1]Calculation!$D:$D,ROW())</f>
        <v>Harris Insights &amp; Analytics</v>
      </c>
      <c r="C1073" t="str">
        <f>IF(INDEX([1]Calculation!$G:$G,ROW())=0,"-",INDEX([1]Calculation!$G:$G,ROW()))</f>
        <v>C+</v>
      </c>
      <c r="D1073" t="str">
        <f>INDEX([1]Calculation!$J:$J,ROW())&amp;"  "&amp;INDEX([1]Calculation!$K:$K,ROW())</f>
        <v>488  rv</v>
      </c>
      <c r="E1073" s="20">
        <f>INDEX([1]Calculation!$I:$I,ROW())</f>
        <v>43481</v>
      </c>
      <c r="F1073" s="12">
        <f>ROUND(INDEX([1]Calculation!AL:AL,ROW()),1)</f>
        <v>0</v>
      </c>
      <c r="G1073" s="8">
        <f>ROUND(INDEX([1]Calculation!L:L,ROW()),0)</f>
        <v>24</v>
      </c>
      <c r="H1073" s="8">
        <f>ROUND(INDEX([1]Calculation!M:M,ROW()),0)</f>
        <v>5</v>
      </c>
      <c r="I1073" s="8">
        <f>ROUND(INDEX([1]Calculation!N:N,ROW()),0)</f>
        <v>2</v>
      </c>
      <c r="J1073" s="8">
        <f>ROUND(INDEX([1]Calculation!O:O,ROW()),0)</f>
        <v>0</v>
      </c>
      <c r="K1073" s="8">
        <f>ROUND(INDEX([1]Calculation!P:P,ROW()),0)</f>
        <v>0</v>
      </c>
      <c r="L1073" s="8">
        <f>ROUND(INDEX([1]Calculation!Q:Q,ROW()),0)</f>
        <v>13</v>
      </c>
      <c r="M1073" s="8">
        <f>ROUND(INDEX([1]Calculation!R:R,ROW()),0)</f>
        <v>0</v>
      </c>
      <c r="N1073" s="8">
        <f>ROUND(INDEX([1]Calculation!S:S,ROW()),0)</f>
        <v>5</v>
      </c>
      <c r="O1073" s="8">
        <f>ROUND(INDEX([1]Calculation!T:T,ROW()),0)</f>
        <v>0</v>
      </c>
    </row>
    <row r="1074" spans="1:15">
      <c r="A1074" t="str">
        <f>INDEX([1]Calculation!$F:$F,ROW())</f>
        <v>US</v>
      </c>
      <c r="B1074" t="str">
        <f>INDEX([1]Calculation!$D:$D,ROW())</f>
        <v>Morning Consult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674  rv</v>
      </c>
      <c r="E1074" s="20">
        <f>INDEX([1]Calculation!$I:$I,ROW())</f>
        <v>43479</v>
      </c>
      <c r="F1074" s="12">
        <f>ROUND(INDEX([1]Calculation!AL:AL,ROW()),1)</f>
        <v>0</v>
      </c>
      <c r="G1074" s="8">
        <f>ROUND(INDEX([1]Calculation!L:L,ROW()),0)</f>
        <v>32</v>
      </c>
      <c r="H1074" s="8">
        <f>ROUND(INDEX([1]Calculation!M:M,ROW()),0)</f>
        <v>1</v>
      </c>
      <c r="I1074" s="8">
        <f>ROUND(INDEX([1]Calculation!N:N,ROW()),0)</f>
        <v>2</v>
      </c>
      <c r="J1074" s="8">
        <f>ROUND(INDEX([1]Calculation!O:O,ROW()),0)</f>
        <v>0</v>
      </c>
      <c r="K1074" s="8">
        <f>ROUND(INDEX([1]Calculation!P:P,ROW()),0)</f>
        <v>1</v>
      </c>
      <c r="L1074" s="8">
        <f>ROUND(INDEX([1]Calculation!Q:Q,ROW()),0)</f>
        <v>15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0</v>
      </c>
    </row>
    <row r="1075" spans="1:15">
      <c r="A1075" t="str">
        <f>INDEX([1]Calculation!$F:$F,ROW())</f>
        <v>US</v>
      </c>
      <c r="B1075" t="str">
        <f>INDEX([1]Calculation!$D:$D,ROW())</f>
        <v>Morning Consult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4749  lv</v>
      </c>
      <c r="E1075" s="20">
        <f>INDEX([1]Calculation!$I:$I,ROW())</f>
        <v>43478</v>
      </c>
      <c r="F1075" s="12">
        <f>ROUND(INDEX([1]Calculation!AL:AL,ROW()),1)</f>
        <v>0</v>
      </c>
      <c r="G1075" s="8">
        <f>ROUND(INDEX([1]Calculation!L:L,ROW()),0)</f>
        <v>31</v>
      </c>
      <c r="H1075" s="8">
        <f>ROUND(INDEX([1]Calculation!M:M,ROW()),0)</f>
        <v>4</v>
      </c>
      <c r="I1075" s="8">
        <f>ROUND(INDEX([1]Calculation!N:N,ROW()),0)</f>
        <v>3</v>
      </c>
      <c r="J1075" s="8">
        <f>ROUND(INDEX([1]Calculation!O:O,ROW()),0)</f>
        <v>0</v>
      </c>
      <c r="K1075" s="8">
        <f>ROUND(INDEX([1]Calculation!P:P,ROW()),0)</f>
        <v>2</v>
      </c>
      <c r="L1075" s="8">
        <f>ROUND(INDEX([1]Calculation!Q:Q,ROW()),0)</f>
        <v>23</v>
      </c>
      <c r="M1075" s="8">
        <f>ROUND(INDEX([1]Calculation!R:R,ROW()),0)</f>
        <v>0</v>
      </c>
      <c r="N1075" s="8">
        <f>ROUND(INDEX([1]Calculation!S:S,ROW()),0)</f>
        <v>11</v>
      </c>
      <c r="O1075" s="8">
        <f>ROUND(INDEX([1]Calculation!T:T,ROW()),0)</f>
        <v>0</v>
      </c>
    </row>
    <row r="1076" spans="1:15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699  rv</v>
      </c>
      <c r="E1076" s="20">
        <f>INDEX([1]Calculation!$I:$I,ROW())</f>
        <v>43471</v>
      </c>
      <c r="F1076" s="12">
        <f>ROUND(INDEX([1]Calculation!AL:AL,ROW()),1)</f>
        <v>0</v>
      </c>
      <c r="G1076" s="8">
        <f>ROUND(INDEX([1]Calculation!L:L,ROW()),0)</f>
        <v>27</v>
      </c>
      <c r="H1076" s="8">
        <f>ROUND(INDEX([1]Calculation!M:M,ROW()),0)</f>
        <v>1</v>
      </c>
      <c r="I1076" s="8">
        <f>ROUND(INDEX([1]Calculation!N:N,ROW()),0)</f>
        <v>3</v>
      </c>
      <c r="J1076" s="8">
        <f>ROUND(INDEX([1]Calculation!O:O,ROW()),0)</f>
        <v>0</v>
      </c>
      <c r="K1076" s="8">
        <f>ROUND(INDEX([1]Calculation!P:P,ROW()),0)</f>
        <v>2</v>
      </c>
      <c r="L1076" s="8">
        <f>ROUND(INDEX([1]Calculation!Q:Q,ROW()),0)</f>
        <v>16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</row>
    <row r="1077" spans="1:15">
      <c r="A1077" t="str">
        <f>INDEX([1]Calculation!$F:$F,ROW())</f>
        <v>New Hampshire</v>
      </c>
      <c r="B1077" t="str">
        <f>INDEX([1]Calculation!$D:$D,ROW())</f>
        <v>Change Research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1162  lv</v>
      </c>
      <c r="E1077" s="20">
        <f>INDEX([1]Calculation!$I:$I,ROW())</f>
        <v>43468</v>
      </c>
      <c r="F1077" s="12">
        <f>ROUND(INDEX([1]Calculation!AL:AL,ROW()),1)</f>
        <v>0</v>
      </c>
      <c r="G1077" s="8">
        <f>ROUND(INDEX([1]Calculation!L:L,ROW()),0)</f>
        <v>24</v>
      </c>
      <c r="H1077" s="8">
        <f>ROUND(INDEX([1]Calculation!M:M,ROW()),0)</f>
        <v>2</v>
      </c>
      <c r="I1077" s="8">
        <f>ROUND(INDEX([1]Calculation!N:N,ROW()),0)</f>
        <v>3</v>
      </c>
      <c r="J1077" s="8">
        <f>ROUND(INDEX([1]Calculation!O:O,ROW()),0)</f>
        <v>0</v>
      </c>
      <c r="K1077" s="8">
        <f>ROUND(INDEX([1]Calculation!P:P,ROW()),0)</f>
        <v>2</v>
      </c>
      <c r="L1077" s="8">
        <f>ROUND(INDEX([1]Calculation!Q:Q,ROW()),0)</f>
        <v>26</v>
      </c>
      <c r="M1077" s="8">
        <f>ROUND(INDEX([1]Calculation!R:R,ROW()),0)</f>
        <v>1</v>
      </c>
      <c r="N1077" s="8">
        <f>ROUND(INDEX([1]Calculation!S:S,ROW()),0)</f>
        <v>11</v>
      </c>
      <c r="O1077" s="8">
        <f>ROUND(INDEX([1]Calculation!T:T,ROW()),0)</f>
        <v>0</v>
      </c>
    </row>
    <row r="1078" spans="1:15">
      <c r="A1078" t="str">
        <f>INDEX([1]Calculation!$F:$F,ROW())</f>
        <v>Iowa</v>
      </c>
      <c r="B1078" t="str">
        <f>INDEX([1]Calculation!$D:$D,ROW())</f>
        <v>Change Research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1291  lv</v>
      </c>
      <c r="E1078" s="20">
        <f>INDEX([1]Calculation!$I:$I,ROW())</f>
        <v>43451</v>
      </c>
      <c r="F1078" s="12">
        <f>ROUND(INDEX([1]Calculation!AL:AL,ROW()),1)</f>
        <v>0</v>
      </c>
      <c r="G1078" s="8">
        <f>ROUND(INDEX([1]Calculation!L:L,ROW()),0)</f>
        <v>20</v>
      </c>
      <c r="H1078" s="8">
        <f>ROUND(INDEX([1]Calculation!M:M,ROW()),0)</f>
        <v>1</v>
      </c>
      <c r="I1078" s="8">
        <f>ROUND(INDEX([1]Calculation!N:N,ROW()),0)</f>
        <v>4</v>
      </c>
      <c r="J1078" s="8">
        <f>ROUND(INDEX([1]Calculation!O:O,ROW()),0)</f>
        <v>0</v>
      </c>
      <c r="K1078" s="8">
        <f>ROUND(INDEX([1]Calculation!P:P,ROW()),0)</f>
        <v>5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7</v>
      </c>
      <c r="O1078" s="8">
        <f>ROUND(INDEX([1]Calculation!T:T,ROW()),0)</f>
        <v>0</v>
      </c>
    </row>
    <row r="1079" spans="1:15">
      <c r="A1079" t="str">
        <f>INDEX([1]Calculation!$F:$F,ROW())</f>
        <v>US</v>
      </c>
      <c r="B1079" t="str">
        <f>INDEX([1]Calculation!$D:$D,ROW())</f>
        <v>Change Research</v>
      </c>
      <c r="C1079" t="str">
        <f>IF(INDEX([1]Calculation!$G:$G,ROW())=0,"-",INDEX([1]Calculation!$G:$G,ROW()))</f>
        <v>C</v>
      </c>
      <c r="D1079" t="str">
        <f>INDEX([1]Calculation!$J:$J,ROW())&amp;"  "&amp;INDEX([1]Calculation!$K:$K,ROW())</f>
        <v>2968  lv</v>
      </c>
      <c r="E1079" s="20">
        <f>INDEX([1]Calculation!$I:$I,ROW())</f>
        <v>43451</v>
      </c>
      <c r="F1079" s="12">
        <f>ROUND(INDEX([1]Calculation!AL:AL,ROW()),1)</f>
        <v>0</v>
      </c>
      <c r="G1079" s="8">
        <f>ROUND(INDEX([1]Calculation!L:L,ROW()),0)</f>
        <v>21</v>
      </c>
      <c r="H1079" s="8">
        <f>ROUND(INDEX([1]Calculation!M:M,ROW()),0)</f>
        <v>2</v>
      </c>
      <c r="I1079" s="8">
        <f>ROUND(INDEX([1]Calculation!N:N,ROW()),0)</f>
        <v>4</v>
      </c>
      <c r="J1079" s="8">
        <f>ROUND(INDEX([1]Calculation!O:O,ROW()),0)</f>
        <v>0</v>
      </c>
      <c r="K1079" s="8">
        <f>ROUND(INDEX([1]Calculation!P:P,ROW()),0)</f>
        <v>3</v>
      </c>
      <c r="L1079" s="8">
        <f>ROUND(INDEX([1]Calculation!Q:Q,ROW()),0)</f>
        <v>16</v>
      </c>
      <c r="M1079" s="8">
        <f>ROUND(INDEX([1]Calculation!R:R,ROW()),0)</f>
        <v>1</v>
      </c>
      <c r="N1079" s="8">
        <f>ROUND(INDEX([1]Calculation!S:S,ROW()),0)</f>
        <v>7</v>
      </c>
      <c r="O1079" s="8">
        <f>ROUND(INDEX([1]Calculation!T:T,ROW()),0)</f>
        <v>0</v>
      </c>
    </row>
    <row r="1080" spans="1:15">
      <c r="A1080" t="str">
        <f>INDEX([1]Calculation!$F:$F,ROW())</f>
        <v>US</v>
      </c>
      <c r="B1080" t="str">
        <f>INDEX([1]Calculation!$D:$D,ROW())</f>
        <v>Morning Consult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706  rv</v>
      </c>
      <c r="E1080" s="20">
        <f>INDEX([1]Calculation!$I:$I,ROW())</f>
        <v>43450</v>
      </c>
      <c r="F1080" s="12">
        <f>ROUND(INDEX([1]Calculation!AL:AL,ROW()),1)</f>
        <v>0</v>
      </c>
      <c r="G1080" s="8">
        <f>ROUND(INDEX([1]Calculation!L:L,ROW()),0)</f>
        <v>25</v>
      </c>
      <c r="H1080" s="8">
        <f>ROUND(INDEX([1]Calculation!M:M,ROW()),0)</f>
        <v>2</v>
      </c>
      <c r="I1080" s="8">
        <f>ROUND(INDEX([1]Calculation!N:N,ROW()),0)</f>
        <v>3</v>
      </c>
      <c r="J1080" s="8">
        <f>ROUND(INDEX([1]Calculation!O:O,ROW()),0)</f>
        <v>0</v>
      </c>
      <c r="K1080" s="8">
        <f>ROUND(INDEX([1]Calculation!P:P,ROW()),0)</f>
        <v>1</v>
      </c>
      <c r="L1080" s="8">
        <f>ROUND(INDEX([1]Calculation!Q:Q,ROW()),0)</f>
        <v>15</v>
      </c>
      <c r="M1080" s="8">
        <f>ROUND(INDEX([1]Calculation!R:R,ROW()),0)</f>
        <v>0</v>
      </c>
      <c r="N1080" s="8">
        <f>ROUND(INDEX([1]Calculation!S:S,ROW()),0)</f>
        <v>3</v>
      </c>
      <c r="O1080" s="8">
        <f>ROUND(INDEX([1]Calculation!T:T,ROW()),0)</f>
        <v>0</v>
      </c>
    </row>
    <row r="1081" spans="1:15">
      <c r="A1081" t="str">
        <f>INDEX([1]Calculation!$F:$F,ROW())</f>
        <v>US</v>
      </c>
      <c r="B1081" t="str">
        <f>INDEX([1]Calculation!$D:$D,ROW())</f>
        <v>McLaughlin &amp; Associates</v>
      </c>
      <c r="C1081" t="str">
        <f>IF(INDEX([1]Calculation!$G:$G,ROW())=0,"-",INDEX([1]Calculation!$G:$G,ROW()))</f>
        <v>C/D</v>
      </c>
      <c r="D1081" t="str">
        <f>INDEX([1]Calculation!$J:$J,ROW())&amp;"  "&amp;INDEX([1]Calculation!$K:$K,ROW())</f>
        <v>468  lv</v>
      </c>
      <c r="E1081" s="20">
        <f>INDEX([1]Calculation!$I:$I,ROW())</f>
        <v>43448</v>
      </c>
      <c r="F1081" s="12">
        <f>ROUND(INDEX([1]Calculation!AL:AL,ROW()),1)</f>
        <v>0</v>
      </c>
      <c r="G1081" s="8">
        <f>ROUND(INDEX([1]Calculation!L:L,ROW()),0)</f>
        <v>17</v>
      </c>
      <c r="H1081" s="8">
        <f>ROUND(INDEX([1]Calculation!M:M,ROW()),0)</f>
        <v>2</v>
      </c>
      <c r="I1081" s="8">
        <f>ROUND(INDEX([1]Calculation!N:N,ROW()),0)</f>
        <v>2</v>
      </c>
      <c r="J1081" s="8">
        <f>ROUND(INDEX([1]Calculation!O:O,ROW()),0)</f>
        <v>0</v>
      </c>
      <c r="K1081" s="8">
        <f>ROUND(INDEX([1]Calculation!P:P,ROW()),0)</f>
        <v>1</v>
      </c>
      <c r="L1081" s="8">
        <f>ROUND(INDEX([1]Calculation!Q:Q,ROW()),0)</f>
        <v>18</v>
      </c>
      <c r="M1081" s="8">
        <f>ROUND(INDEX([1]Calculation!R:R,ROW()),0)</f>
        <v>0</v>
      </c>
      <c r="N1081" s="8">
        <f>ROUND(INDEX([1]Calculation!S:S,ROW()),0)</f>
        <v>4</v>
      </c>
      <c r="O1081" s="8">
        <f>ROUND(INDEX([1]Calculation!T:T,ROW()),0)</f>
        <v>0</v>
      </c>
    </row>
    <row r="1082" spans="1:15">
      <c r="A1082" t="str">
        <f>INDEX([1]Calculation!$F:$F,ROW())</f>
        <v>Iowa</v>
      </c>
      <c r="B1082" t="str">
        <f>INDEX([1]Calculation!$D:$D,ROW())</f>
        <v>Selzer &amp; Co.</v>
      </c>
      <c r="C1082" t="str">
        <f>IF(INDEX([1]Calculation!$G:$G,ROW())=0,"-",INDEX([1]Calculation!$G:$G,ROW()))</f>
        <v>A+</v>
      </c>
      <c r="D1082" t="str">
        <f>INDEX([1]Calculation!$J:$J,ROW())&amp;"  "&amp;INDEX([1]Calculation!$K:$K,ROW())</f>
        <v>455  lv</v>
      </c>
      <c r="E1082" s="20">
        <f>INDEX([1]Calculation!$I:$I,ROW())</f>
        <v>43447</v>
      </c>
      <c r="F1082" s="12">
        <f>ROUND(INDEX([1]Calculation!AL:AL,ROW()),1)</f>
        <v>0</v>
      </c>
      <c r="G1082" s="8">
        <f>ROUND(INDEX([1]Calculation!L:L,ROW()),0)</f>
        <v>32</v>
      </c>
      <c r="H1082" s="8">
        <f>ROUND(INDEX([1]Calculation!M:M,ROW()),0)</f>
        <v>3</v>
      </c>
      <c r="I1082" s="8">
        <f>ROUND(INDEX([1]Calculation!N:N,ROW()),0)</f>
        <v>4</v>
      </c>
      <c r="J1082" s="8">
        <f>ROUND(INDEX([1]Calculation!O:O,ROW()),0)</f>
        <v>0</v>
      </c>
      <c r="K1082" s="8">
        <f>ROUND(INDEX([1]Calculation!P:P,ROW()),0)</f>
        <v>3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8</v>
      </c>
      <c r="O1082" s="8">
        <f>ROUND(INDEX([1]Calculation!T:T,ROW()),0)</f>
        <v>0</v>
      </c>
    </row>
    <row r="1083" spans="1:15">
      <c r="A1083" t="str">
        <f>INDEX([1]Calculation!$F:$F,ROW())</f>
        <v>Iowa</v>
      </c>
      <c r="B1083" t="str">
        <f>INDEX([1]Calculation!$D:$D,ROW())</f>
        <v>David Binder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500  lv</v>
      </c>
      <c r="E1083" s="20">
        <f>INDEX([1]Calculation!$I:$I,ROW())</f>
        <v>43445</v>
      </c>
      <c r="F1083" s="12">
        <f>ROUND(INDEX([1]Calculation!AL:AL,ROW()),1)</f>
        <v>0</v>
      </c>
      <c r="G1083" s="8">
        <f>ROUND(INDEX([1]Calculation!L:L,ROW()),0)</f>
        <v>30</v>
      </c>
      <c r="H1083" s="8">
        <f>ROUND(INDEX([1]Calculation!M:M,ROW()),0)</f>
        <v>2</v>
      </c>
      <c r="I1083" s="8">
        <f>ROUND(INDEX([1]Calculation!N:N,ROW()),0)</f>
        <v>6</v>
      </c>
      <c r="J1083" s="8">
        <f>ROUND(INDEX([1]Calculation!O:O,ROW()),0)</f>
        <v>0</v>
      </c>
      <c r="K1083" s="8">
        <f>ROUND(INDEX([1]Calculation!P:P,ROW()),0)</f>
        <v>10</v>
      </c>
      <c r="L1083" s="8">
        <f>ROUND(INDEX([1]Calculation!Q:Q,ROW()),0)</f>
        <v>13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</row>
    <row r="1084" spans="1:15">
      <c r="A1084" t="str">
        <f>INDEX([1]Calculation!$F:$F,ROW())</f>
        <v>US</v>
      </c>
      <c r="B1084" t="str">
        <f>INDEX([1]Calculation!$D:$D,ROW())</f>
        <v>SSRS</v>
      </c>
      <c r="C1084" t="str">
        <f>IF(INDEX([1]Calculation!$G:$G,ROW())=0,"-",INDEX([1]Calculation!$G:$G,ROW()))</f>
        <v>A/B</v>
      </c>
      <c r="D1084" t="str">
        <f>INDEX([1]Calculation!$J:$J,ROW())&amp;"  "&amp;INDEX([1]Calculation!$K:$K,ROW())</f>
        <v>424  rv</v>
      </c>
      <c r="E1084" s="20">
        <f>INDEX([1]Calculation!$I:$I,ROW())</f>
        <v>43443</v>
      </c>
      <c r="F1084" s="12">
        <f>ROUND(INDEX([1]Calculation!AL:AL,ROW()),1)</f>
        <v>0</v>
      </c>
      <c r="G1084" s="8">
        <f>ROUND(INDEX([1]Calculation!L:L,ROW()),0)</f>
        <v>33</v>
      </c>
      <c r="H1084" s="8">
        <f>ROUND(INDEX([1]Calculation!M:M,ROW()),0)</f>
        <v>2</v>
      </c>
      <c r="I1084" s="8">
        <f>ROUND(INDEX([1]Calculation!N:N,ROW()),0)</f>
        <v>6</v>
      </c>
      <c r="J1084" s="8">
        <f>ROUND(INDEX([1]Calculation!O:O,ROW()),0)</f>
        <v>0</v>
      </c>
      <c r="K1084" s="8">
        <f>ROUND(INDEX([1]Calculation!P:P,ROW()),0)</f>
        <v>3</v>
      </c>
      <c r="L1084" s="8">
        <f>ROUND(INDEX([1]Calculation!Q:Q,ROW()),0)</f>
        <v>14</v>
      </c>
      <c r="M1084" s="8">
        <f>ROUND(INDEX([1]Calculation!R:R,ROW()),0)</f>
        <v>0</v>
      </c>
      <c r="N1084" s="8">
        <f>ROUND(INDEX([1]Calculation!S:S,ROW()),0)</f>
        <v>4</v>
      </c>
      <c r="O1084" s="8">
        <f>ROUND(INDEX([1]Calculation!T:T,ROW()),0)</f>
        <v>0</v>
      </c>
    </row>
    <row r="1085" spans="1:15">
      <c r="A1085" t="str">
        <f>INDEX([1]Calculation!$F:$F,ROW())</f>
        <v>US</v>
      </c>
      <c r="B1085" t="str">
        <f>INDEX([1]Calculation!$D:$D,ROW())</f>
        <v>SSRS</v>
      </c>
      <c r="C1085" t="str">
        <f>IF(INDEX([1]Calculation!$G:$G,ROW())=0,"-",INDEX([1]Calculation!$G:$G,ROW()))</f>
        <v>A/B</v>
      </c>
      <c r="D1085" t="str">
        <f>INDEX([1]Calculation!$J:$J,ROW())&amp;"  "&amp;INDEX([1]Calculation!$K:$K,ROW())</f>
        <v>463  a</v>
      </c>
      <c r="E1085" s="20">
        <f>INDEX([1]Calculation!$I:$I,ROW())</f>
        <v>43443</v>
      </c>
      <c r="F1085" s="12">
        <f>ROUND(INDEX([1]Calculation!AL:AL,ROW()),1)</f>
        <v>0</v>
      </c>
      <c r="G1085" s="8">
        <f>ROUND(INDEX([1]Calculation!L:L,ROW()),0)</f>
        <v>30</v>
      </c>
      <c r="H1085" s="8">
        <f>ROUND(INDEX([1]Calculation!M:M,ROW()),0)</f>
        <v>3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3</v>
      </c>
      <c r="L1085" s="8">
        <f>ROUND(INDEX([1]Calculation!Q:Q,ROW()),0)</f>
        <v>14</v>
      </c>
      <c r="M1085" s="8">
        <f>ROUND(INDEX([1]Calculation!R:R,ROW()),0)</f>
        <v>0</v>
      </c>
      <c r="N1085" s="8">
        <f>ROUND(INDEX([1]Calculation!S:S,ROW()),0)</f>
        <v>3</v>
      </c>
      <c r="O1085" s="8">
        <f>ROUND(INDEX([1]Calculation!T:T,ROW()),0)</f>
        <v>0</v>
      </c>
    </row>
    <row r="1086" spans="1:15">
      <c r="A1086" t="str">
        <f>INDEX([1]Calculation!$F:$F,ROW())</f>
        <v>US</v>
      </c>
      <c r="B1086" t="str">
        <f>INDEX([1]Calculation!$D:$D,ROW())</f>
        <v>Emerson College</v>
      </c>
      <c r="C1086" t="str">
        <f>IF(INDEX([1]Calculation!$G:$G,ROW())=0,"-",INDEX([1]Calculation!$G:$G,ROW()))</f>
        <v>B-</v>
      </c>
      <c r="D1086" t="str">
        <f>INDEX([1]Calculation!$J:$J,ROW())&amp;"  "&amp;INDEX([1]Calculation!$K:$K,ROW())</f>
        <v>320  lv</v>
      </c>
      <c r="E1086" s="20">
        <f>INDEX([1]Calculation!$I:$I,ROW())</f>
        <v>43443</v>
      </c>
      <c r="F1086" s="12">
        <f>ROUND(INDEX([1]Calculation!AL:AL,ROW()),1)</f>
        <v>0</v>
      </c>
      <c r="G1086" s="8">
        <f>ROUND(INDEX([1]Calculation!L:L,ROW()),0)</f>
        <v>26</v>
      </c>
      <c r="H1086" s="8">
        <f>ROUND(INDEX([1]Calculation!M:M,ROW()),0)</f>
        <v>0</v>
      </c>
      <c r="I1086" s="8">
        <f>ROUND(INDEX([1]Calculation!N:N,ROW()),0)</f>
        <v>0</v>
      </c>
      <c r="J1086" s="8">
        <f>ROUND(INDEX([1]Calculation!O:O,ROW()),0)</f>
        <v>0</v>
      </c>
      <c r="K1086" s="8">
        <f>ROUND(INDEX([1]Calculation!P:P,ROW()),0)</f>
        <v>0</v>
      </c>
      <c r="L1086" s="8">
        <f>ROUND(INDEX([1]Calculation!Q:Q,ROW()),0)</f>
        <v>22</v>
      </c>
      <c r="M1086" s="8">
        <f>ROUND(INDEX([1]Calculation!R:R,ROW()),0)</f>
        <v>0</v>
      </c>
      <c r="N1086" s="8">
        <f>ROUND(INDEX([1]Calculation!S:S,ROW()),0)</f>
        <v>7</v>
      </c>
      <c r="O1086" s="8">
        <f>ROUND(INDEX([1]Calculation!T:T,ROW()),0)</f>
        <v>0</v>
      </c>
    </row>
    <row r="1087" spans="1:15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449  rv</v>
      </c>
      <c r="E1087" s="20">
        <f>INDEX([1]Calculation!$I:$I,ROW())</f>
        <v>43432</v>
      </c>
      <c r="F1087" s="12">
        <f>ROUND(INDEX([1]Calculation!AL:AL,ROW()),1)</f>
        <v>0</v>
      </c>
      <c r="G1087" s="8">
        <f>ROUND(INDEX([1]Calculation!L:L,ROW()),0)</f>
        <v>28</v>
      </c>
      <c r="H1087" s="8">
        <f>ROUND(INDEX([1]Calculation!M:M,ROW()),0)</f>
        <v>4</v>
      </c>
      <c r="I1087" s="8">
        <f>ROUND(INDEX([1]Calculation!N:N,ROW()),0)</f>
        <v>4</v>
      </c>
      <c r="J1087" s="8">
        <f>ROUND(INDEX([1]Calculation!O:O,ROW()),0)</f>
        <v>0</v>
      </c>
      <c r="K1087" s="8">
        <f>ROUND(INDEX([1]Calculation!P:P,ROW()),0)</f>
        <v>0</v>
      </c>
      <c r="L1087" s="8">
        <f>ROUND(INDEX([1]Calculation!Q:Q,ROW()),0)</f>
        <v>21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0</v>
      </c>
    </row>
    <row r="1088" spans="1:15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459  rv</v>
      </c>
      <c r="E1088" s="20">
        <f>INDEX([1]Calculation!$I:$I,ROW())</f>
        <v>43432</v>
      </c>
      <c r="F1088" s="12">
        <f>ROUND(INDEX([1]Calculation!AL:AL,ROW()),1)</f>
        <v>0</v>
      </c>
      <c r="G1088" s="8">
        <f>ROUND(INDEX([1]Calculation!L:L,ROW()),0)</f>
        <v>25</v>
      </c>
      <c r="H1088" s="8">
        <f>ROUND(INDEX([1]Calculation!M:M,ROW()),0)</f>
        <v>2</v>
      </c>
      <c r="I1088" s="8">
        <f>ROUND(INDEX([1]Calculation!N:N,ROW()),0)</f>
        <v>3</v>
      </c>
      <c r="J1088" s="8">
        <f>ROUND(INDEX([1]Calculation!O:O,ROW()),0)</f>
        <v>0</v>
      </c>
      <c r="K1088" s="8">
        <f>ROUND(INDEX([1]Calculation!P:P,ROW()),0)</f>
        <v>0</v>
      </c>
      <c r="L1088" s="8">
        <f>ROUND(INDEX([1]Calculation!Q:Q,ROW()),0)</f>
        <v>15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</row>
    <row r="1089" spans="1:15">
      <c r="A1089" t="str">
        <f>INDEX([1]Calculation!$F:$F,ROW())</f>
        <v>Massachusetts</v>
      </c>
      <c r="B1089" t="str">
        <f>INDEX([1]Calculation!$D:$D,ROW())</f>
        <v>YouGov</v>
      </c>
      <c r="C1089" t="str">
        <f>IF(INDEX([1]Calculation!$G:$G,ROW())=0,"-",INDEX([1]Calculation!$G:$G,ROW()))</f>
        <v>B-</v>
      </c>
      <c r="D1089" t="str">
        <f>INDEX([1]Calculation!$J:$J,ROW())&amp;"  "&amp;INDEX([1]Calculation!$K:$K,ROW())</f>
        <v>655  rv</v>
      </c>
      <c r="E1089" s="20">
        <f>INDEX([1]Calculation!$I:$I,ROW())</f>
        <v>43418</v>
      </c>
      <c r="F1089" s="12">
        <f>ROUND(INDEX([1]Calculation!AL:AL,ROW()),1)</f>
        <v>0.8</v>
      </c>
      <c r="G1089" s="8">
        <f>ROUND(INDEX([1]Calculation!L:L,ROW()),0)</f>
        <v>19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0</v>
      </c>
      <c r="K1089" s="8">
        <f>ROUND(INDEX([1]Calculation!P:P,ROW()),0)</f>
        <v>3</v>
      </c>
      <c r="L1089" s="8">
        <f>ROUND(INDEX([1]Calculation!Q:Q,ROW()),0)</f>
        <v>14</v>
      </c>
      <c r="M1089" s="8">
        <f>ROUND(INDEX([1]Calculation!R:R,ROW()),0)</f>
        <v>0</v>
      </c>
      <c r="N1089" s="8">
        <f>ROUND(INDEX([1]Calculation!S:S,ROW()),0)</f>
        <v>11</v>
      </c>
      <c r="O1089" s="8">
        <f>ROUND(INDEX([1]Calculation!T:T,ROW()),0)</f>
        <v>0</v>
      </c>
    </row>
    <row r="1090" spans="1:15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733  rv</v>
      </c>
      <c r="E1090" s="20">
        <f>INDEX([1]Calculation!$I:$I,ROW())</f>
        <v>43413</v>
      </c>
      <c r="F1090" s="12">
        <f>ROUND(INDEX([1]Calculation!AL:AL,ROW()),1)</f>
        <v>0</v>
      </c>
      <c r="G1090" s="8">
        <f>ROUND(INDEX([1]Calculation!L:L,ROW()),0)</f>
        <v>26</v>
      </c>
      <c r="H1090" s="8">
        <f>ROUND(INDEX([1]Calculation!M:M,ROW()),0)</f>
        <v>2</v>
      </c>
      <c r="I1090" s="8">
        <f>ROUND(INDEX([1]Calculation!N:N,ROW()),0)</f>
        <v>3</v>
      </c>
      <c r="J1090" s="8">
        <f>ROUND(INDEX([1]Calculation!O:O,ROW()),0)</f>
        <v>0</v>
      </c>
      <c r="K1090" s="8">
        <f>ROUND(INDEX([1]Calculation!P:P,ROW()),0)</f>
        <v>1</v>
      </c>
      <c r="L1090" s="8">
        <f>ROUND(INDEX([1]Calculation!Q:Q,ROW()),0)</f>
        <v>19</v>
      </c>
      <c r="M1090" s="8">
        <f>ROUND(INDEX([1]Calculation!R:R,ROW()),0)</f>
        <v>0</v>
      </c>
      <c r="N1090" s="8">
        <f>ROUND(INDEX([1]Calculation!S:S,ROW()),0)</f>
        <v>5</v>
      </c>
      <c r="O1090" s="8">
        <f>ROUND(INDEX([1]Calculation!T:T,ROW()),0)</f>
        <v>0</v>
      </c>
    </row>
    <row r="1091" spans="1:15">
      <c r="A1091" t="str">
        <f>INDEX([1]Calculation!$F:$F,ROW())</f>
        <v>US</v>
      </c>
      <c r="B1091" t="str">
        <f>INDEX([1]Calculation!$D:$D,ROW())</f>
        <v>Harris Insights &amp; Analytics</v>
      </c>
      <c r="C1091" t="str">
        <f>IF(INDEX([1]Calculation!$G:$G,ROW())=0,"-",INDEX([1]Calculation!$G:$G,ROW()))</f>
        <v>C+</v>
      </c>
      <c r="D1091" t="str">
        <f>INDEX([1]Calculation!$J:$J,ROW())&amp;"  "&amp;INDEX([1]Calculation!$K:$K,ROW())</f>
        <v>370  rv</v>
      </c>
      <c r="E1091" s="20">
        <f>INDEX([1]Calculation!$I:$I,ROW())</f>
        <v>43410</v>
      </c>
      <c r="F1091" s="12">
        <f>ROUND(INDEX([1]Calculation!AL:AL,ROW()),1)</f>
        <v>0</v>
      </c>
      <c r="G1091" s="8">
        <f>ROUND(INDEX([1]Calculation!L:L,ROW()),0)</f>
        <v>30</v>
      </c>
      <c r="H1091" s="8">
        <f>ROUND(INDEX([1]Calculation!M:M,ROW()),0)</f>
        <v>5</v>
      </c>
      <c r="I1091" s="8">
        <f>ROUND(INDEX([1]Calculation!N:N,ROW()),0)</f>
        <v>5</v>
      </c>
      <c r="J1091" s="8">
        <f>ROUND(INDEX([1]Calculation!O:O,ROW()),0)</f>
        <v>0</v>
      </c>
      <c r="K1091" s="8">
        <f>ROUND(INDEX([1]Calculation!P:P,ROW()),0)</f>
        <v>0</v>
      </c>
      <c r="L1091" s="8">
        <f>ROUND(INDEX([1]Calculation!Q:Q,ROW()),0)</f>
        <v>20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0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0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0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0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0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0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0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0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0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0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0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0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0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0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0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0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0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0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0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0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0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0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0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0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0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0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0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0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0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0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0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0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0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K5" sqref="K5"/>
    </sheetView>
  </sheetViews>
  <sheetFormatPr baseColWidth="10" defaultRowHeight="22"/>
  <cols>
    <col min="1" max="1" width="12.625" style="34" bestFit="1" customWidth="1"/>
    <col min="2" max="2" width="12.625" style="34" customWidth="1"/>
    <col min="3" max="3" width="28.75" style="55" customWidth="1"/>
    <col min="4" max="4" width="8.125" style="50" customWidth="1"/>
    <col min="5" max="9" width="8.125" style="44" customWidth="1"/>
    <col min="10" max="10" width="8.125" style="60" customWidth="1"/>
    <col min="11" max="21" width="10.625" style="34"/>
    <col min="22" max="22" width="10.625" style="49"/>
    <col min="23" max="16384" width="10.625" style="34"/>
  </cols>
  <sheetData>
    <row r="1" spans="1:32">
      <c r="A1" s="28" t="s">
        <v>10</v>
      </c>
      <c r="B1" s="28" t="s">
        <v>335</v>
      </c>
      <c r="C1" s="31" t="s">
        <v>334</v>
      </c>
      <c r="D1" s="47" t="s">
        <v>14</v>
      </c>
      <c r="E1" s="46" t="s">
        <v>144</v>
      </c>
      <c r="F1" s="46" t="s">
        <v>148</v>
      </c>
      <c r="G1" s="46" t="s">
        <v>149</v>
      </c>
      <c r="H1" s="46" t="s">
        <v>155</v>
      </c>
      <c r="I1" s="46" t="s">
        <v>156</v>
      </c>
      <c r="J1" s="56" t="s">
        <v>324</v>
      </c>
      <c r="K1" s="28">
        <v>1</v>
      </c>
      <c r="L1" s="28">
        <v>2</v>
      </c>
      <c r="M1" s="28">
        <v>3</v>
      </c>
      <c r="N1" s="28">
        <v>4</v>
      </c>
      <c r="O1" s="63">
        <v>5</v>
      </c>
      <c r="U1" s="48"/>
    </row>
    <row r="2" spans="1:32">
      <c r="A2" s="34" t="s">
        <v>15</v>
      </c>
      <c r="B2" s="34" t="s">
        <v>302</v>
      </c>
      <c r="C2" s="35" t="s">
        <v>332</v>
      </c>
      <c r="D2" s="50">
        <v>43864</v>
      </c>
      <c r="E2" s="43" t="s">
        <v>6</v>
      </c>
      <c r="F2" s="43" t="s">
        <v>4</v>
      </c>
      <c r="G2" s="43" t="s">
        <v>8</v>
      </c>
      <c r="H2" s="43" t="s">
        <v>1</v>
      </c>
      <c r="I2" s="43" t="s">
        <v>5</v>
      </c>
      <c r="J2" s="57" t="s">
        <v>302</v>
      </c>
      <c r="K2" s="34" t="s">
        <v>302</v>
      </c>
      <c r="L2" s="34" t="s">
        <v>302</v>
      </c>
      <c r="M2" s="34" t="s">
        <v>302</v>
      </c>
      <c r="N2" s="34" t="s">
        <v>302</v>
      </c>
      <c r="O2" s="34" t="s">
        <v>302</v>
      </c>
      <c r="R2" s="51"/>
      <c r="S2" s="51"/>
      <c r="T2" s="51"/>
      <c r="U2" s="51"/>
      <c r="V2" s="52"/>
      <c r="W2" s="51"/>
      <c r="X2" s="51"/>
      <c r="Y2" s="51"/>
      <c r="Z2" s="51"/>
      <c r="AA2" s="51"/>
      <c r="AB2" s="51"/>
      <c r="AC2" s="51"/>
      <c r="AD2" s="51"/>
      <c r="AE2" s="51"/>
      <c r="AF2" s="51"/>
    </row>
    <row r="3" spans="1:32">
      <c r="A3" s="34" t="s">
        <v>15</v>
      </c>
      <c r="B3" s="34" t="s">
        <v>302</v>
      </c>
      <c r="C3" s="35" t="s">
        <v>323</v>
      </c>
      <c r="D3" s="50">
        <v>43864</v>
      </c>
      <c r="E3" s="43">
        <v>24.8</v>
      </c>
      <c r="F3" s="39">
        <v>21.3</v>
      </c>
      <c r="G3" s="39">
        <v>18.399999999999999</v>
      </c>
      <c r="H3" s="39">
        <v>14.9</v>
      </c>
      <c r="I3" s="40">
        <v>12.7</v>
      </c>
      <c r="J3" s="58" t="s">
        <v>302</v>
      </c>
      <c r="K3" s="34" t="s">
        <v>302</v>
      </c>
      <c r="L3" s="34" t="s">
        <v>302</v>
      </c>
      <c r="M3" s="34" t="s">
        <v>302</v>
      </c>
      <c r="N3" s="34" t="s">
        <v>302</v>
      </c>
      <c r="O3" s="34" t="s">
        <v>302</v>
      </c>
    </row>
    <row r="4" spans="1:32">
      <c r="A4" s="34" t="s">
        <v>15</v>
      </c>
      <c r="B4" s="34" t="s">
        <v>336</v>
      </c>
      <c r="C4" s="34" t="s">
        <v>303</v>
      </c>
      <c r="D4" s="50">
        <v>43863</v>
      </c>
      <c r="E4" s="44">
        <v>22</v>
      </c>
      <c r="F4" s="44">
        <v>18</v>
      </c>
      <c r="G4" s="44">
        <v>19</v>
      </c>
      <c r="H4" s="45">
        <v>18</v>
      </c>
      <c r="I4" s="44">
        <v>9</v>
      </c>
      <c r="J4" s="59">
        <f>ROUND(SQRT(SUMSQ(K4:O4)/5),1)</f>
        <v>2.9</v>
      </c>
      <c r="K4" s="34">
        <f t="shared" ref="K4:K23" si="0">ABS(E4-E$3)</f>
        <v>2.8000000000000007</v>
      </c>
      <c r="L4" s="34">
        <f t="shared" ref="L4:L23" si="1">ABS(F4-F$3)</f>
        <v>3.3000000000000007</v>
      </c>
      <c r="M4" s="34">
        <f t="shared" ref="M4:M23" si="2">ABS(G4-G$3)</f>
        <v>0.60000000000000142</v>
      </c>
      <c r="N4" s="34">
        <f t="shared" ref="N4:N23" si="3">ABS(H4-H$3)</f>
        <v>3.0999999999999996</v>
      </c>
      <c r="O4" s="34">
        <f t="shared" ref="O4:O23" si="4">ABS(I4-I$3)</f>
        <v>3.6999999999999993</v>
      </c>
      <c r="U4" s="53"/>
      <c r="V4" s="50"/>
      <c r="W4" s="54"/>
      <c r="X4" s="54"/>
      <c r="Y4" s="54"/>
      <c r="Z4" s="54"/>
    </row>
    <row r="5" spans="1:32">
      <c r="A5" s="34" t="s">
        <v>15</v>
      </c>
      <c r="B5" s="34" t="s">
        <v>336</v>
      </c>
      <c r="C5" s="34" t="s">
        <v>310</v>
      </c>
      <c r="D5" s="50">
        <v>43863</v>
      </c>
      <c r="E5" s="44">
        <v>28</v>
      </c>
      <c r="F5" s="44">
        <v>15</v>
      </c>
      <c r="G5" s="44">
        <v>14</v>
      </c>
      <c r="H5" s="45">
        <v>21</v>
      </c>
      <c r="I5" s="44">
        <v>11</v>
      </c>
      <c r="J5" s="59">
        <f t="shared" ref="J5:J46" si="5">ROUND(SQRT(SUMSQ(K5:O5)/5),1)</f>
        <v>4.7</v>
      </c>
      <c r="K5" s="34">
        <f t="shared" si="0"/>
        <v>3.1999999999999993</v>
      </c>
      <c r="L5" s="34">
        <f t="shared" si="1"/>
        <v>6.3000000000000007</v>
      </c>
      <c r="M5" s="34">
        <f t="shared" si="2"/>
        <v>4.3999999999999986</v>
      </c>
      <c r="N5" s="34">
        <f t="shared" si="3"/>
        <v>6.1</v>
      </c>
      <c r="O5" s="34">
        <f t="shared" si="4"/>
        <v>1.6999999999999993</v>
      </c>
      <c r="U5" s="53"/>
      <c r="V5" s="50"/>
      <c r="W5" s="54"/>
      <c r="X5" s="54"/>
      <c r="Y5" s="54"/>
      <c r="Z5" s="54"/>
    </row>
    <row r="6" spans="1:32">
      <c r="A6" s="34" t="s">
        <v>15</v>
      </c>
      <c r="B6" s="34" t="s">
        <v>336</v>
      </c>
      <c r="C6" s="34" t="s">
        <v>308</v>
      </c>
      <c r="D6" s="50">
        <v>43860</v>
      </c>
      <c r="E6" s="44">
        <v>23</v>
      </c>
      <c r="F6" s="44">
        <v>9</v>
      </c>
      <c r="G6" s="44">
        <v>15</v>
      </c>
      <c r="H6" s="45">
        <v>17</v>
      </c>
      <c r="I6" s="44">
        <v>16</v>
      </c>
      <c r="J6" s="59">
        <f t="shared" si="5"/>
        <v>6</v>
      </c>
      <c r="K6" s="34">
        <f t="shared" si="0"/>
        <v>1.8000000000000007</v>
      </c>
      <c r="L6" s="34">
        <f t="shared" si="1"/>
        <v>12.3</v>
      </c>
      <c r="M6" s="34">
        <f t="shared" si="2"/>
        <v>3.3999999999999986</v>
      </c>
      <c r="N6" s="34">
        <f t="shared" si="3"/>
        <v>2.0999999999999996</v>
      </c>
      <c r="O6" s="34">
        <f t="shared" si="4"/>
        <v>3.3000000000000007</v>
      </c>
    </row>
    <row r="7" spans="1:32">
      <c r="A7" s="34" t="s">
        <v>15</v>
      </c>
      <c r="B7" s="34" t="s">
        <v>336</v>
      </c>
      <c r="C7" s="34" t="s">
        <v>315</v>
      </c>
      <c r="D7" s="50">
        <v>43860</v>
      </c>
      <c r="E7" s="44">
        <v>17</v>
      </c>
      <c r="F7" s="44">
        <v>19</v>
      </c>
      <c r="G7" s="44">
        <v>15</v>
      </c>
      <c r="H7" s="45">
        <v>15</v>
      </c>
      <c r="I7" s="44">
        <v>11</v>
      </c>
      <c r="J7" s="59">
        <f t="shared" si="5"/>
        <v>4</v>
      </c>
      <c r="K7" s="34">
        <f t="shared" si="0"/>
        <v>7.8000000000000007</v>
      </c>
      <c r="L7" s="34">
        <f t="shared" si="1"/>
        <v>2.3000000000000007</v>
      </c>
      <c r="M7" s="34">
        <f t="shared" si="2"/>
        <v>3.3999999999999986</v>
      </c>
      <c r="N7" s="34">
        <f t="shared" si="3"/>
        <v>9.9999999999999645E-2</v>
      </c>
      <c r="O7" s="34">
        <f t="shared" si="4"/>
        <v>1.6999999999999993</v>
      </c>
      <c r="U7" s="53"/>
      <c r="V7" s="50"/>
      <c r="W7" s="54"/>
      <c r="X7" s="54"/>
      <c r="Y7" s="54"/>
      <c r="Z7" s="54"/>
    </row>
    <row r="8" spans="1:32">
      <c r="A8" s="34" t="s">
        <v>15</v>
      </c>
      <c r="B8" s="34" t="s">
        <v>336</v>
      </c>
      <c r="C8" s="34" t="s">
        <v>316</v>
      </c>
      <c r="D8" s="50">
        <v>43859</v>
      </c>
      <c r="E8" s="44">
        <v>28</v>
      </c>
      <c r="F8" s="44">
        <v>15</v>
      </c>
      <c r="G8" s="44">
        <v>21</v>
      </c>
      <c r="H8" s="45">
        <v>15</v>
      </c>
      <c r="I8" s="44">
        <v>8</v>
      </c>
      <c r="J8" s="59">
        <f t="shared" si="5"/>
        <v>4</v>
      </c>
      <c r="K8" s="34">
        <f t="shared" si="0"/>
        <v>3.1999999999999993</v>
      </c>
      <c r="L8" s="34">
        <f t="shared" si="1"/>
        <v>6.3000000000000007</v>
      </c>
      <c r="M8" s="34">
        <f t="shared" si="2"/>
        <v>2.6000000000000014</v>
      </c>
      <c r="N8" s="34">
        <f t="shared" si="3"/>
        <v>9.9999999999999645E-2</v>
      </c>
      <c r="O8" s="34">
        <f t="shared" si="4"/>
        <v>4.6999999999999993</v>
      </c>
      <c r="U8" s="53"/>
      <c r="V8" s="50"/>
      <c r="W8" s="54"/>
      <c r="X8" s="54"/>
      <c r="Y8" s="54"/>
      <c r="Z8" s="54"/>
    </row>
    <row r="9" spans="1:32">
      <c r="A9" s="34" t="s">
        <v>15</v>
      </c>
      <c r="B9" s="34" t="s">
        <v>336</v>
      </c>
      <c r="C9" s="34" t="s">
        <v>317</v>
      </c>
      <c r="D9" s="50">
        <v>43858</v>
      </c>
      <c r="E9" s="44">
        <v>18</v>
      </c>
      <c r="F9" s="44">
        <v>17</v>
      </c>
      <c r="G9" s="44">
        <v>17</v>
      </c>
      <c r="H9" s="45">
        <v>20</v>
      </c>
      <c r="I9" s="44">
        <v>12</v>
      </c>
      <c r="J9" s="59">
        <f t="shared" si="5"/>
        <v>4.3</v>
      </c>
      <c r="K9" s="34">
        <f t="shared" si="0"/>
        <v>6.8000000000000007</v>
      </c>
      <c r="L9" s="34">
        <f t="shared" si="1"/>
        <v>4.3000000000000007</v>
      </c>
      <c r="M9" s="34">
        <f t="shared" si="2"/>
        <v>1.3999999999999986</v>
      </c>
      <c r="N9" s="34">
        <f t="shared" si="3"/>
        <v>5.0999999999999996</v>
      </c>
      <c r="O9" s="34">
        <f t="shared" si="4"/>
        <v>0.69999999999999929</v>
      </c>
      <c r="U9" s="53"/>
      <c r="V9" s="50"/>
      <c r="W9" s="54"/>
      <c r="X9" s="54"/>
      <c r="Y9" s="54"/>
      <c r="Z9" s="54"/>
    </row>
    <row r="10" spans="1:32">
      <c r="A10" s="34" t="s">
        <v>15</v>
      </c>
      <c r="B10" s="34" t="s">
        <v>336</v>
      </c>
      <c r="C10" s="34" t="s">
        <v>305</v>
      </c>
      <c r="D10" s="50">
        <v>43857</v>
      </c>
      <c r="E10" s="44">
        <v>21</v>
      </c>
      <c r="F10" s="44">
        <v>16</v>
      </c>
      <c r="G10" s="44">
        <v>15</v>
      </c>
      <c r="H10" s="45">
        <v>23</v>
      </c>
      <c r="I10" s="44">
        <v>10</v>
      </c>
      <c r="J10" s="59">
        <f t="shared" si="5"/>
        <v>5</v>
      </c>
      <c r="K10" s="34">
        <f t="shared" si="0"/>
        <v>3.8000000000000007</v>
      </c>
      <c r="L10" s="34">
        <f t="shared" si="1"/>
        <v>5.3000000000000007</v>
      </c>
      <c r="M10" s="34">
        <f t="shared" si="2"/>
        <v>3.3999999999999986</v>
      </c>
      <c r="N10" s="34">
        <f t="shared" si="3"/>
        <v>8.1</v>
      </c>
      <c r="O10" s="34">
        <f t="shared" si="4"/>
        <v>2.6999999999999993</v>
      </c>
      <c r="U10" s="53"/>
      <c r="V10" s="50"/>
      <c r="W10" s="54"/>
      <c r="X10" s="54"/>
      <c r="Y10" s="54"/>
      <c r="Z10" s="54"/>
    </row>
    <row r="11" spans="1:32">
      <c r="A11" s="34" t="s">
        <v>15</v>
      </c>
      <c r="B11" s="34" t="s">
        <v>336</v>
      </c>
      <c r="C11" s="34" t="s">
        <v>309</v>
      </c>
      <c r="D11" s="50">
        <v>43856</v>
      </c>
      <c r="E11" s="44">
        <v>19</v>
      </c>
      <c r="F11" s="44">
        <v>18</v>
      </c>
      <c r="G11" s="44">
        <v>13</v>
      </c>
      <c r="H11" s="45">
        <v>25</v>
      </c>
      <c r="I11" s="44">
        <v>6</v>
      </c>
      <c r="J11" s="59">
        <f t="shared" si="5"/>
        <v>6.6</v>
      </c>
      <c r="K11" s="34">
        <f t="shared" si="0"/>
        <v>5.8000000000000007</v>
      </c>
      <c r="L11" s="34">
        <f t="shared" si="1"/>
        <v>3.3000000000000007</v>
      </c>
      <c r="M11" s="34">
        <f t="shared" si="2"/>
        <v>5.3999999999999986</v>
      </c>
      <c r="N11" s="34">
        <f t="shared" si="3"/>
        <v>10.1</v>
      </c>
      <c r="O11" s="34">
        <f t="shared" si="4"/>
        <v>6.6999999999999993</v>
      </c>
      <c r="U11" s="53"/>
      <c r="V11" s="50"/>
      <c r="W11" s="54"/>
      <c r="X11" s="54"/>
      <c r="Y11" s="54"/>
      <c r="Z11" s="54"/>
    </row>
    <row r="12" spans="1:32">
      <c r="A12" s="34" t="s">
        <v>15</v>
      </c>
      <c r="B12" s="34" t="s">
        <v>336</v>
      </c>
      <c r="C12" s="34" t="s">
        <v>304</v>
      </c>
      <c r="D12" s="50">
        <v>43856</v>
      </c>
      <c r="E12" s="44">
        <v>27</v>
      </c>
      <c r="F12" s="44">
        <v>19</v>
      </c>
      <c r="G12" s="44">
        <v>15</v>
      </c>
      <c r="H12" s="45">
        <v>18</v>
      </c>
      <c r="I12" s="44">
        <v>10</v>
      </c>
      <c r="J12" s="59">
        <f t="shared" si="5"/>
        <v>2.8</v>
      </c>
      <c r="K12" s="34">
        <f t="shared" si="0"/>
        <v>2.1999999999999993</v>
      </c>
      <c r="L12" s="34">
        <f t="shared" si="1"/>
        <v>2.3000000000000007</v>
      </c>
      <c r="M12" s="34">
        <f t="shared" si="2"/>
        <v>3.3999999999999986</v>
      </c>
      <c r="N12" s="34">
        <f t="shared" si="3"/>
        <v>3.0999999999999996</v>
      </c>
      <c r="O12" s="34">
        <f t="shared" si="4"/>
        <v>2.6999999999999993</v>
      </c>
      <c r="U12" s="53"/>
      <c r="V12" s="50"/>
      <c r="W12" s="54"/>
      <c r="X12" s="54"/>
      <c r="Y12" s="54"/>
      <c r="Z12" s="54"/>
    </row>
    <row r="13" spans="1:32">
      <c r="A13" s="34" t="s">
        <v>15</v>
      </c>
      <c r="B13" s="34" t="s">
        <v>336</v>
      </c>
      <c r="C13" s="34" t="s">
        <v>319</v>
      </c>
      <c r="D13" s="50">
        <v>43853</v>
      </c>
      <c r="E13" s="44">
        <v>25</v>
      </c>
      <c r="F13" s="44">
        <v>18</v>
      </c>
      <c r="G13" s="44">
        <v>15</v>
      </c>
      <c r="H13" s="45">
        <v>17</v>
      </c>
      <c r="I13" s="44">
        <v>8</v>
      </c>
      <c r="J13" s="59">
        <f t="shared" si="5"/>
        <v>3.1</v>
      </c>
      <c r="K13" s="34">
        <f t="shared" si="0"/>
        <v>0.19999999999999929</v>
      </c>
      <c r="L13" s="34">
        <f t="shared" si="1"/>
        <v>3.3000000000000007</v>
      </c>
      <c r="M13" s="34">
        <f t="shared" si="2"/>
        <v>3.3999999999999986</v>
      </c>
      <c r="N13" s="34">
        <f t="shared" si="3"/>
        <v>2.0999999999999996</v>
      </c>
      <c r="O13" s="34">
        <f t="shared" si="4"/>
        <v>4.6999999999999993</v>
      </c>
      <c r="R13" s="51"/>
      <c r="S13" s="51"/>
      <c r="T13" s="51"/>
      <c r="U13" s="51"/>
      <c r="V13" s="52"/>
      <c r="W13" s="51"/>
      <c r="X13" s="51"/>
      <c r="Y13" s="51"/>
      <c r="Z13" s="51"/>
      <c r="AA13" s="51"/>
      <c r="AB13" s="51"/>
      <c r="AC13" s="51"/>
      <c r="AD13" s="51"/>
      <c r="AE13" s="51"/>
      <c r="AF13" s="51"/>
    </row>
    <row r="14" spans="1:32">
      <c r="A14" s="34" t="s">
        <v>15</v>
      </c>
      <c r="B14" s="34" t="s">
        <v>336</v>
      </c>
      <c r="C14" s="34" t="s">
        <v>300</v>
      </c>
      <c r="D14" s="50">
        <v>43853</v>
      </c>
      <c r="E14" s="44">
        <v>26</v>
      </c>
      <c r="F14" s="44">
        <v>22</v>
      </c>
      <c r="G14" s="44">
        <v>15</v>
      </c>
      <c r="H14" s="44">
        <v>25</v>
      </c>
      <c r="I14" s="44">
        <v>7</v>
      </c>
      <c r="J14" s="59">
        <f t="shared" si="5"/>
        <v>5.4</v>
      </c>
      <c r="K14" s="34">
        <f t="shared" si="0"/>
        <v>1.1999999999999993</v>
      </c>
      <c r="L14" s="34">
        <f t="shared" si="1"/>
        <v>0.69999999999999929</v>
      </c>
      <c r="M14" s="34">
        <f t="shared" si="2"/>
        <v>3.3999999999999986</v>
      </c>
      <c r="N14" s="34">
        <f t="shared" si="3"/>
        <v>10.1</v>
      </c>
      <c r="O14" s="34">
        <f t="shared" si="4"/>
        <v>5.6999999999999993</v>
      </c>
      <c r="R14" s="51"/>
      <c r="S14" s="51"/>
      <c r="T14" s="51"/>
      <c r="U14" s="51"/>
      <c r="V14" s="52"/>
      <c r="W14" s="51"/>
      <c r="X14" s="51"/>
      <c r="Y14" s="51"/>
      <c r="Z14" s="51"/>
      <c r="AA14" s="51"/>
      <c r="AB14" s="51"/>
      <c r="AC14" s="51"/>
      <c r="AD14" s="51"/>
      <c r="AE14" s="51"/>
      <c r="AF14" s="51"/>
    </row>
    <row r="15" spans="1:32">
      <c r="A15" s="34" t="s">
        <v>15</v>
      </c>
      <c r="B15" s="34" t="s">
        <v>336</v>
      </c>
      <c r="C15" s="34" t="s">
        <v>318</v>
      </c>
      <c r="D15" s="50">
        <v>43853</v>
      </c>
      <c r="E15" s="44">
        <v>15</v>
      </c>
      <c r="F15" s="44">
        <v>18</v>
      </c>
      <c r="G15" s="44">
        <v>15</v>
      </c>
      <c r="H15" s="44">
        <v>19</v>
      </c>
      <c r="I15" s="44">
        <v>12</v>
      </c>
      <c r="J15" s="59">
        <f t="shared" si="5"/>
        <v>5.2</v>
      </c>
      <c r="K15" s="34">
        <f t="shared" si="0"/>
        <v>9.8000000000000007</v>
      </c>
      <c r="L15" s="34">
        <f t="shared" si="1"/>
        <v>3.3000000000000007</v>
      </c>
      <c r="M15" s="34">
        <f t="shared" si="2"/>
        <v>3.3999999999999986</v>
      </c>
      <c r="N15" s="34">
        <f t="shared" si="3"/>
        <v>4.0999999999999996</v>
      </c>
      <c r="O15" s="34">
        <f t="shared" si="4"/>
        <v>0.69999999999999929</v>
      </c>
      <c r="R15" s="51"/>
      <c r="S15" s="51"/>
      <c r="T15" s="51"/>
      <c r="U15" s="51"/>
      <c r="V15" s="52"/>
      <c r="W15" s="51"/>
      <c r="X15" s="51"/>
      <c r="Y15" s="51"/>
      <c r="Z15" s="51"/>
      <c r="AA15" s="51"/>
      <c r="AB15" s="51"/>
      <c r="AC15" s="51"/>
      <c r="AD15" s="51"/>
      <c r="AE15" s="51"/>
      <c r="AF15" s="51"/>
    </row>
    <row r="16" spans="1:32">
      <c r="A16" s="34" t="s">
        <v>15</v>
      </c>
      <c r="B16" s="34" t="s">
        <v>336</v>
      </c>
      <c r="C16" s="34" t="s">
        <v>321</v>
      </c>
      <c r="D16" s="50">
        <v>43847</v>
      </c>
      <c r="E16" s="44">
        <v>10</v>
      </c>
      <c r="F16" s="44">
        <v>17</v>
      </c>
      <c r="G16" s="44">
        <v>15</v>
      </c>
      <c r="H16" s="45">
        <v>23</v>
      </c>
      <c r="I16" s="44">
        <v>11</v>
      </c>
      <c r="J16" s="59">
        <f t="shared" si="5"/>
        <v>8</v>
      </c>
      <c r="K16" s="34">
        <f t="shared" si="0"/>
        <v>14.8</v>
      </c>
      <c r="L16" s="34">
        <f t="shared" si="1"/>
        <v>4.3000000000000007</v>
      </c>
      <c r="M16" s="34">
        <f t="shared" si="2"/>
        <v>3.3999999999999986</v>
      </c>
      <c r="N16" s="34">
        <f t="shared" si="3"/>
        <v>8.1</v>
      </c>
      <c r="O16" s="34">
        <f t="shared" si="4"/>
        <v>1.6999999999999993</v>
      </c>
      <c r="R16" s="51"/>
      <c r="S16" s="51"/>
      <c r="T16" s="51"/>
      <c r="U16" s="51"/>
      <c r="V16" s="52"/>
      <c r="W16" s="51"/>
      <c r="X16" s="51"/>
      <c r="Y16" s="51"/>
      <c r="Z16" s="51"/>
      <c r="AA16" s="51"/>
      <c r="AB16" s="51"/>
      <c r="AC16" s="51"/>
      <c r="AD16" s="51"/>
      <c r="AE16" s="51"/>
      <c r="AF16" s="51"/>
    </row>
    <row r="17" spans="1:32">
      <c r="A17" s="34" t="s">
        <v>15</v>
      </c>
      <c r="B17" s="34" t="s">
        <v>336</v>
      </c>
      <c r="C17" s="34" t="s">
        <v>322</v>
      </c>
      <c r="D17" s="50">
        <v>43862</v>
      </c>
      <c r="E17" s="44">
        <v>20</v>
      </c>
      <c r="F17" s="44">
        <v>16</v>
      </c>
      <c r="G17" s="44">
        <v>17</v>
      </c>
      <c r="H17" s="44">
        <v>13</v>
      </c>
      <c r="I17" s="44">
        <v>13</v>
      </c>
      <c r="J17" s="59">
        <f t="shared" si="5"/>
        <v>3.4</v>
      </c>
      <c r="K17" s="34">
        <f t="shared" si="0"/>
        <v>4.8000000000000007</v>
      </c>
      <c r="L17" s="34">
        <f t="shared" si="1"/>
        <v>5.3000000000000007</v>
      </c>
      <c r="M17" s="34">
        <f t="shared" si="2"/>
        <v>1.3999999999999986</v>
      </c>
      <c r="N17" s="34">
        <f t="shared" si="3"/>
        <v>1.9000000000000004</v>
      </c>
      <c r="O17" s="34">
        <f t="shared" si="4"/>
        <v>0.30000000000000071</v>
      </c>
      <c r="R17" s="51"/>
      <c r="S17" s="51"/>
      <c r="T17" s="51"/>
      <c r="U17" s="51"/>
      <c r="V17" s="52"/>
      <c r="W17" s="51"/>
      <c r="X17" s="51"/>
      <c r="Y17" s="51"/>
      <c r="Z17" s="51"/>
      <c r="AA17" s="51"/>
      <c r="AB17" s="51"/>
      <c r="AC17" s="51"/>
      <c r="AD17" s="51"/>
      <c r="AE17" s="51"/>
      <c r="AF17" s="51"/>
    </row>
    <row r="18" spans="1:32">
      <c r="A18" s="34" t="s">
        <v>15</v>
      </c>
      <c r="B18" s="34" t="s">
        <v>337</v>
      </c>
      <c r="C18" s="32" t="s">
        <v>327</v>
      </c>
      <c r="D18" s="50">
        <v>43864</v>
      </c>
      <c r="E18" s="41">
        <v>23</v>
      </c>
      <c r="F18" s="42">
        <v>16.8</v>
      </c>
      <c r="G18" s="42">
        <v>15.5</v>
      </c>
      <c r="H18" s="33">
        <v>19.3</v>
      </c>
      <c r="I18" s="42">
        <v>9</v>
      </c>
      <c r="J18" s="59">
        <f t="shared" si="5"/>
        <v>3.6</v>
      </c>
      <c r="K18" s="34">
        <f t="shared" si="0"/>
        <v>1.8000000000000007</v>
      </c>
      <c r="L18" s="34">
        <f t="shared" si="1"/>
        <v>4.5</v>
      </c>
      <c r="M18" s="34">
        <f t="shared" si="2"/>
        <v>2.8999999999999986</v>
      </c>
      <c r="N18" s="34">
        <f t="shared" si="3"/>
        <v>4.4000000000000004</v>
      </c>
      <c r="O18" s="34">
        <f t="shared" si="4"/>
        <v>3.6999999999999993</v>
      </c>
      <c r="R18" s="51"/>
      <c r="S18" s="51"/>
      <c r="T18" s="51"/>
      <c r="U18" s="51"/>
      <c r="V18" s="52"/>
      <c r="W18" s="51"/>
      <c r="X18" s="51"/>
      <c r="Y18" s="51"/>
      <c r="Z18" s="51"/>
      <c r="AA18" s="51"/>
      <c r="AB18" s="51"/>
      <c r="AC18" s="51"/>
      <c r="AD18" s="51"/>
      <c r="AE18" s="51"/>
      <c r="AF18" s="51"/>
    </row>
    <row r="19" spans="1:32">
      <c r="A19" s="34" t="s">
        <v>15</v>
      </c>
      <c r="B19" s="34" t="s">
        <v>337</v>
      </c>
      <c r="C19" s="32" t="s">
        <v>328</v>
      </c>
      <c r="D19" s="50">
        <v>43864</v>
      </c>
      <c r="E19" s="42">
        <v>26</v>
      </c>
      <c r="F19" s="41">
        <v>17.8</v>
      </c>
      <c r="G19" s="42">
        <v>17.100000000000001</v>
      </c>
      <c r="H19" s="33">
        <v>21.7</v>
      </c>
      <c r="I19" s="42">
        <v>9.6</v>
      </c>
      <c r="J19" s="59">
        <f t="shared" si="5"/>
        <v>3.8</v>
      </c>
      <c r="K19" s="34">
        <f t="shared" si="0"/>
        <v>1.1999999999999993</v>
      </c>
      <c r="L19" s="34">
        <f t="shared" si="1"/>
        <v>3.5</v>
      </c>
      <c r="M19" s="34">
        <f t="shared" si="2"/>
        <v>1.2999999999999972</v>
      </c>
      <c r="N19" s="34">
        <f t="shared" si="3"/>
        <v>6.7999999999999989</v>
      </c>
      <c r="O19" s="34">
        <f t="shared" si="4"/>
        <v>3.0999999999999996</v>
      </c>
      <c r="R19" s="51"/>
      <c r="S19" s="51"/>
      <c r="T19" s="51"/>
      <c r="U19" s="51"/>
      <c r="V19" s="52"/>
      <c r="W19" s="51"/>
      <c r="X19" s="51"/>
      <c r="Y19" s="51"/>
      <c r="Z19" s="51"/>
      <c r="AA19" s="51"/>
      <c r="AB19" s="51"/>
      <c r="AC19" s="51"/>
      <c r="AD19" s="51"/>
      <c r="AE19" s="51"/>
      <c r="AF19" s="51"/>
    </row>
    <row r="20" spans="1:32">
      <c r="A20" s="34" t="s">
        <v>15</v>
      </c>
      <c r="B20" s="34" t="s">
        <v>337</v>
      </c>
      <c r="C20" s="32" t="s">
        <v>326</v>
      </c>
      <c r="D20" s="50">
        <v>43864</v>
      </c>
      <c r="E20" s="41">
        <v>26.4</v>
      </c>
      <c r="F20" s="42">
        <v>14.5</v>
      </c>
      <c r="G20" s="42">
        <v>17.3</v>
      </c>
      <c r="H20" s="33">
        <v>19.399999999999999</v>
      </c>
      <c r="I20" s="42">
        <v>11.5</v>
      </c>
      <c r="J20" s="59">
        <f t="shared" si="5"/>
        <v>3.8</v>
      </c>
      <c r="K20" s="34">
        <f t="shared" si="0"/>
        <v>1.5999999999999979</v>
      </c>
      <c r="L20" s="34">
        <f t="shared" si="1"/>
        <v>6.8000000000000007</v>
      </c>
      <c r="M20" s="34">
        <f t="shared" si="2"/>
        <v>1.0999999999999979</v>
      </c>
      <c r="N20" s="34">
        <f t="shared" si="3"/>
        <v>4.4999999999999982</v>
      </c>
      <c r="O20" s="34">
        <f t="shared" si="4"/>
        <v>1.1999999999999993</v>
      </c>
      <c r="R20" s="51"/>
      <c r="S20" s="51"/>
      <c r="T20" s="51"/>
      <c r="U20" s="51"/>
      <c r="V20" s="52"/>
      <c r="W20" s="51"/>
      <c r="X20" s="51"/>
      <c r="Y20" s="51"/>
      <c r="Z20" s="51"/>
      <c r="AA20" s="51"/>
      <c r="AB20" s="51"/>
      <c r="AC20" s="51"/>
      <c r="AD20" s="51"/>
      <c r="AE20" s="51"/>
      <c r="AF20" s="51"/>
    </row>
    <row r="21" spans="1:32">
      <c r="A21" s="34" t="s">
        <v>15</v>
      </c>
      <c r="B21" s="34" t="s">
        <v>337</v>
      </c>
      <c r="C21" s="32" t="s">
        <v>338</v>
      </c>
      <c r="D21" s="50">
        <v>43864</v>
      </c>
      <c r="E21" s="41">
        <v>23.2</v>
      </c>
      <c r="F21" s="42">
        <v>15.8</v>
      </c>
      <c r="G21" s="42">
        <v>15.5</v>
      </c>
      <c r="H21" s="33">
        <v>19.899999999999999</v>
      </c>
      <c r="I21" s="42">
        <v>9</v>
      </c>
      <c r="J21" s="59">
        <f t="shared" si="5"/>
        <v>4</v>
      </c>
      <c r="K21" s="34">
        <f t="shared" si="0"/>
        <v>1.6000000000000014</v>
      </c>
      <c r="L21" s="34">
        <f t="shared" si="1"/>
        <v>5.5</v>
      </c>
      <c r="M21" s="34">
        <f t="shared" si="2"/>
        <v>2.8999999999999986</v>
      </c>
      <c r="N21" s="34">
        <f t="shared" si="3"/>
        <v>4.9999999999999982</v>
      </c>
      <c r="O21" s="34">
        <f t="shared" si="4"/>
        <v>3.6999999999999993</v>
      </c>
      <c r="R21" s="51"/>
      <c r="S21" s="51"/>
      <c r="T21" s="51"/>
      <c r="U21" s="51"/>
      <c r="V21" s="52"/>
      <c r="W21" s="51"/>
      <c r="X21" s="51"/>
      <c r="Y21" s="51"/>
      <c r="Z21" s="51"/>
      <c r="AA21" s="51"/>
      <c r="AB21" s="51"/>
      <c r="AC21" s="51"/>
      <c r="AD21" s="51"/>
      <c r="AE21" s="51"/>
      <c r="AF21" s="51"/>
    </row>
    <row r="22" spans="1:32">
      <c r="A22" s="34" t="s">
        <v>15</v>
      </c>
      <c r="B22" s="34" t="s">
        <v>337</v>
      </c>
      <c r="C22" s="32" t="s">
        <v>329</v>
      </c>
      <c r="D22" s="50">
        <v>43864</v>
      </c>
      <c r="E22" s="41">
        <v>22.2</v>
      </c>
      <c r="F22" s="42">
        <v>15.7</v>
      </c>
      <c r="G22" s="42">
        <v>14.5</v>
      </c>
      <c r="H22" s="33">
        <v>20.7</v>
      </c>
      <c r="I22" s="42">
        <v>10.1</v>
      </c>
      <c r="J22" s="59">
        <f t="shared" si="5"/>
        <v>4.3</v>
      </c>
      <c r="K22" s="34">
        <f t="shared" si="0"/>
        <v>2.6000000000000014</v>
      </c>
      <c r="L22" s="34">
        <f t="shared" si="1"/>
        <v>5.6000000000000014</v>
      </c>
      <c r="M22" s="34">
        <f t="shared" si="2"/>
        <v>3.8999999999999986</v>
      </c>
      <c r="N22" s="34">
        <f t="shared" si="3"/>
        <v>5.7999999999999989</v>
      </c>
      <c r="O22" s="34">
        <f t="shared" si="4"/>
        <v>2.5999999999999996</v>
      </c>
      <c r="P22" s="54"/>
      <c r="Q22" s="54"/>
      <c r="R22" s="51"/>
      <c r="S22" s="51"/>
      <c r="T22" s="51"/>
      <c r="U22" s="51"/>
      <c r="V22" s="52"/>
      <c r="W22" s="51"/>
      <c r="X22" s="51"/>
      <c r="Y22" s="51"/>
      <c r="Z22" s="51"/>
      <c r="AA22" s="51"/>
      <c r="AB22" s="51"/>
      <c r="AC22" s="51"/>
      <c r="AD22" s="51"/>
      <c r="AE22" s="51"/>
      <c r="AF22" s="51"/>
    </row>
    <row r="23" spans="1:32">
      <c r="A23" s="34" t="s">
        <v>15</v>
      </c>
      <c r="B23" s="34" t="s">
        <v>337</v>
      </c>
      <c r="C23" s="32" t="s">
        <v>330</v>
      </c>
      <c r="D23" s="50">
        <v>43864</v>
      </c>
      <c r="E23" s="41">
        <v>28</v>
      </c>
      <c r="F23" s="42">
        <v>19</v>
      </c>
      <c r="G23" s="42">
        <v>16</v>
      </c>
      <c r="H23" s="33">
        <v>26</v>
      </c>
      <c r="I23" s="42">
        <v>9</v>
      </c>
      <c r="J23" s="59">
        <f t="shared" si="5"/>
        <v>5.6</v>
      </c>
      <c r="K23" s="34">
        <f t="shared" si="0"/>
        <v>3.1999999999999993</v>
      </c>
      <c r="L23" s="34">
        <f t="shared" si="1"/>
        <v>2.3000000000000007</v>
      </c>
      <c r="M23" s="34">
        <f t="shared" si="2"/>
        <v>2.3999999999999986</v>
      </c>
      <c r="N23" s="34">
        <f t="shared" si="3"/>
        <v>11.1</v>
      </c>
      <c r="O23" s="34">
        <f t="shared" si="4"/>
        <v>3.6999999999999993</v>
      </c>
    </row>
    <row r="24" spans="1:32">
      <c r="A24" s="34" t="s">
        <v>16</v>
      </c>
      <c r="B24" s="34" t="s">
        <v>302</v>
      </c>
      <c r="C24" s="35" t="s">
        <v>332</v>
      </c>
      <c r="D24" s="50">
        <v>43872</v>
      </c>
      <c r="E24" s="50" t="s">
        <v>6</v>
      </c>
      <c r="F24" s="44" t="s">
        <v>333</v>
      </c>
      <c r="G24" s="44" t="s">
        <v>5</v>
      </c>
      <c r="H24" s="44" t="s">
        <v>8</v>
      </c>
      <c r="I24" s="44" t="s">
        <v>1</v>
      </c>
      <c r="J24" s="59" t="s">
        <v>302</v>
      </c>
      <c r="K24" s="34" t="s">
        <v>302</v>
      </c>
      <c r="L24" s="34" t="s">
        <v>302</v>
      </c>
      <c r="M24" s="34" t="s">
        <v>302</v>
      </c>
      <c r="N24" s="34" t="s">
        <v>302</v>
      </c>
      <c r="O24" s="34" t="s">
        <v>302</v>
      </c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</row>
    <row r="25" spans="1:32">
      <c r="A25" s="34" t="s">
        <v>16</v>
      </c>
      <c r="B25" s="34" t="s">
        <v>302</v>
      </c>
      <c r="C25" s="35" t="s">
        <v>323</v>
      </c>
      <c r="D25" s="50">
        <v>43872</v>
      </c>
      <c r="E25" s="44">
        <v>25.7</v>
      </c>
      <c r="F25" s="44">
        <v>24.4</v>
      </c>
      <c r="G25" s="44">
        <v>19.8</v>
      </c>
      <c r="H25" s="44">
        <v>9.1999999999999993</v>
      </c>
      <c r="I25" s="44">
        <v>8.4</v>
      </c>
      <c r="J25" s="59" t="s">
        <v>302</v>
      </c>
      <c r="K25" s="34" t="s">
        <v>302</v>
      </c>
      <c r="L25" s="34" t="s">
        <v>302</v>
      </c>
      <c r="M25" s="34" t="s">
        <v>302</v>
      </c>
      <c r="N25" s="34" t="s">
        <v>302</v>
      </c>
      <c r="O25" s="34" t="s">
        <v>302</v>
      </c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</row>
    <row r="26" spans="1:32">
      <c r="A26" s="34" t="s">
        <v>16</v>
      </c>
      <c r="B26" s="34" t="s">
        <v>336</v>
      </c>
      <c r="C26" s="51" t="s">
        <v>303</v>
      </c>
      <c r="D26" s="52">
        <v>43871</v>
      </c>
      <c r="E26" s="51">
        <v>28</v>
      </c>
      <c r="F26" s="51">
        <v>26</v>
      </c>
      <c r="G26" s="51">
        <v>13</v>
      </c>
      <c r="H26" s="51">
        <v>14</v>
      </c>
      <c r="I26" s="51">
        <v>9</v>
      </c>
      <c r="J26" s="59">
        <f t="shared" si="5"/>
        <v>3.9</v>
      </c>
      <c r="K26" s="34">
        <f>ABS(E26-E$25)</f>
        <v>2.3000000000000007</v>
      </c>
      <c r="L26" s="34">
        <f>ABS(F26-F$25)</f>
        <v>1.6000000000000014</v>
      </c>
      <c r="M26" s="34">
        <f>ABS(G26-G$25)</f>
        <v>6.8000000000000007</v>
      </c>
      <c r="N26" s="34">
        <f>ABS(H26-H$25)</f>
        <v>4.8000000000000007</v>
      </c>
      <c r="O26" s="34">
        <f>ABS(I26-I$25)</f>
        <v>0.59999999999999964</v>
      </c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</row>
    <row r="27" spans="1:32">
      <c r="A27" s="34" t="s">
        <v>16</v>
      </c>
      <c r="B27" s="34" t="s">
        <v>336</v>
      </c>
      <c r="C27" s="34" t="s">
        <v>301</v>
      </c>
      <c r="D27" s="49">
        <v>43871</v>
      </c>
      <c r="E27" s="34">
        <v>24</v>
      </c>
      <c r="F27" s="34">
        <v>24</v>
      </c>
      <c r="G27" s="34">
        <v>14</v>
      </c>
      <c r="H27" s="34">
        <v>11</v>
      </c>
      <c r="I27" s="34">
        <v>12</v>
      </c>
      <c r="J27" s="59">
        <f t="shared" si="5"/>
        <v>3.3</v>
      </c>
      <c r="K27" s="34">
        <f t="shared" ref="K27:K40" si="6">ABS(E27-E$25)</f>
        <v>1.6999999999999993</v>
      </c>
      <c r="L27" s="34">
        <f t="shared" ref="L27:L46" si="7">ABS(F27-F$25)</f>
        <v>0.39999999999999858</v>
      </c>
      <c r="M27" s="34">
        <f t="shared" ref="M27:M46" si="8">ABS(G27-G$25)</f>
        <v>5.8000000000000007</v>
      </c>
      <c r="N27" s="34">
        <f t="shared" ref="N27:N46" si="9">ABS(H27-H$25)</f>
        <v>1.8000000000000007</v>
      </c>
      <c r="O27" s="34">
        <f t="shared" ref="O27:O46" si="10">ABS(I27-I$25)</f>
        <v>3.5999999999999996</v>
      </c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</row>
    <row r="28" spans="1:32">
      <c r="A28" s="34" t="s">
        <v>16</v>
      </c>
      <c r="B28" s="34" t="s">
        <v>336</v>
      </c>
      <c r="C28" s="34" t="s">
        <v>309</v>
      </c>
      <c r="D28" s="50">
        <v>43870</v>
      </c>
      <c r="E28" s="34">
        <v>27</v>
      </c>
      <c r="F28" s="34">
        <v>19</v>
      </c>
      <c r="G28" s="34">
        <v>14</v>
      </c>
      <c r="H28" s="34">
        <v>12</v>
      </c>
      <c r="I28" s="54">
        <v>12</v>
      </c>
      <c r="J28" s="59">
        <f t="shared" si="5"/>
        <v>4.0999999999999996</v>
      </c>
      <c r="K28" s="34">
        <f t="shared" si="6"/>
        <v>1.3000000000000007</v>
      </c>
      <c r="L28" s="34">
        <f t="shared" si="7"/>
        <v>5.3999999999999986</v>
      </c>
      <c r="M28" s="34">
        <f t="shared" si="8"/>
        <v>5.8000000000000007</v>
      </c>
      <c r="N28" s="34">
        <f t="shared" si="9"/>
        <v>2.8000000000000007</v>
      </c>
      <c r="O28" s="34">
        <f t="shared" si="10"/>
        <v>3.5999999999999996</v>
      </c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</row>
    <row r="29" spans="1:32">
      <c r="A29" s="34" t="s">
        <v>16</v>
      </c>
      <c r="B29" s="34" t="s">
        <v>336</v>
      </c>
      <c r="C29" s="34" t="s">
        <v>308</v>
      </c>
      <c r="D29" s="50">
        <v>43870</v>
      </c>
      <c r="E29" s="34">
        <v>28</v>
      </c>
      <c r="F29" s="34">
        <v>20</v>
      </c>
      <c r="G29" s="34">
        <v>13</v>
      </c>
      <c r="H29" s="34">
        <v>11</v>
      </c>
      <c r="I29" s="54">
        <v>13</v>
      </c>
      <c r="J29" s="59">
        <f t="shared" si="5"/>
        <v>4.4000000000000004</v>
      </c>
      <c r="K29" s="34">
        <f t="shared" si="6"/>
        <v>2.3000000000000007</v>
      </c>
      <c r="L29" s="34">
        <f t="shared" si="7"/>
        <v>4.3999999999999986</v>
      </c>
      <c r="M29" s="34">
        <f t="shared" si="8"/>
        <v>6.8000000000000007</v>
      </c>
      <c r="N29" s="34">
        <f t="shared" si="9"/>
        <v>1.8000000000000007</v>
      </c>
      <c r="O29" s="34">
        <f t="shared" si="10"/>
        <v>4.5999999999999996</v>
      </c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</row>
    <row r="30" spans="1:32">
      <c r="A30" s="34" t="s">
        <v>16</v>
      </c>
      <c r="B30" s="34" t="s">
        <v>336</v>
      </c>
      <c r="C30" s="34" t="s">
        <v>307</v>
      </c>
      <c r="D30" s="49">
        <v>43870</v>
      </c>
      <c r="E30" s="34">
        <v>29</v>
      </c>
      <c r="F30" s="34">
        <v>22</v>
      </c>
      <c r="G30" s="34">
        <v>7</v>
      </c>
      <c r="H30" s="34">
        <v>10</v>
      </c>
      <c r="I30" s="34">
        <v>11</v>
      </c>
      <c r="J30" s="59">
        <f t="shared" si="5"/>
        <v>6.1</v>
      </c>
      <c r="K30" s="34">
        <f t="shared" si="6"/>
        <v>3.3000000000000007</v>
      </c>
      <c r="L30" s="34">
        <f t="shared" si="7"/>
        <v>2.3999999999999986</v>
      </c>
      <c r="M30" s="34">
        <f t="shared" si="8"/>
        <v>12.8</v>
      </c>
      <c r="N30" s="34">
        <f t="shared" si="9"/>
        <v>0.80000000000000071</v>
      </c>
      <c r="O30" s="34">
        <f t="shared" si="10"/>
        <v>2.5999999999999996</v>
      </c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</row>
    <row r="31" spans="1:32">
      <c r="A31" s="34" t="s">
        <v>16</v>
      </c>
      <c r="B31" s="34" t="s">
        <v>336</v>
      </c>
      <c r="C31" s="34" t="s">
        <v>310</v>
      </c>
      <c r="D31" s="50">
        <v>43870</v>
      </c>
      <c r="E31" s="34">
        <v>30</v>
      </c>
      <c r="F31" s="34">
        <v>23</v>
      </c>
      <c r="G31" s="34">
        <v>14</v>
      </c>
      <c r="H31" s="34">
        <v>11</v>
      </c>
      <c r="I31" s="54">
        <v>10</v>
      </c>
      <c r="J31" s="59">
        <f t="shared" si="5"/>
        <v>3.5</v>
      </c>
      <c r="K31" s="34">
        <f t="shared" si="6"/>
        <v>4.3000000000000007</v>
      </c>
      <c r="L31" s="34">
        <f t="shared" si="7"/>
        <v>1.3999999999999986</v>
      </c>
      <c r="M31" s="34">
        <f t="shared" si="8"/>
        <v>5.8000000000000007</v>
      </c>
      <c r="N31" s="34">
        <f t="shared" si="9"/>
        <v>1.8000000000000007</v>
      </c>
      <c r="O31" s="34">
        <f t="shared" si="10"/>
        <v>1.5999999999999996</v>
      </c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>
      <c r="A32" s="34" t="s">
        <v>16</v>
      </c>
      <c r="B32" s="34" t="s">
        <v>336</v>
      </c>
      <c r="C32" s="34" t="s">
        <v>304</v>
      </c>
      <c r="D32" s="50">
        <v>43870</v>
      </c>
      <c r="E32" s="34">
        <v>30</v>
      </c>
      <c r="F32" s="34">
        <v>21</v>
      </c>
      <c r="G32" s="34">
        <v>8</v>
      </c>
      <c r="H32" s="34">
        <v>8</v>
      </c>
      <c r="I32" s="54">
        <v>9</v>
      </c>
      <c r="J32" s="59">
        <f t="shared" si="5"/>
        <v>5.8</v>
      </c>
      <c r="K32" s="34">
        <f t="shared" si="6"/>
        <v>4.3000000000000007</v>
      </c>
      <c r="L32" s="34">
        <f t="shared" si="7"/>
        <v>3.3999999999999986</v>
      </c>
      <c r="M32" s="34">
        <f t="shared" si="8"/>
        <v>11.8</v>
      </c>
      <c r="N32" s="34">
        <f t="shared" si="9"/>
        <v>1.1999999999999993</v>
      </c>
      <c r="O32" s="34">
        <f t="shared" si="10"/>
        <v>0.59999999999999964</v>
      </c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</row>
    <row r="33" spans="1:32">
      <c r="A33" s="34" t="s">
        <v>16</v>
      </c>
      <c r="B33" s="34" t="s">
        <v>336</v>
      </c>
      <c r="C33" s="34" t="s">
        <v>306</v>
      </c>
      <c r="D33" s="50">
        <v>43870</v>
      </c>
      <c r="E33" s="34">
        <v>26</v>
      </c>
      <c r="F33" s="34">
        <v>20</v>
      </c>
      <c r="G33" s="34">
        <v>12</v>
      </c>
      <c r="H33" s="34">
        <v>10</v>
      </c>
      <c r="I33" s="54">
        <v>8</v>
      </c>
      <c r="J33" s="59">
        <f t="shared" si="5"/>
        <v>4</v>
      </c>
      <c r="K33" s="34">
        <f t="shared" si="6"/>
        <v>0.30000000000000071</v>
      </c>
      <c r="L33" s="34">
        <f t="shared" si="7"/>
        <v>4.3999999999999986</v>
      </c>
      <c r="M33" s="34">
        <f t="shared" si="8"/>
        <v>7.8000000000000007</v>
      </c>
      <c r="N33" s="34">
        <f t="shared" si="9"/>
        <v>0.80000000000000071</v>
      </c>
      <c r="O33" s="34">
        <f t="shared" si="10"/>
        <v>0.40000000000000036</v>
      </c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</row>
    <row r="34" spans="1:32">
      <c r="A34" s="34" t="s">
        <v>16</v>
      </c>
      <c r="B34" s="34" t="s">
        <v>336</v>
      </c>
      <c r="C34" s="34" t="s">
        <v>311</v>
      </c>
      <c r="D34" s="50">
        <v>43869</v>
      </c>
      <c r="E34" s="34">
        <v>23</v>
      </c>
      <c r="F34" s="34">
        <v>20</v>
      </c>
      <c r="G34" s="34">
        <v>6</v>
      </c>
      <c r="H34" s="34">
        <v>16</v>
      </c>
      <c r="I34" s="54">
        <v>14</v>
      </c>
      <c r="J34" s="59">
        <f t="shared" si="5"/>
        <v>7.7</v>
      </c>
      <c r="K34" s="34">
        <f t="shared" si="6"/>
        <v>2.6999999999999993</v>
      </c>
      <c r="L34" s="34">
        <f t="shared" si="7"/>
        <v>4.3999999999999986</v>
      </c>
      <c r="M34" s="34">
        <f t="shared" si="8"/>
        <v>13.8</v>
      </c>
      <c r="N34" s="34">
        <f t="shared" si="9"/>
        <v>6.8000000000000007</v>
      </c>
      <c r="O34" s="34">
        <f t="shared" si="10"/>
        <v>5.6</v>
      </c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</row>
    <row r="35" spans="1:32">
      <c r="A35" s="34" t="s">
        <v>16</v>
      </c>
      <c r="B35" s="34" t="s">
        <v>336</v>
      </c>
      <c r="C35" s="34" t="s">
        <v>300</v>
      </c>
      <c r="D35" s="50">
        <v>43869</v>
      </c>
      <c r="E35" s="34">
        <v>29</v>
      </c>
      <c r="F35" s="34">
        <v>25</v>
      </c>
      <c r="G35" s="34">
        <v>10</v>
      </c>
      <c r="H35" s="34">
        <v>17</v>
      </c>
      <c r="I35" s="54">
        <v>12</v>
      </c>
      <c r="J35" s="59">
        <f t="shared" si="5"/>
        <v>6</v>
      </c>
      <c r="K35" s="34">
        <f t="shared" si="6"/>
        <v>3.3000000000000007</v>
      </c>
      <c r="L35" s="34">
        <f t="shared" si="7"/>
        <v>0.60000000000000142</v>
      </c>
      <c r="M35" s="34">
        <f t="shared" si="8"/>
        <v>9.8000000000000007</v>
      </c>
      <c r="N35" s="34">
        <f t="shared" si="9"/>
        <v>7.8000000000000007</v>
      </c>
      <c r="O35" s="34">
        <f t="shared" si="10"/>
        <v>3.5999999999999996</v>
      </c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</row>
    <row r="36" spans="1:32">
      <c r="A36" s="34" t="s">
        <v>16</v>
      </c>
      <c r="B36" s="34" t="s">
        <v>336</v>
      </c>
      <c r="C36" s="34" t="s">
        <v>312</v>
      </c>
      <c r="D36" s="50">
        <v>43868</v>
      </c>
      <c r="E36" s="34">
        <v>25</v>
      </c>
      <c r="F36" s="34">
        <v>17</v>
      </c>
      <c r="G36" s="34">
        <v>8</v>
      </c>
      <c r="H36" s="34">
        <v>15</v>
      </c>
      <c r="I36" s="54">
        <v>14</v>
      </c>
      <c r="J36" s="59">
        <f t="shared" si="5"/>
        <v>7.2</v>
      </c>
      <c r="K36" s="34">
        <f t="shared" si="6"/>
        <v>0.69999999999999929</v>
      </c>
      <c r="L36" s="34">
        <f t="shared" si="7"/>
        <v>7.3999999999999986</v>
      </c>
      <c r="M36" s="34">
        <f t="shared" si="8"/>
        <v>11.8</v>
      </c>
      <c r="N36" s="34">
        <f t="shared" si="9"/>
        <v>5.8000000000000007</v>
      </c>
      <c r="O36" s="34">
        <f t="shared" si="10"/>
        <v>5.6</v>
      </c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</row>
    <row r="37" spans="1:32">
      <c r="A37" s="34" t="s">
        <v>16</v>
      </c>
      <c r="B37" s="34" t="s">
        <v>336</v>
      </c>
      <c r="C37" s="51" t="s">
        <v>313</v>
      </c>
      <c r="D37" s="52">
        <v>43867</v>
      </c>
      <c r="E37" s="51">
        <v>25</v>
      </c>
      <c r="F37" s="51">
        <v>21</v>
      </c>
      <c r="G37" s="51">
        <v>8</v>
      </c>
      <c r="H37" s="51">
        <v>14</v>
      </c>
      <c r="I37" s="51">
        <v>13</v>
      </c>
      <c r="J37" s="59">
        <f t="shared" si="5"/>
        <v>6.3</v>
      </c>
      <c r="K37" s="34">
        <f t="shared" si="6"/>
        <v>0.69999999999999929</v>
      </c>
      <c r="L37" s="34">
        <f t="shared" si="7"/>
        <v>3.3999999999999986</v>
      </c>
      <c r="M37" s="34">
        <f t="shared" si="8"/>
        <v>11.8</v>
      </c>
      <c r="N37" s="34">
        <f t="shared" si="9"/>
        <v>4.8000000000000007</v>
      </c>
      <c r="O37" s="34">
        <f t="shared" si="10"/>
        <v>4.5999999999999996</v>
      </c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</row>
    <row r="38" spans="1:32">
      <c r="A38" s="34" t="s">
        <v>16</v>
      </c>
      <c r="B38" s="34" t="s">
        <v>336</v>
      </c>
      <c r="C38" s="51" t="s">
        <v>305</v>
      </c>
      <c r="D38" s="52">
        <v>43866</v>
      </c>
      <c r="E38" s="51">
        <v>24</v>
      </c>
      <c r="F38" s="51">
        <v>20</v>
      </c>
      <c r="G38" s="51">
        <v>9</v>
      </c>
      <c r="H38" s="51">
        <v>13</v>
      </c>
      <c r="I38" s="51">
        <v>17</v>
      </c>
      <c r="J38" s="59">
        <f t="shared" si="5"/>
        <v>6.7</v>
      </c>
      <c r="K38" s="34">
        <f t="shared" si="6"/>
        <v>1.6999999999999993</v>
      </c>
      <c r="L38" s="34">
        <f t="shared" si="7"/>
        <v>4.3999999999999986</v>
      </c>
      <c r="M38" s="34">
        <f t="shared" si="8"/>
        <v>10.8</v>
      </c>
      <c r="N38" s="34">
        <f t="shared" si="9"/>
        <v>3.8000000000000007</v>
      </c>
      <c r="O38" s="34">
        <f t="shared" si="10"/>
        <v>8.6</v>
      </c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</row>
    <row r="39" spans="1:32">
      <c r="A39" s="34" t="s">
        <v>16</v>
      </c>
      <c r="B39" s="34" t="s">
        <v>336</v>
      </c>
      <c r="C39" s="51" t="s">
        <v>314</v>
      </c>
      <c r="D39" s="52">
        <v>43863</v>
      </c>
      <c r="E39" s="51">
        <v>19</v>
      </c>
      <c r="F39" s="51">
        <v>14</v>
      </c>
      <c r="G39" s="51">
        <v>11</v>
      </c>
      <c r="H39" s="51">
        <v>11</v>
      </c>
      <c r="I39" s="51">
        <v>19</v>
      </c>
      <c r="J39" s="59">
        <f t="shared" si="5"/>
        <v>8.3000000000000007</v>
      </c>
      <c r="K39" s="34">
        <f t="shared" si="6"/>
        <v>6.6999999999999993</v>
      </c>
      <c r="L39" s="34">
        <f t="shared" si="7"/>
        <v>10.399999999999999</v>
      </c>
      <c r="M39" s="34">
        <f t="shared" si="8"/>
        <v>8.8000000000000007</v>
      </c>
      <c r="N39" s="34">
        <f t="shared" si="9"/>
        <v>1.8000000000000007</v>
      </c>
      <c r="O39" s="34">
        <f t="shared" si="10"/>
        <v>10.6</v>
      </c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</row>
    <row r="40" spans="1:32">
      <c r="A40" s="34" t="s">
        <v>16</v>
      </c>
      <c r="B40" s="34" t="s">
        <v>336</v>
      </c>
      <c r="C40" s="51" t="s">
        <v>320</v>
      </c>
      <c r="D40" s="52">
        <v>43851</v>
      </c>
      <c r="E40" s="51">
        <v>29</v>
      </c>
      <c r="F40" s="51">
        <v>17</v>
      </c>
      <c r="G40" s="51">
        <v>6</v>
      </c>
      <c r="H40" s="51">
        <v>13</v>
      </c>
      <c r="I40" s="51">
        <v>14</v>
      </c>
      <c r="J40" s="59">
        <f t="shared" si="5"/>
        <v>7.8</v>
      </c>
      <c r="K40" s="34">
        <f t="shared" si="6"/>
        <v>3.3000000000000007</v>
      </c>
      <c r="L40" s="34">
        <f t="shared" si="7"/>
        <v>7.3999999999999986</v>
      </c>
      <c r="M40" s="34">
        <f t="shared" si="8"/>
        <v>13.8</v>
      </c>
      <c r="N40" s="34">
        <f t="shared" si="9"/>
        <v>3.8000000000000007</v>
      </c>
      <c r="O40" s="34">
        <f t="shared" si="10"/>
        <v>5.6</v>
      </c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</row>
    <row r="41" spans="1:32">
      <c r="A41" s="34" t="s">
        <v>16</v>
      </c>
      <c r="B41" s="34" t="s">
        <v>337</v>
      </c>
      <c r="C41" s="32" t="s">
        <v>328</v>
      </c>
      <c r="D41" s="50">
        <v>43872</v>
      </c>
      <c r="E41" s="62">
        <v>27.9</v>
      </c>
      <c r="F41" s="61">
        <v>23.7</v>
      </c>
      <c r="G41" s="61">
        <v>12.8</v>
      </c>
      <c r="H41" s="61">
        <v>12.1</v>
      </c>
      <c r="I41" s="61">
        <v>11.7</v>
      </c>
      <c r="J41" s="59">
        <f t="shared" si="5"/>
        <v>3.8</v>
      </c>
      <c r="K41" s="34">
        <f t="shared" ref="K41:K46" si="11">ABS(E41-E$25)</f>
        <v>2.1999999999999993</v>
      </c>
      <c r="L41" s="34">
        <f t="shared" si="7"/>
        <v>0.69999999999999929</v>
      </c>
      <c r="M41" s="34">
        <f t="shared" si="8"/>
        <v>7</v>
      </c>
      <c r="N41" s="34">
        <f t="shared" si="9"/>
        <v>2.9000000000000004</v>
      </c>
      <c r="O41" s="34">
        <f t="shared" si="10"/>
        <v>3.2999999999999989</v>
      </c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</row>
    <row r="42" spans="1:32">
      <c r="A42" s="34" t="s">
        <v>16</v>
      </c>
      <c r="B42" s="34" t="s">
        <v>337</v>
      </c>
      <c r="C42" s="32" t="s">
        <v>327</v>
      </c>
      <c r="D42" s="50">
        <v>43872</v>
      </c>
      <c r="E42" s="62">
        <v>28.7</v>
      </c>
      <c r="F42" s="61">
        <v>21.3</v>
      </c>
      <c r="G42" s="61">
        <v>11.7</v>
      </c>
      <c r="H42" s="61">
        <v>11</v>
      </c>
      <c r="I42" s="61">
        <v>11</v>
      </c>
      <c r="J42" s="59">
        <f t="shared" si="5"/>
        <v>4.3</v>
      </c>
      <c r="K42" s="34">
        <f t="shared" si="11"/>
        <v>3</v>
      </c>
      <c r="L42" s="34">
        <f t="shared" si="7"/>
        <v>3.0999999999999979</v>
      </c>
      <c r="M42" s="34">
        <f t="shared" si="8"/>
        <v>8.1000000000000014</v>
      </c>
      <c r="N42" s="34">
        <f t="shared" si="9"/>
        <v>1.8000000000000007</v>
      </c>
      <c r="O42" s="34">
        <f t="shared" si="10"/>
        <v>2.5999999999999996</v>
      </c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</row>
    <row r="43" spans="1:32">
      <c r="A43" s="34" t="s">
        <v>16</v>
      </c>
      <c r="B43" s="34" t="s">
        <v>337</v>
      </c>
      <c r="C43" s="32" t="s">
        <v>326</v>
      </c>
      <c r="D43" s="50">
        <v>43872</v>
      </c>
      <c r="E43" s="62">
        <v>27.4</v>
      </c>
      <c r="F43" s="61">
        <v>22.4</v>
      </c>
      <c r="G43" s="61">
        <v>11.7</v>
      </c>
      <c r="H43" s="61">
        <v>12.8</v>
      </c>
      <c r="I43" s="61">
        <v>13.3</v>
      </c>
      <c r="J43" s="59">
        <f t="shared" si="5"/>
        <v>4.7</v>
      </c>
      <c r="K43" s="34">
        <f t="shared" si="11"/>
        <v>1.6999999999999993</v>
      </c>
      <c r="L43" s="34">
        <f t="shared" si="7"/>
        <v>2</v>
      </c>
      <c r="M43" s="34">
        <f t="shared" si="8"/>
        <v>8.1000000000000014</v>
      </c>
      <c r="N43" s="34">
        <f t="shared" si="9"/>
        <v>3.6000000000000014</v>
      </c>
      <c r="O43" s="34">
        <f t="shared" si="10"/>
        <v>4.9000000000000004</v>
      </c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</row>
    <row r="44" spans="1:32">
      <c r="A44" s="34" t="s">
        <v>16</v>
      </c>
      <c r="B44" s="34" t="s">
        <v>337</v>
      </c>
      <c r="C44" s="32" t="s">
        <v>338</v>
      </c>
      <c r="D44" s="50">
        <v>43872</v>
      </c>
      <c r="E44" s="62">
        <v>28.5</v>
      </c>
      <c r="F44" s="61">
        <v>22</v>
      </c>
      <c r="G44" s="61">
        <v>10.7</v>
      </c>
      <c r="H44" s="61">
        <v>12.6</v>
      </c>
      <c r="I44" s="61">
        <v>10.4</v>
      </c>
      <c r="J44" s="59">
        <f t="shared" si="5"/>
        <v>4.7</v>
      </c>
      <c r="K44" s="34">
        <f t="shared" si="11"/>
        <v>2.8000000000000007</v>
      </c>
      <c r="L44" s="34">
        <f t="shared" si="7"/>
        <v>2.3999999999999986</v>
      </c>
      <c r="M44" s="34">
        <f t="shared" si="8"/>
        <v>9.1000000000000014</v>
      </c>
      <c r="N44" s="34">
        <f t="shared" si="9"/>
        <v>3.4000000000000004</v>
      </c>
      <c r="O44" s="34">
        <f t="shared" si="10"/>
        <v>2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</row>
    <row r="45" spans="1:32">
      <c r="A45" s="34" t="s">
        <v>16</v>
      </c>
      <c r="B45" s="34" t="s">
        <v>337</v>
      </c>
      <c r="C45" s="32" t="s">
        <v>330</v>
      </c>
      <c r="D45" s="50">
        <v>43872</v>
      </c>
      <c r="E45" s="62">
        <v>28</v>
      </c>
      <c r="F45" s="61">
        <v>23</v>
      </c>
      <c r="G45" s="61">
        <v>11</v>
      </c>
      <c r="H45" s="61">
        <v>13</v>
      </c>
      <c r="I45" s="61">
        <v>12</v>
      </c>
      <c r="J45" s="59">
        <f t="shared" si="5"/>
        <v>4.7</v>
      </c>
      <c r="K45" s="34">
        <f t="shared" si="11"/>
        <v>2.3000000000000007</v>
      </c>
      <c r="L45" s="34">
        <f t="shared" si="7"/>
        <v>1.3999999999999986</v>
      </c>
      <c r="M45" s="34">
        <f t="shared" si="8"/>
        <v>8.8000000000000007</v>
      </c>
      <c r="N45" s="34">
        <f t="shared" si="9"/>
        <v>3.8000000000000007</v>
      </c>
      <c r="O45" s="34">
        <f t="shared" si="10"/>
        <v>3.5999999999999996</v>
      </c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</row>
    <row r="46" spans="1:32">
      <c r="A46" s="34" t="s">
        <v>16</v>
      </c>
      <c r="B46" s="34" t="s">
        <v>337</v>
      </c>
      <c r="C46" s="32" t="s">
        <v>329</v>
      </c>
      <c r="D46" s="50">
        <v>43872</v>
      </c>
      <c r="E46" s="62">
        <v>26</v>
      </c>
      <c r="F46" s="61">
        <v>21.6</v>
      </c>
      <c r="G46" s="61">
        <v>10.3</v>
      </c>
      <c r="H46" s="61">
        <v>12.5</v>
      </c>
      <c r="I46" s="61">
        <v>11.7</v>
      </c>
      <c r="J46" s="59">
        <f t="shared" si="5"/>
        <v>4.9000000000000004</v>
      </c>
      <c r="K46" s="34">
        <f t="shared" si="11"/>
        <v>0.30000000000000071</v>
      </c>
      <c r="L46" s="34">
        <f t="shared" si="7"/>
        <v>2.7999999999999972</v>
      </c>
      <c r="M46" s="34">
        <f t="shared" si="8"/>
        <v>9.5</v>
      </c>
      <c r="N46" s="34">
        <f t="shared" si="9"/>
        <v>3.3000000000000007</v>
      </c>
      <c r="O46" s="34">
        <f t="shared" si="10"/>
        <v>3.2999999999999989</v>
      </c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</row>
    <row r="47" spans="1:32">
      <c r="C47" s="36"/>
      <c r="E47" s="61"/>
      <c r="F47" s="61"/>
      <c r="G47" s="61"/>
      <c r="H47" s="62"/>
      <c r="I47" s="6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</row>
    <row r="48" spans="1:32">
      <c r="E48" s="61"/>
      <c r="F48" s="61"/>
      <c r="G48" s="61"/>
      <c r="H48" s="62"/>
      <c r="I48" s="6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</row>
    <row r="49" spans="3:32">
      <c r="C49" s="36"/>
      <c r="E49" s="61"/>
      <c r="F49" s="61"/>
      <c r="G49" s="61"/>
      <c r="H49" s="62"/>
      <c r="I49" s="6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</row>
    <row r="50" spans="3:32">
      <c r="E50" s="61"/>
      <c r="F50" s="61"/>
      <c r="G50" s="61"/>
      <c r="H50" s="62"/>
      <c r="I50" s="6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</row>
    <row r="51" spans="3:32">
      <c r="C51" s="37"/>
      <c r="E51" s="61"/>
      <c r="F51" s="61"/>
      <c r="G51" s="61"/>
      <c r="H51" s="62"/>
      <c r="I51" s="6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</row>
    <row r="52" spans="3:32">
      <c r="E52" s="61"/>
      <c r="F52" s="61"/>
      <c r="G52" s="61"/>
      <c r="H52" s="62"/>
      <c r="I52" s="6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</row>
    <row r="53" spans="3:32">
      <c r="C53" s="36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</row>
    <row r="54" spans="3:32"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</row>
    <row r="55" spans="3:32">
      <c r="C55" s="36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</row>
    <row r="56" spans="3:32"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</row>
    <row r="57" spans="3:32">
      <c r="C57" s="36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</row>
    <row r="58" spans="3:32"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</row>
    <row r="59" spans="3:32">
      <c r="C59" s="38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</row>
    <row r="60" spans="3:32"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</row>
    <row r="61" spans="3:32">
      <c r="C61" s="36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</row>
    <row r="62" spans="3:32"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</row>
    <row r="63" spans="3:32">
      <c r="C63" s="36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</row>
    <row r="64" spans="3:32"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</row>
    <row r="65" spans="3:32">
      <c r="C65" s="36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</row>
    <row r="66" spans="3:32"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</row>
    <row r="67" spans="3:32">
      <c r="C67" s="36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</row>
    <row r="68" spans="3:32"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</row>
    <row r="69" spans="3:32">
      <c r="C69" s="36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</row>
    <row r="70" spans="3:32"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</row>
    <row r="71" spans="3:32">
      <c r="C71" s="37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</row>
    <row r="72" spans="3:32"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</row>
    <row r="73" spans="3:32">
      <c r="C73" s="36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</row>
    <row r="74" spans="3:32"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</row>
    <row r="75" spans="3:32">
      <c r="C75" s="36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</row>
    <row r="76" spans="3:32"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</row>
    <row r="77" spans="3:32">
      <c r="C77" s="36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</row>
    <row r="78" spans="3:32"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</row>
    <row r="79" spans="3:32">
      <c r="C79" s="38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</row>
    <row r="80" spans="3:32"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</row>
    <row r="81" spans="3:32">
      <c r="C81" s="36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</row>
    <row r="82" spans="3:32"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</row>
    <row r="83" spans="3:32">
      <c r="C83" s="36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</row>
    <row r="84" spans="3:32"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</row>
    <row r="85" spans="3:32">
      <c r="C85" s="36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</row>
    <row r="86" spans="3:32"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</row>
    <row r="87" spans="3:32">
      <c r="C87" s="36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</row>
    <row r="88" spans="3:32"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</row>
    <row r="89" spans="3:32">
      <c r="C89" s="36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</row>
    <row r="90" spans="3:32"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</row>
    <row r="91" spans="3:32">
      <c r="C91" s="37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</row>
    <row r="92" spans="3:32"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</row>
    <row r="93" spans="3:32">
      <c r="C93" s="36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</row>
    <row r="94" spans="3:32"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</row>
    <row r="95" spans="3:32">
      <c r="C95" s="36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</row>
    <row r="96" spans="3:32"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</row>
    <row r="97" spans="3:32">
      <c r="C97" s="36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</row>
    <row r="98" spans="3:32"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</row>
    <row r="99" spans="3:32">
      <c r="C99" s="38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</row>
    <row r="100" spans="3:32"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</row>
    <row r="101" spans="3:32">
      <c r="C101" s="36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</row>
    <row r="102" spans="3:32"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</row>
    <row r="103" spans="3:32">
      <c r="C103" s="36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</row>
    <row r="104" spans="3:32"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</row>
    <row r="105" spans="3:32">
      <c r="C105" s="36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</row>
    <row r="106" spans="3:32"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</row>
    <row r="107" spans="3:32">
      <c r="C107" s="36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</row>
    <row r="108" spans="3:32"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</row>
    <row r="109" spans="3:32">
      <c r="C109" s="36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</row>
    <row r="110" spans="3:32"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</row>
    <row r="111" spans="3:32">
      <c r="C111" s="37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</row>
    <row r="112" spans="3:32"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</row>
    <row r="113" spans="3:32">
      <c r="C113" s="36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</row>
    <row r="114" spans="3:32"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</row>
    <row r="115" spans="3:32">
      <c r="C115" s="36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</row>
    <row r="116" spans="3:32"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</row>
    <row r="117" spans="3:32">
      <c r="C117" s="36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</row>
    <row r="118" spans="3:32"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</row>
    <row r="119" spans="3:32">
      <c r="C119" s="38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</row>
    <row r="120" spans="3:32"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</row>
    <row r="121" spans="3:32">
      <c r="C121" s="36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</row>
    <row r="122" spans="3:32"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</row>
    <row r="123" spans="3:32">
      <c r="C123" s="36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</row>
    <row r="124" spans="3:32"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</row>
    <row r="125" spans="3:32">
      <c r="C125" s="36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</row>
    <row r="126" spans="3:32"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</row>
    <row r="127" spans="3:32">
      <c r="C127" s="36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</row>
    <row r="128" spans="3:32"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</row>
    <row r="129" spans="3:32">
      <c r="C129" s="36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</row>
    <row r="130" spans="3:32"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</row>
    <row r="131" spans="3:32">
      <c r="C131" s="37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</row>
    <row r="132" spans="3:32"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</row>
    <row r="133" spans="3:32">
      <c r="C133" s="36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</row>
    <row r="134" spans="3:32"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</row>
    <row r="135" spans="3:32">
      <c r="C135" s="36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</row>
    <row r="136" spans="3:32"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</row>
    <row r="137" spans="3:32">
      <c r="C137" s="36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</row>
    <row r="138" spans="3:32"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</row>
    <row r="139" spans="3:32">
      <c r="C139" s="38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</row>
    <row r="140" spans="3:32"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</row>
    <row r="141" spans="3:32">
      <c r="C141" s="36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</row>
    <row r="142" spans="3:32"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</row>
    <row r="143" spans="3:32">
      <c r="C143" s="36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</row>
    <row r="144" spans="3:32"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</row>
    <row r="145" spans="3:32">
      <c r="C145" s="36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</row>
    <row r="146" spans="3:32"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</row>
    <row r="147" spans="3:32">
      <c r="C147" s="36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</row>
    <row r="148" spans="3:32"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</row>
    <row r="149" spans="3:32">
      <c r="C149" s="36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</row>
    <row r="150" spans="3:32"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</row>
    <row r="151" spans="3:32">
      <c r="C151" s="37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</row>
    <row r="152" spans="3:32"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</row>
    <row r="153" spans="3:32">
      <c r="C153" s="36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</row>
    <row r="154" spans="3:32"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</row>
    <row r="155" spans="3:32">
      <c r="C155" s="36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</row>
    <row r="156" spans="3:32"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</row>
    <row r="157" spans="3:32">
      <c r="C157" s="36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</row>
    <row r="158" spans="3:32"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</row>
    <row r="159" spans="3:32">
      <c r="C159" s="38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</row>
    <row r="160" spans="3:32"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</row>
    <row r="161" spans="3:32">
      <c r="C161" s="36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</row>
    <row r="162" spans="3:32"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</row>
    <row r="163" spans="3:32">
      <c r="C163" s="36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</row>
    <row r="164" spans="3:32"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</row>
    <row r="165" spans="3:32">
      <c r="C165" s="36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</row>
    <row r="166" spans="3:32"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</row>
    <row r="167" spans="3:32">
      <c r="C167" s="36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</row>
    <row r="168" spans="3:32"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</row>
    <row r="169" spans="3:32">
      <c r="C169" s="36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</row>
    <row r="170" spans="3:32"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</row>
    <row r="171" spans="3:32">
      <c r="C171" s="37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</row>
    <row r="172" spans="3:32"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</row>
    <row r="173" spans="3:32">
      <c r="C173" s="36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</row>
    <row r="174" spans="3:32"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</row>
    <row r="175" spans="3:32">
      <c r="C175" s="38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</row>
    <row r="176" spans="3:32"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</row>
    <row r="177" spans="3:32">
      <c r="C177" s="36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</row>
    <row r="178" spans="3:32"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</row>
    <row r="179" spans="3:32">
      <c r="C179" s="36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</row>
    <row r="180" spans="3:32"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</row>
    <row r="181" spans="3:32">
      <c r="C181" s="36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</row>
    <row r="182" spans="3:32"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</row>
    <row r="183" spans="3:32">
      <c r="C183" s="36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</row>
    <row r="184" spans="3:32"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</row>
    <row r="185" spans="3:32">
      <c r="C185" s="36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</row>
    <row r="186" spans="3:32"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</row>
    <row r="187" spans="3:32">
      <c r="C187" s="36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</row>
    <row r="188" spans="3:32"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</row>
    <row r="189" spans="3:32">
      <c r="C189" s="36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</row>
    <row r="190" spans="3:32"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</row>
    <row r="191" spans="3:32">
      <c r="C191" s="37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</row>
    <row r="192" spans="3:32"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</row>
    <row r="193" spans="3:32">
      <c r="C193" s="38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</row>
    <row r="194" spans="3:32"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</row>
    <row r="195" spans="3:32">
      <c r="C195" s="36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</row>
    <row r="196" spans="3:32"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</row>
    <row r="197" spans="3:32">
      <c r="C197" s="36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</row>
    <row r="198" spans="3:32"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</row>
    <row r="199" spans="3:32">
      <c r="C199" s="36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</row>
    <row r="200" spans="3:32"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</row>
    <row r="201" spans="3:32">
      <c r="C201" s="36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</row>
    <row r="202" spans="3:32"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</row>
    <row r="203" spans="3:32">
      <c r="C203" s="36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</row>
    <row r="204" spans="3:32"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</row>
    <row r="205" spans="3:32">
      <c r="C205" s="36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</row>
    <row r="206" spans="3:32"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</row>
    <row r="207" spans="3:32">
      <c r="C207" s="36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</row>
    <row r="208" spans="3:32"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</row>
    <row r="209" spans="3:32">
      <c r="C209" s="36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</row>
    <row r="210" spans="3:32"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</row>
    <row r="211" spans="3:32">
      <c r="C211" s="37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</row>
    <row r="212" spans="3:32"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</row>
    <row r="213" spans="3:32">
      <c r="C213" s="36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</row>
    <row r="214" spans="3:32"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</row>
    <row r="215" spans="3:32">
      <c r="C215" s="36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</row>
    <row r="216" spans="3:32"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</row>
    <row r="217" spans="3:32">
      <c r="C217" s="36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</row>
    <row r="218" spans="3:32"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</row>
    <row r="219" spans="3:32">
      <c r="C219" s="38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</row>
    <row r="220" spans="3:32"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</row>
    <row r="221" spans="3:32">
      <c r="C221" s="36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</row>
    <row r="222" spans="3:32"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</row>
    <row r="223" spans="3:32">
      <c r="C223" s="36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</row>
    <row r="224" spans="3:32"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</row>
    <row r="225" spans="3:32">
      <c r="C225" s="36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</row>
    <row r="226" spans="3:32"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</row>
    <row r="227" spans="3:32">
      <c r="C227" s="36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</row>
    <row r="228" spans="3:32"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</row>
    <row r="229" spans="3:32">
      <c r="C229" s="36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</row>
    <row r="230" spans="3:32"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</row>
    <row r="231" spans="3:32">
      <c r="C231" s="37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</row>
    <row r="232" spans="3:32"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</row>
    <row r="233" spans="3:32">
      <c r="C233" s="38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</row>
    <row r="234" spans="3:32"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</row>
    <row r="235" spans="3:32">
      <c r="C235" s="36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</row>
    <row r="236" spans="3:32"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</row>
    <row r="237" spans="3:32">
      <c r="C237" s="36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</row>
    <row r="238" spans="3:32"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</row>
    <row r="239" spans="3:32">
      <c r="C239" s="36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</row>
    <row r="240" spans="3:32"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</row>
    <row r="241" spans="3:32">
      <c r="C241" s="36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</row>
    <row r="242" spans="3:32"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</row>
    <row r="243" spans="3:32">
      <c r="C243" s="36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</row>
    <row r="244" spans="3:32"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</row>
    <row r="245" spans="3:32">
      <c r="C245" s="36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</row>
    <row r="246" spans="3:32"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</row>
    <row r="247" spans="3:32">
      <c r="C247" s="36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</row>
    <row r="248" spans="3:32"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</row>
    <row r="249" spans="3:32">
      <c r="C249" s="36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</row>
    <row r="250" spans="3:32"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</row>
    <row r="251" spans="3:32">
      <c r="C251" s="37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</row>
    <row r="252" spans="3:32"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</row>
    <row r="253" spans="3:32">
      <c r="C253" s="36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</row>
    <row r="254" spans="3:32"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</row>
    <row r="255" spans="3:32">
      <c r="C255" s="36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</row>
    <row r="256" spans="3:32"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</row>
    <row r="257" spans="3:32">
      <c r="C257" s="36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</row>
    <row r="258" spans="3:32"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</row>
    <row r="259" spans="3:32">
      <c r="C259" s="36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</row>
    <row r="260" spans="3:32"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</row>
    <row r="261" spans="3:32">
      <c r="C261" s="36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</row>
    <row r="262" spans="3:32"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</row>
    <row r="263" spans="3:32">
      <c r="C263" s="36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</row>
    <row r="264" spans="3:32"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</row>
    <row r="265" spans="3:32">
      <c r="C265" s="36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</row>
    <row r="266" spans="3:32"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</row>
    <row r="267" spans="3:32">
      <c r="C267" s="36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</row>
    <row r="268" spans="3:32"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</row>
    <row r="269" spans="3:32">
      <c r="C269" s="36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</row>
    <row r="270" spans="3:32"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</row>
    <row r="271" spans="3:32">
      <c r="C271" s="37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</row>
    <row r="272" spans="3:32"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</row>
    <row r="273" spans="3:32">
      <c r="C273" s="38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</row>
    <row r="274" spans="3:32"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</row>
    <row r="275" spans="3:32">
      <c r="C275" s="36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</row>
    <row r="276" spans="3:32"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</row>
    <row r="277" spans="3:32">
      <c r="C277" s="36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</row>
    <row r="278" spans="3:32"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</row>
    <row r="279" spans="3:32">
      <c r="C279" s="38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</row>
    <row r="280" spans="3:32"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</row>
    <row r="281" spans="3:32">
      <c r="C281" s="36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</row>
    <row r="282" spans="3:32"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</row>
    <row r="283" spans="3:32">
      <c r="C283" s="36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</row>
    <row r="284" spans="3:32"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</row>
    <row r="285" spans="3:32">
      <c r="C285" s="36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</row>
    <row r="286" spans="3:32"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</row>
    <row r="287" spans="3:32">
      <c r="C287" s="36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</row>
    <row r="288" spans="3:32"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</row>
    <row r="289" spans="3:32">
      <c r="C289" s="36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</row>
    <row r="290" spans="3:32"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</row>
    <row r="291" spans="3:32">
      <c r="C291" s="37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</row>
    <row r="292" spans="3:32"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</row>
    <row r="293" spans="3:32">
      <c r="C293" s="36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</row>
    <row r="294" spans="3:32"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</row>
    <row r="295" spans="3:32">
      <c r="C295" s="36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</row>
    <row r="296" spans="3:32"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</row>
    <row r="297" spans="3:32">
      <c r="C297" s="36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</row>
    <row r="298" spans="3:32"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</row>
    <row r="299" spans="3:32">
      <c r="C299" s="38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</row>
    <row r="300" spans="3:32"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</row>
    <row r="301" spans="3:32">
      <c r="C301" s="36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</row>
    <row r="302" spans="3:32"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</row>
    <row r="303" spans="3:32">
      <c r="C303" s="36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</row>
    <row r="304" spans="3:32"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</row>
    <row r="305" spans="3:32">
      <c r="C305" s="36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</row>
    <row r="306" spans="3:32"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</row>
    <row r="307" spans="3:32">
      <c r="C307" s="36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</row>
    <row r="308" spans="3:32"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</row>
    <row r="309" spans="3:32">
      <c r="C309" s="36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</row>
    <row r="310" spans="3:32"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</row>
    <row r="311" spans="3:32">
      <c r="C311" s="37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</row>
    <row r="312" spans="3:32"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</row>
    <row r="313" spans="3:32">
      <c r="C313" s="38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</row>
    <row r="314" spans="3:32"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</row>
    <row r="315" spans="3:32">
      <c r="C315" s="36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</row>
    <row r="316" spans="3:32"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</row>
    <row r="317" spans="3:32">
      <c r="C317" s="36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</row>
    <row r="318" spans="3:32"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</row>
    <row r="319" spans="3:32">
      <c r="C319" s="36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</row>
    <row r="320" spans="3:32"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</row>
    <row r="321" spans="3:32">
      <c r="C321" s="36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</row>
    <row r="322" spans="3:32"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</row>
    <row r="323" spans="3:32">
      <c r="C323" s="36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</row>
    <row r="324" spans="3:32"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</row>
    <row r="325" spans="3:32">
      <c r="C325" s="36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</row>
    <row r="326" spans="3:32"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</row>
    <row r="327" spans="3:32">
      <c r="C327" s="36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</row>
    <row r="328" spans="3:32"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</row>
    <row r="329" spans="3:32">
      <c r="C329" s="36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</row>
    <row r="330" spans="3:32"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</row>
    <row r="331" spans="3:32">
      <c r="C331" s="37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</row>
    <row r="332" spans="3:32"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</row>
    <row r="333" spans="3:32">
      <c r="C333" s="38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</row>
    <row r="334" spans="3:32"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</row>
    <row r="335" spans="3:32">
      <c r="C335" s="36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</row>
    <row r="336" spans="3:32"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</row>
    <row r="337" spans="3:32">
      <c r="C337" s="36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</row>
    <row r="338" spans="3:32"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</row>
    <row r="339" spans="3:32">
      <c r="C339" s="36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</row>
    <row r="340" spans="3:32"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</row>
    <row r="341" spans="3:32">
      <c r="C341" s="36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</row>
    <row r="342" spans="3:32"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</row>
    <row r="343" spans="3:32">
      <c r="C343" s="36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</row>
    <row r="344" spans="3:32"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</row>
    <row r="345" spans="3:32"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</row>
    <row r="346" spans="3:32"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</row>
    <row r="347" spans="3:32"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</row>
    <row r="348" spans="3:32"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</row>
    <row r="349" spans="3:32"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</row>
    <row r="350" spans="3:32"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</row>
    <row r="351" spans="3:32"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</row>
    <row r="352" spans="3:32"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</row>
    <row r="353" spans="18:32"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</row>
    <row r="354" spans="18:32"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</row>
    <row r="355" spans="18:32"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</row>
    <row r="356" spans="18:32"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</row>
    <row r="357" spans="18:32"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</row>
    <row r="358" spans="18:32"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</row>
    <row r="359" spans="18:32"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</row>
    <row r="360" spans="18:32"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</row>
    <row r="361" spans="18:32"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</row>
    <row r="362" spans="18:32"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</row>
    <row r="363" spans="18:32"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</row>
    <row r="364" spans="18:32"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</row>
    <row r="365" spans="18:32"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</row>
    <row r="366" spans="18:32"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</row>
    <row r="367" spans="18:32"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</row>
    <row r="368" spans="18:32"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</row>
    <row r="369" spans="18:32"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</row>
    <row r="370" spans="18:32"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</row>
    <row r="371" spans="18:32"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</row>
    <row r="372" spans="18:32"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</row>
    <row r="373" spans="18:32"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</row>
    <row r="374" spans="18:32"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</row>
    <row r="375" spans="18:32"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</row>
    <row r="376" spans="18:32"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</row>
    <row r="377" spans="18:32"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</row>
    <row r="378" spans="18:32"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</row>
    <row r="379" spans="18:32"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</row>
    <row r="380" spans="18:32"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</row>
    <row r="381" spans="18:32"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</row>
    <row r="382" spans="18:32"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</row>
    <row r="383" spans="18:32"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</row>
    <row r="384" spans="18:32"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</row>
    <row r="385" spans="18:32"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</row>
    <row r="386" spans="18:32"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</row>
    <row r="387" spans="18:32"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</row>
    <row r="388" spans="18:32"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</row>
    <row r="389" spans="18:32"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</row>
    <row r="390" spans="18:32"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</row>
    <row r="391" spans="18:32"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</row>
    <row r="392" spans="18:32"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</row>
    <row r="393" spans="18:32"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</row>
    <row r="394" spans="18:32"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</row>
    <row r="395" spans="18:32"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</row>
    <row r="396" spans="18:32"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</row>
    <row r="397" spans="18:32"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</row>
    <row r="398" spans="18:32"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</row>
    <row r="399" spans="18:32"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</row>
    <row r="400" spans="18:32"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</row>
    <row r="401" spans="18:32"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</row>
    <row r="402" spans="18:32"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</row>
    <row r="403" spans="18:32"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</row>
    <row r="404" spans="18:32"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</row>
    <row r="405" spans="18:32"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</row>
    <row r="406" spans="18:32"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</row>
    <row r="407" spans="18:32"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</row>
    <row r="408" spans="18:32"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</row>
    <row r="409" spans="18:32"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</row>
    <row r="410" spans="18:32"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</row>
    <row r="411" spans="18:32"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</row>
    <row r="412" spans="18:32"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</row>
    <row r="413" spans="18:32"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</row>
    <row r="414" spans="18:32"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</row>
    <row r="415" spans="18:32"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</row>
    <row r="416" spans="18:32"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</row>
    <row r="417" spans="18:32"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</row>
    <row r="418" spans="18:32"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</row>
    <row r="419" spans="18:32"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</row>
    <row r="420" spans="18:32"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</row>
    <row r="421" spans="18:32"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</row>
    <row r="422" spans="18:32"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</row>
    <row r="423" spans="18:32"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</row>
    <row r="424" spans="18:32"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</row>
    <row r="425" spans="18:32"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</row>
    <row r="426" spans="18:32"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</row>
    <row r="427" spans="18:32"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</row>
    <row r="428" spans="18:32"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</row>
    <row r="429" spans="18:32"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</row>
    <row r="430" spans="18:32"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</row>
    <row r="431" spans="18:32"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</row>
    <row r="432" spans="18:32"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</row>
    <row r="433" spans="18:32"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</row>
    <row r="434" spans="18:32"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</row>
    <row r="435" spans="18:32"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</row>
    <row r="436" spans="18:32"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</row>
    <row r="437" spans="18:32"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</row>
    <row r="438" spans="18:32"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</row>
    <row r="439" spans="18:32"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</row>
    <row r="440" spans="18:32"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</row>
    <row r="441" spans="18:32"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</row>
    <row r="442" spans="18:32"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</row>
    <row r="443" spans="18:32"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</row>
    <row r="444" spans="18:32"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</row>
    <row r="445" spans="18:32"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</row>
    <row r="446" spans="18:32"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</row>
    <row r="447" spans="18:32"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</row>
    <row r="448" spans="18:32"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</row>
    <row r="449" spans="18:32"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</row>
    <row r="450" spans="18:32"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</row>
    <row r="451" spans="18:32"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</row>
    <row r="452" spans="18:32"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</row>
    <row r="453" spans="18:32"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</row>
    <row r="454" spans="18:32"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</row>
    <row r="455" spans="18:32"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</row>
    <row r="456" spans="18:32"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</row>
    <row r="457" spans="18:32"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</row>
    <row r="458" spans="18:32"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</row>
    <row r="459" spans="18:32"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</row>
    <row r="460" spans="18:32"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</row>
    <row r="461" spans="18:32"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</row>
    <row r="462" spans="18:32"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</row>
    <row r="463" spans="18:32"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</row>
    <row r="464" spans="18:32"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</row>
    <row r="465" spans="18:32"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</row>
    <row r="466" spans="18:32"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</row>
    <row r="467" spans="18:32"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</row>
    <row r="468" spans="18:32"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</row>
    <row r="469" spans="18:32"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</row>
    <row r="470" spans="18:32"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</row>
    <row r="471" spans="18:32"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</row>
    <row r="472" spans="18:32"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</row>
    <row r="473" spans="18:32"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</row>
    <row r="474" spans="18:32"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</row>
    <row r="475" spans="18:32"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</row>
    <row r="476" spans="18:32"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</row>
    <row r="477" spans="18:32"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</row>
    <row r="478" spans="18:32"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</row>
    <row r="479" spans="18:32"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</row>
    <row r="480" spans="18:32"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</row>
    <row r="481" spans="18:32"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</row>
    <row r="482" spans="18:32"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</row>
    <row r="483" spans="18:32"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</row>
    <row r="484" spans="18:32"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</row>
    <row r="485" spans="18:32"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</row>
    <row r="486" spans="18:32"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</row>
    <row r="487" spans="18:32"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</row>
    <row r="488" spans="18:32"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</row>
    <row r="489" spans="18:32"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</row>
    <row r="490" spans="18:32"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</row>
    <row r="491" spans="18:32"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</row>
    <row r="492" spans="18:32"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</row>
    <row r="493" spans="18:32"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</row>
    <row r="494" spans="18:32"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</row>
    <row r="495" spans="18:32"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</row>
    <row r="496" spans="18:32"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</row>
    <row r="497" spans="18:32"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</row>
    <row r="498" spans="18:32"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</row>
    <row r="499" spans="18:32"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</row>
    <row r="500" spans="18:32"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</row>
    <row r="501" spans="18:32"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</row>
    <row r="502" spans="18:32"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</row>
    <row r="503" spans="18:32"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</row>
    <row r="504" spans="18:32"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</row>
    <row r="505" spans="18:32"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</row>
    <row r="506" spans="18:32"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</row>
    <row r="507" spans="18:32"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</row>
    <row r="508" spans="18:32"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</row>
    <row r="509" spans="18:32"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</row>
    <row r="510" spans="18:32"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</row>
    <row r="511" spans="18:32"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</row>
    <row r="512" spans="18:32"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</row>
    <row r="513" spans="18:32"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</row>
    <row r="514" spans="18:32"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</row>
    <row r="515" spans="18:32"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</row>
    <row r="516" spans="18:32"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</row>
    <row r="517" spans="18:32"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</row>
    <row r="518" spans="18:32"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</row>
    <row r="519" spans="18:32"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</row>
    <row r="520" spans="18:32"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</row>
    <row r="521" spans="18:32"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</row>
    <row r="522" spans="18:32"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</row>
    <row r="523" spans="18:32"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</row>
    <row r="524" spans="18:32"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</row>
    <row r="525" spans="18:32"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</row>
    <row r="526" spans="18:32"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</row>
    <row r="527" spans="18:32"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</row>
    <row r="528" spans="18:32"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</row>
    <row r="529" spans="18:32"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</row>
    <row r="530" spans="18:32"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</row>
    <row r="531" spans="18:32"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</row>
    <row r="532" spans="18:32"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</row>
    <row r="533" spans="18:32"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</row>
    <row r="534" spans="18:32"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</row>
    <row r="535" spans="18:32"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</row>
    <row r="536" spans="18:32"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</row>
    <row r="537" spans="18:32"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</row>
    <row r="538" spans="18:32"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</row>
    <row r="539" spans="18:32"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</row>
    <row r="540" spans="18:32"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</row>
    <row r="541" spans="18:32"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</row>
    <row r="542" spans="18:32"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</row>
    <row r="543" spans="18:32"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</row>
    <row r="544" spans="18:32"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</row>
    <row r="545" spans="18:32"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</row>
    <row r="546" spans="18:32"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</row>
    <row r="547" spans="18:32"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</row>
    <row r="548" spans="18:32"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</row>
    <row r="549" spans="18:32"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</row>
    <row r="550" spans="18:32"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</row>
    <row r="551" spans="18:32"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</row>
    <row r="552" spans="18:32"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</row>
    <row r="553" spans="18:32"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</row>
    <row r="554" spans="18:32"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</row>
    <row r="555" spans="18:32"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</row>
    <row r="556" spans="18:32"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</row>
    <row r="557" spans="18:32"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</row>
    <row r="558" spans="18:32"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</row>
    <row r="559" spans="18:32"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</row>
    <row r="560" spans="18:32"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</row>
    <row r="561" spans="18:32"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</row>
    <row r="562" spans="18:32"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</row>
    <row r="563" spans="18:32"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</row>
    <row r="564" spans="18:32"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</row>
    <row r="565" spans="18:32"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</row>
    <row r="566" spans="18:32"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</row>
    <row r="567" spans="18:32"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</row>
    <row r="568" spans="18:32"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</row>
    <row r="569" spans="18:32"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</row>
    <row r="570" spans="18:32"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</row>
    <row r="571" spans="18:32"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</row>
    <row r="572" spans="18:32"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</row>
    <row r="573" spans="18:32"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</row>
    <row r="574" spans="18:32"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</row>
    <row r="575" spans="18:32"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</row>
    <row r="576" spans="18:32"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</row>
    <row r="577" spans="18:32"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</row>
    <row r="578" spans="18:32"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</row>
    <row r="579" spans="18:32"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</row>
    <row r="580" spans="18:32"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</row>
    <row r="581" spans="18:32"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</row>
    <row r="582" spans="18:32"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</row>
    <row r="583" spans="18:32"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</row>
    <row r="584" spans="18:32"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</row>
    <row r="585" spans="18:32"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</row>
    <row r="586" spans="18:32"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</row>
    <row r="587" spans="18:32"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</row>
    <row r="588" spans="18:32"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</row>
    <row r="589" spans="18:32"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</row>
    <row r="590" spans="18:32"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</row>
    <row r="591" spans="18:32"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</row>
    <row r="592" spans="18:32"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</row>
    <row r="593" spans="18:32"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</row>
    <row r="594" spans="18:32"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</row>
    <row r="595" spans="18:32"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</row>
    <row r="596" spans="18:32"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</row>
    <row r="597" spans="18:32"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</row>
    <row r="598" spans="18:32"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</row>
    <row r="599" spans="18:32"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</row>
    <row r="600" spans="18:32"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</row>
    <row r="601" spans="18:32"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</row>
    <row r="602" spans="18:32"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</row>
    <row r="603" spans="18:32"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</row>
    <row r="604" spans="18:32"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</row>
    <row r="605" spans="18:32"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</row>
    <row r="606" spans="18:32"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</row>
    <row r="607" spans="18:32"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</row>
    <row r="608" spans="18:32"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</row>
    <row r="609" spans="18:32"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</row>
    <row r="610" spans="18:32"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</row>
    <row r="611" spans="18:32"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</row>
    <row r="612" spans="18:32"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</row>
    <row r="613" spans="18:32"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</row>
    <row r="614" spans="18:32"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</row>
    <row r="615" spans="18:32"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</row>
    <row r="616" spans="18:32"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</row>
    <row r="617" spans="18:32"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</row>
    <row r="618" spans="18:32"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</row>
    <row r="619" spans="18:32"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</row>
    <row r="620" spans="18:32"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</row>
    <row r="621" spans="18:32"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</row>
    <row r="622" spans="18:32"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</row>
    <row r="623" spans="18:32"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</row>
    <row r="624" spans="18:32"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</row>
    <row r="625" spans="18:32"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</row>
    <row r="626" spans="18:32"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</row>
    <row r="627" spans="18:32"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</row>
    <row r="628" spans="18:32"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</row>
    <row r="629" spans="18:32"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</row>
    <row r="630" spans="18:32"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</row>
    <row r="631" spans="18:32"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</row>
    <row r="632" spans="18:32"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</row>
    <row r="633" spans="18:32"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</row>
    <row r="634" spans="18:32"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</row>
    <row r="635" spans="18:32"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</row>
    <row r="636" spans="18:32"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</row>
    <row r="637" spans="18:32"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</row>
    <row r="638" spans="18:32"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</row>
    <row r="639" spans="18:32"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</row>
    <row r="640" spans="18:32"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</row>
    <row r="641" spans="18:32"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</row>
    <row r="642" spans="18:32"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</row>
    <row r="643" spans="18:32"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</row>
    <row r="644" spans="18:32"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</row>
    <row r="645" spans="18:32"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</row>
    <row r="646" spans="18:32"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</row>
    <row r="647" spans="18:32"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</row>
    <row r="648" spans="18:32"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</row>
    <row r="649" spans="18:32"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</row>
    <row r="650" spans="18:32"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</row>
    <row r="651" spans="18:32"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</row>
    <row r="652" spans="18:32"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</row>
    <row r="653" spans="18:32"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</row>
    <row r="654" spans="18:32"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</row>
    <row r="655" spans="18:32"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</row>
    <row r="656" spans="18:32"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</row>
    <row r="657" spans="18:32"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</row>
    <row r="658" spans="18:32"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</row>
    <row r="659" spans="18:32"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</row>
    <row r="660" spans="18:32"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</row>
    <row r="661" spans="18:32"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</row>
    <row r="662" spans="18:32"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</row>
    <row r="663" spans="18:32"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</row>
    <row r="664" spans="18:32"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</row>
    <row r="665" spans="18:32"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</row>
    <row r="666" spans="18:32"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</row>
    <row r="667" spans="18:32"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</row>
    <row r="668" spans="18:32"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</row>
    <row r="669" spans="18:32"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</row>
    <row r="670" spans="18:32"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</row>
    <row r="671" spans="18:32"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</row>
    <row r="672" spans="18:32"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</row>
    <row r="673" spans="18:32"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</row>
    <row r="674" spans="18:32"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</row>
    <row r="675" spans="18:32"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</row>
    <row r="676" spans="18:32"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</row>
    <row r="677" spans="18:32"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</row>
    <row r="678" spans="18:32"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</row>
    <row r="679" spans="18:32"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</row>
    <row r="680" spans="18:32"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</row>
    <row r="681" spans="18:32"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</row>
    <row r="682" spans="18:32"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</row>
    <row r="683" spans="18:32"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</row>
    <row r="684" spans="18:32"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</row>
    <row r="685" spans="18:32"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</row>
    <row r="686" spans="18:32"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</row>
    <row r="687" spans="18:32"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</row>
    <row r="688" spans="18:32"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</row>
    <row r="689" spans="18:32"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</row>
    <row r="690" spans="18:32"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</row>
    <row r="691" spans="18:32"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</row>
    <row r="692" spans="18:32"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</row>
    <row r="693" spans="18:32"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</row>
    <row r="694" spans="18:32"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</row>
    <row r="695" spans="18:32"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</row>
    <row r="696" spans="18:32"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</row>
    <row r="697" spans="18:32"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</row>
    <row r="698" spans="18:32"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</row>
    <row r="699" spans="18:32"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</row>
    <row r="700" spans="18:32"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</row>
    <row r="701" spans="18:32"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</row>
    <row r="702" spans="18:32"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</row>
    <row r="703" spans="18:32"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</row>
    <row r="704" spans="18:32"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</row>
    <row r="705" spans="18:32"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</row>
    <row r="706" spans="18:32"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</row>
    <row r="707" spans="18:32"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</row>
    <row r="708" spans="18:32"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</row>
    <row r="709" spans="18:32"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</row>
    <row r="710" spans="18:32"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</row>
    <row r="711" spans="18:32"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</row>
    <row r="712" spans="18:32"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</row>
    <row r="713" spans="18:32"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</row>
    <row r="714" spans="18:32"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</row>
    <row r="715" spans="18:32"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</row>
    <row r="716" spans="18:32"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</row>
    <row r="717" spans="18:32"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</row>
    <row r="718" spans="18:32"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</row>
    <row r="719" spans="18:32"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</row>
    <row r="720" spans="18:32"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</row>
    <row r="721" spans="18:32"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</row>
    <row r="722" spans="18:32"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</row>
    <row r="723" spans="18:32"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</row>
    <row r="724" spans="18:32"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</row>
    <row r="725" spans="18:32"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</row>
    <row r="726" spans="18:32"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</row>
    <row r="727" spans="18:32"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</row>
    <row r="728" spans="18:32"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</row>
    <row r="729" spans="18:32"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</row>
    <row r="730" spans="18:32"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</row>
    <row r="731" spans="18:32"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</row>
    <row r="732" spans="18:32"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</row>
    <row r="733" spans="18:32"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</row>
    <row r="734" spans="18:32"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</row>
    <row r="735" spans="18:32"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</row>
    <row r="736" spans="18:32"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</row>
    <row r="737" spans="18:32"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</row>
    <row r="738" spans="18:32"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</row>
    <row r="739" spans="18:32"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</row>
    <row r="740" spans="18:32"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</row>
    <row r="741" spans="18:32"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</row>
    <row r="742" spans="18:32"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</row>
    <row r="743" spans="18:32"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</row>
    <row r="744" spans="18:32"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</row>
    <row r="745" spans="18:32"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</row>
    <row r="746" spans="18:32"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</row>
    <row r="747" spans="18:32"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</row>
    <row r="748" spans="18:32"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</row>
    <row r="749" spans="18:32"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</row>
    <row r="750" spans="18:32"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</row>
    <row r="751" spans="18:32"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</row>
    <row r="752" spans="18:32"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</row>
    <row r="753" spans="18:32"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</row>
    <row r="754" spans="18:32"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</row>
    <row r="755" spans="18:32"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</row>
    <row r="756" spans="18:32"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</row>
    <row r="757" spans="18:32"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</row>
    <row r="758" spans="18:32"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</row>
    <row r="759" spans="18:32"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</row>
    <row r="760" spans="18:32"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</row>
    <row r="761" spans="18:32"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</row>
    <row r="762" spans="18:32"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</row>
    <row r="763" spans="18:32"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</row>
    <row r="764" spans="18:32"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</row>
    <row r="765" spans="18:32"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</row>
    <row r="766" spans="18:32"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</row>
    <row r="767" spans="18:32"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</row>
    <row r="768" spans="18:32"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</row>
    <row r="769" spans="18:32"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</row>
    <row r="770" spans="18:32"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</row>
    <row r="771" spans="18:32"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</row>
    <row r="772" spans="18:32"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</row>
    <row r="773" spans="18:32"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</row>
    <row r="774" spans="18:32"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</row>
    <row r="775" spans="18:32"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</row>
    <row r="776" spans="18:32"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</row>
    <row r="777" spans="18:32"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</row>
    <row r="778" spans="18:32"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</row>
    <row r="779" spans="18:32"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</row>
    <row r="780" spans="18:32"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</row>
    <row r="781" spans="18:32"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</row>
    <row r="782" spans="18:32"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</row>
    <row r="783" spans="18:32"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</row>
    <row r="784" spans="18:32"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</row>
    <row r="785" spans="18:32"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</row>
    <row r="786" spans="18:32"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</row>
    <row r="787" spans="18:32"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</row>
    <row r="788" spans="18:32"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</row>
    <row r="789" spans="18:32"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</row>
    <row r="790" spans="18:32"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</row>
    <row r="791" spans="18:32"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</row>
    <row r="792" spans="18:32"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</row>
    <row r="793" spans="18:32"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</row>
    <row r="794" spans="18:32"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</row>
    <row r="795" spans="18:32"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</row>
    <row r="796" spans="18:32"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</row>
    <row r="797" spans="18:32"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</row>
    <row r="798" spans="18:32"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</row>
    <row r="799" spans="18:32"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</row>
    <row r="800" spans="18:32"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</row>
    <row r="801" spans="18:32"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</row>
    <row r="802" spans="18:32"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</row>
    <row r="803" spans="18:32"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</row>
    <row r="804" spans="18:32"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</row>
    <row r="805" spans="18:32"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</row>
    <row r="806" spans="18:32"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</row>
    <row r="807" spans="18:32"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</row>
    <row r="808" spans="18:32"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</row>
    <row r="809" spans="18:32"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</row>
    <row r="810" spans="18:32"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</row>
    <row r="811" spans="18:32"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</row>
    <row r="812" spans="18:32"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</row>
    <row r="813" spans="18:32"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</row>
    <row r="814" spans="18:32"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</row>
    <row r="815" spans="18:32"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</row>
    <row r="816" spans="18:32"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</row>
    <row r="817" spans="18:32"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</row>
    <row r="818" spans="18:32"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</row>
    <row r="819" spans="18:32"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</row>
    <row r="820" spans="18:32"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</row>
    <row r="821" spans="18:32"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</row>
    <row r="822" spans="18:32"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</row>
    <row r="823" spans="18:32"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</row>
    <row r="824" spans="18:32"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</row>
    <row r="825" spans="18:32"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</row>
    <row r="826" spans="18:32"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</row>
    <row r="827" spans="18:32"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</row>
    <row r="828" spans="18:32"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</row>
    <row r="829" spans="18:32"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</row>
    <row r="830" spans="18:32"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</row>
    <row r="831" spans="18:32"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</row>
    <row r="832" spans="18:32"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</row>
    <row r="833" spans="18:32"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</row>
    <row r="834" spans="18:32"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</row>
    <row r="835" spans="18:32"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</row>
    <row r="836" spans="18:32"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</row>
    <row r="837" spans="18:32"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</row>
    <row r="838" spans="18:32"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</row>
    <row r="839" spans="18:32"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</row>
    <row r="840" spans="18:32"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</row>
    <row r="841" spans="18:32"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</row>
    <row r="842" spans="18:32"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</row>
    <row r="843" spans="18:32"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</row>
    <row r="844" spans="18:32"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</row>
    <row r="845" spans="18:32"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</row>
    <row r="846" spans="18:32"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</row>
    <row r="847" spans="18:32"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</row>
    <row r="848" spans="18:32"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</row>
    <row r="849" spans="18:32"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</row>
    <row r="850" spans="18:32"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</row>
    <row r="851" spans="18:32"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</row>
    <row r="852" spans="18:32"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</row>
    <row r="853" spans="18:32"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</row>
    <row r="854" spans="18:32"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</row>
    <row r="855" spans="18:32"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</row>
    <row r="856" spans="18:32"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</row>
    <row r="857" spans="18:32"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</row>
    <row r="858" spans="18:32"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</row>
    <row r="859" spans="18:32"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</row>
    <row r="860" spans="18:32"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</row>
    <row r="861" spans="18:32"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</row>
    <row r="862" spans="18:32"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</row>
    <row r="863" spans="18:32"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</row>
    <row r="864" spans="18:32"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</row>
    <row r="865" spans="18:32"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</row>
    <row r="866" spans="18:32"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</row>
    <row r="867" spans="18:32"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</row>
    <row r="868" spans="18:32"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</row>
    <row r="869" spans="18:32"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</row>
    <row r="870" spans="18:32"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</row>
    <row r="871" spans="18:32"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</row>
    <row r="872" spans="18:32"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</row>
    <row r="873" spans="18:32"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</row>
    <row r="874" spans="18:32"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</row>
    <row r="875" spans="18:32"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</row>
    <row r="876" spans="18:32"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</row>
    <row r="877" spans="18:32"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</row>
    <row r="878" spans="18:32"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</row>
    <row r="879" spans="18:32"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</row>
    <row r="880" spans="18:32"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</row>
    <row r="881" spans="18:32"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</row>
    <row r="882" spans="18:32"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</row>
    <row r="883" spans="18:32"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</row>
    <row r="884" spans="18:32"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</row>
    <row r="885" spans="18:32"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</row>
    <row r="886" spans="18:32"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</row>
    <row r="887" spans="18:32"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</row>
    <row r="888" spans="18:32"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</row>
    <row r="889" spans="18:32"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</row>
    <row r="890" spans="18:32"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</row>
    <row r="891" spans="18:32"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</row>
    <row r="892" spans="18:32"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</row>
    <row r="893" spans="18:32"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</row>
    <row r="894" spans="18:32"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</row>
    <row r="895" spans="18:32"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</row>
    <row r="896" spans="18:32"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</row>
    <row r="897" spans="18:32"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</row>
    <row r="898" spans="18:32"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</row>
    <row r="899" spans="18:32"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</row>
    <row r="900" spans="18:32"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</row>
    <row r="901" spans="18:32"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</row>
    <row r="902" spans="18:32"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</row>
    <row r="903" spans="18:32"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</row>
    <row r="904" spans="18:32"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</row>
    <row r="905" spans="18:32"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</row>
    <row r="906" spans="18:32"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</row>
    <row r="907" spans="18:32"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</row>
    <row r="908" spans="18:32"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</row>
    <row r="909" spans="18:32"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</row>
    <row r="910" spans="18:32"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</row>
    <row r="911" spans="18:32"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</row>
    <row r="912" spans="18:32"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</row>
    <row r="913" spans="18:32"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</row>
    <row r="914" spans="18:32"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</row>
    <row r="915" spans="18:32"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</row>
    <row r="916" spans="18:32"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</row>
    <row r="917" spans="18:32"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</row>
    <row r="918" spans="18:32"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</row>
    <row r="919" spans="18:32"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</row>
    <row r="920" spans="18:32"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</row>
    <row r="921" spans="18:32"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</row>
    <row r="922" spans="18:32"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</row>
    <row r="923" spans="18:32"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</row>
    <row r="924" spans="18:32"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</row>
    <row r="925" spans="18:32"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</row>
    <row r="926" spans="18:32"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</row>
    <row r="927" spans="18:32"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</row>
    <row r="928" spans="18:32"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</row>
    <row r="929" spans="18:32"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</row>
    <row r="930" spans="18:32"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</row>
    <row r="931" spans="18:32"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</row>
    <row r="932" spans="18:32"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</row>
    <row r="933" spans="18:32"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</row>
    <row r="934" spans="18:32"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</row>
    <row r="935" spans="18:32"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</row>
    <row r="936" spans="18:32"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</row>
    <row r="937" spans="18:32"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</row>
    <row r="938" spans="18:32"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</row>
    <row r="939" spans="18:32"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</row>
    <row r="940" spans="18:32"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</row>
    <row r="941" spans="18:32"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</row>
    <row r="942" spans="18:32"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</row>
    <row r="943" spans="18:32"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</row>
    <row r="944" spans="18:32"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</row>
    <row r="945" spans="18:32"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</row>
    <row r="946" spans="18:32"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</row>
    <row r="947" spans="18:32"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</row>
    <row r="948" spans="18:32"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</row>
    <row r="949" spans="18:32"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</row>
    <row r="950" spans="18:32"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</row>
    <row r="951" spans="18:32"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</row>
    <row r="952" spans="18:32"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</row>
    <row r="953" spans="18:32"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</row>
    <row r="954" spans="18:32"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</row>
    <row r="955" spans="18:32"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</row>
    <row r="956" spans="18:32"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</row>
    <row r="957" spans="18:32"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</row>
    <row r="958" spans="18:32"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</row>
    <row r="959" spans="18:32"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</row>
    <row r="960" spans="18:32"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</row>
    <row r="961" spans="18:32"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</row>
    <row r="962" spans="18:32"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</row>
    <row r="963" spans="18:32"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</row>
    <row r="964" spans="18:32"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</row>
    <row r="965" spans="18:32"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</row>
    <row r="966" spans="18:32"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</row>
    <row r="967" spans="18:32"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</row>
    <row r="968" spans="18:32"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</row>
    <row r="969" spans="18:32"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</row>
    <row r="970" spans="18:32"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</row>
    <row r="971" spans="18:32"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</row>
    <row r="972" spans="18:32"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</row>
    <row r="973" spans="18:32"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</row>
    <row r="974" spans="18:32"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</row>
    <row r="975" spans="18:32"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</row>
    <row r="976" spans="18:32"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</row>
    <row r="977" spans="18:32"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</row>
    <row r="978" spans="18:32"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</row>
    <row r="979" spans="18:32"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</row>
    <row r="980" spans="18:32"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</row>
    <row r="981" spans="18:32"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</row>
    <row r="982" spans="18:32"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</row>
    <row r="983" spans="18:32"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</row>
    <row r="984" spans="18:32"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</row>
    <row r="985" spans="18:32"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</row>
    <row r="986" spans="18:32"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</row>
    <row r="987" spans="18:32"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</row>
    <row r="988" spans="18:32"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</row>
    <row r="989" spans="18:32"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</row>
    <row r="990" spans="18:32"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</row>
    <row r="991" spans="18:32"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</row>
    <row r="992" spans="18:32"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</row>
    <row r="993" spans="18:32"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</row>
    <row r="994" spans="18:32"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</row>
    <row r="995" spans="18:32"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</row>
    <row r="996" spans="18:32"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</row>
    <row r="997" spans="18:32"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</row>
    <row r="998" spans="18:32"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</row>
    <row r="999" spans="18:32"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</row>
    <row r="1000" spans="18:32"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</row>
    <row r="1001" spans="18:32"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</row>
    <row r="1002" spans="18:32"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</row>
    <row r="1003" spans="18:32"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</row>
    <row r="1004" spans="18:32"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</row>
    <row r="1005" spans="18:32"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</row>
    <row r="1006" spans="18:32"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</row>
    <row r="1007" spans="18:32"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</row>
    <row r="1008" spans="18:32"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</row>
    <row r="1009" spans="18:32"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</row>
    <row r="1010" spans="18:32"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</row>
    <row r="1011" spans="18:32"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</row>
    <row r="1012" spans="18:32"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</row>
    <row r="1013" spans="18:32"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</row>
    <row r="1014" spans="18:32"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</row>
    <row r="1015" spans="18:32"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</row>
    <row r="1016" spans="18:32"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</row>
    <row r="1017" spans="18:32"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</row>
    <row r="1018" spans="18:32"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</row>
    <row r="1019" spans="18:32"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</row>
    <row r="1020" spans="18:32"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</row>
    <row r="1021" spans="18:32"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</row>
    <row r="1022" spans="18:32"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</row>
    <row r="1023" spans="18:32"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</row>
    <row r="1024" spans="18:32"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</row>
    <row r="1025" spans="18:32"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</row>
    <row r="1026" spans="18:32"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</row>
    <row r="1027" spans="18:32"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</row>
    <row r="1028" spans="18:32"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</row>
    <row r="1029" spans="18:32"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</row>
    <row r="1030" spans="18:32"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</row>
    <row r="1031" spans="18:32"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</row>
    <row r="1032" spans="18:32"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</row>
    <row r="1033" spans="18:32"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</row>
    <row r="1034" spans="18:32"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</row>
    <row r="1035" spans="18:32"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</row>
    <row r="1036" spans="18:32"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</row>
    <row r="1037" spans="18:32"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</row>
    <row r="1038" spans="18:32"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</row>
    <row r="1039" spans="18:32"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</row>
    <row r="1040" spans="18:32"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</row>
    <row r="1041" spans="18:32"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</row>
    <row r="1042" spans="18:32"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</row>
    <row r="1043" spans="18:32"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</row>
    <row r="1044" spans="18:32"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</row>
    <row r="1045" spans="18:32"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</row>
    <row r="1046" spans="18:32"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</row>
    <row r="1047" spans="18:32"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</row>
    <row r="1048" spans="18:32"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</row>
    <row r="1049" spans="18:32"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</row>
    <row r="1050" spans="18:32"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</row>
    <row r="1051" spans="18:32"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</row>
    <row r="1052" spans="18:32"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</row>
    <row r="1053" spans="18:32"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</row>
    <row r="1054" spans="18:32"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</row>
    <row r="1055" spans="18:32"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</row>
    <row r="1056" spans="18:32"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</row>
    <row r="1057" spans="18:32"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</row>
    <row r="1058" spans="18:32"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</row>
    <row r="1059" spans="18:32"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</row>
    <row r="1060" spans="18:32"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</row>
    <row r="1061" spans="18:32"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</row>
    <row r="1062" spans="18:32"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</row>
    <row r="1063" spans="18:32"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</row>
    <row r="1064" spans="18:32"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</row>
    <row r="1065" spans="18:32"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</row>
    <row r="1066" spans="18:32"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</row>
    <row r="1067" spans="18:32"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</row>
    <row r="1068" spans="18:32"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</row>
    <row r="1069" spans="18:32"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</row>
    <row r="1070" spans="18:32"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</row>
    <row r="1071" spans="18:32"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</row>
    <row r="1072" spans="18:32"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</row>
    <row r="1073" spans="18:32"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</row>
    <row r="1074" spans="18:32"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</row>
    <row r="1075" spans="18:32"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</row>
    <row r="1076" spans="18:32"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</row>
    <row r="1077" spans="18:32"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</row>
    <row r="1078" spans="18:32"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</row>
    <row r="1079" spans="18:32"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</row>
    <row r="1080" spans="18:32"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</row>
    <row r="1081" spans="18:32"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</row>
    <row r="1082" spans="18:32"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</row>
    <row r="1083" spans="18:32"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</row>
    <row r="1084" spans="18:32"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</row>
    <row r="1085" spans="18:32"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</row>
    <row r="1086" spans="18:32"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</row>
    <row r="1087" spans="18:32"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</row>
    <row r="1088" spans="18:32"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</row>
    <row r="1089" spans="18:32"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</row>
    <row r="1090" spans="18:32"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</row>
    <row r="1091" spans="18:32"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</row>
    <row r="1092" spans="18:32"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</row>
    <row r="1093" spans="18:32"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</row>
    <row r="1094" spans="18:32"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</row>
    <row r="1095" spans="18:32"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</row>
    <row r="1096" spans="18:32"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</row>
    <row r="1097" spans="18:32"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</row>
    <row r="1098" spans="18:32"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</row>
    <row r="1099" spans="18:32"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</row>
    <row r="1100" spans="18:32"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</row>
    <row r="1101" spans="18:32"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</row>
    <row r="1102" spans="18:32"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</row>
    <row r="1103" spans="18:32"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</row>
    <row r="1104" spans="18:32"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</row>
    <row r="1105" spans="18:32"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</row>
    <row r="1106" spans="18:32"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</row>
    <row r="1107" spans="18:32"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</row>
    <row r="1108" spans="18:32"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</row>
    <row r="1109" spans="18:32"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</row>
    <row r="1110" spans="18:32"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</row>
    <row r="1111" spans="18:32"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</row>
    <row r="1112" spans="18:32"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</row>
    <row r="1113" spans="18:32"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</row>
    <row r="1114" spans="18:32"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</row>
    <row r="1115" spans="18:32"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</row>
    <row r="1116" spans="18:32"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</row>
    <row r="1117" spans="18:32"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</row>
    <row r="1118" spans="18:32"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</row>
    <row r="1119" spans="18:32"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</row>
    <row r="1120" spans="18:32"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</row>
    <row r="1121" spans="18:32"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</row>
    <row r="1122" spans="18:32"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</row>
    <row r="1123" spans="18:32"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</row>
    <row r="1124" spans="18:32"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</row>
    <row r="1125" spans="18:32"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</row>
    <row r="1126" spans="18:32"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</row>
    <row r="1127" spans="18:32"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</row>
    <row r="1128" spans="18:32"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</row>
    <row r="1129" spans="18:32"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</row>
    <row r="1130" spans="18:32"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</row>
    <row r="1131" spans="18:32"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</row>
    <row r="1132" spans="18:32"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</row>
    <row r="1133" spans="18:32"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</row>
    <row r="1134" spans="18:32"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</row>
    <row r="1135" spans="18:32"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</row>
    <row r="1136" spans="18:32"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</row>
    <row r="1137" spans="18:32"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</row>
    <row r="1138" spans="18:32"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</row>
    <row r="1139" spans="18:32"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</row>
    <row r="1140" spans="18:32"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</row>
    <row r="1141" spans="18:32"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</row>
    <row r="1142" spans="18:32"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</row>
    <row r="1143" spans="18:32"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</row>
    <row r="1144" spans="18:32"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</row>
    <row r="1145" spans="18:32"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</row>
    <row r="1146" spans="18:32"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</row>
    <row r="1147" spans="18:32"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</row>
    <row r="1148" spans="18:32"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</row>
    <row r="1149" spans="18:32"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</row>
    <row r="1150" spans="18:32"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</row>
    <row r="1151" spans="18:32"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</row>
    <row r="1152" spans="18:32"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</row>
    <row r="1153" spans="18:32"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</row>
    <row r="1154" spans="18:32"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</row>
    <row r="1155" spans="18:32"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</row>
    <row r="1156" spans="18:32"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</row>
    <row r="1157" spans="18:32"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</row>
    <row r="1158" spans="18:32"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</row>
    <row r="1159" spans="18:32"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</row>
    <row r="1160" spans="18:32"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</row>
    <row r="1161" spans="18:32"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</row>
    <row r="1162" spans="18:32"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</row>
    <row r="1163" spans="18:32"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</row>
    <row r="1164" spans="18:32"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</row>
    <row r="1165" spans="18:32"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</row>
    <row r="1166" spans="18:32"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</row>
    <row r="1167" spans="18:32"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</row>
    <row r="1168" spans="18:32"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</row>
    <row r="1169" spans="18:32"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</row>
    <row r="1170" spans="18:32"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</row>
    <row r="1171" spans="18:32"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</row>
    <row r="1172" spans="18:32"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</row>
    <row r="1173" spans="18:32"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</row>
    <row r="1174" spans="18:32"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</row>
    <row r="1175" spans="18:32"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</row>
    <row r="1176" spans="18:32"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</row>
    <row r="1177" spans="18:32"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</row>
    <row r="1178" spans="18:32"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</row>
    <row r="1179" spans="18:32"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</row>
    <row r="1180" spans="18:32"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</row>
    <row r="1181" spans="18:32"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</row>
    <row r="1182" spans="18:32"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</row>
    <row r="1183" spans="18:32"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</row>
    <row r="1184" spans="18:32"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</row>
    <row r="1185" spans="18:32"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</row>
    <row r="1186" spans="18:32"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</row>
    <row r="1187" spans="18:32"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</row>
    <row r="1188" spans="18:32"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</row>
    <row r="1189" spans="18:32"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</row>
    <row r="1190" spans="18:32"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</row>
    <row r="1191" spans="18:32"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</row>
    <row r="1192" spans="18:32"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</row>
    <row r="1193" spans="18:32"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</row>
    <row r="1194" spans="18:32"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</row>
    <row r="1195" spans="18:32"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</row>
    <row r="1196" spans="18:32"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</row>
    <row r="1197" spans="18:32"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</row>
    <row r="1198" spans="18:32"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</row>
    <row r="1199" spans="18:32"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</row>
    <row r="1200" spans="18:32"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</row>
    <row r="1201" spans="18:32"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</row>
    <row r="1202" spans="18:32"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</row>
    <row r="1203" spans="18:32"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</row>
    <row r="1204" spans="18:32"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</row>
    <row r="1205" spans="18:32"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</row>
    <row r="1206" spans="18:32"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</row>
    <row r="1207" spans="18:32"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</row>
    <row r="1208" spans="18:32"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</row>
    <row r="1209" spans="18:32"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</row>
    <row r="1210" spans="18:32"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</row>
    <row r="1211" spans="18:32"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</row>
    <row r="1212" spans="18:32"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</row>
    <row r="1213" spans="18:32"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</row>
    <row r="1214" spans="18:32"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</row>
    <row r="1215" spans="18:32"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</row>
    <row r="1216" spans="18:32"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</row>
    <row r="1217" spans="18:32"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</row>
    <row r="1218" spans="18:32"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</row>
    <row r="1219" spans="18:32"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</row>
    <row r="1220" spans="18:32"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</row>
    <row r="1221" spans="18:32"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</row>
    <row r="1222" spans="18:32"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</row>
    <row r="1223" spans="18:32"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</row>
    <row r="1224" spans="18:32"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</row>
    <row r="1225" spans="18:32"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</row>
    <row r="1226" spans="18:32"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</row>
    <row r="1227" spans="18:32"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</row>
    <row r="1228" spans="18:32"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</row>
    <row r="1229" spans="18:32"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</row>
    <row r="1230" spans="18:32"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</row>
    <row r="1231" spans="18:32"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</row>
    <row r="1232" spans="18:32"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</row>
    <row r="1233" spans="18:32"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</row>
    <row r="1234" spans="18:32"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</row>
    <row r="1235" spans="18:32"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</row>
    <row r="1236" spans="18:32"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</row>
    <row r="1237" spans="18:32"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</row>
    <row r="1238" spans="18:32"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</row>
    <row r="1239" spans="18:32"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</row>
    <row r="1240" spans="18:32"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</row>
    <row r="1241" spans="18:32"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</row>
    <row r="1242" spans="18:32"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</row>
    <row r="1243" spans="18:32"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</row>
    <row r="1244" spans="18:32"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</row>
    <row r="1245" spans="18:32"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</row>
    <row r="1246" spans="18:32"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</row>
    <row r="1247" spans="18:32"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</row>
    <row r="1248" spans="18:32"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</row>
    <row r="1249" spans="18:32"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</row>
    <row r="1250" spans="18:32"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</row>
    <row r="1251" spans="18:32"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</row>
    <row r="1252" spans="18:32"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</row>
    <row r="1253" spans="18:32"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</row>
    <row r="1254" spans="18:32"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</row>
    <row r="1255" spans="18:32"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</row>
    <row r="1256" spans="18:32"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</row>
    <row r="1257" spans="18:32"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</row>
    <row r="1258" spans="18:32"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</row>
    <row r="1259" spans="18:32"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</row>
    <row r="1260" spans="18:32"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</row>
    <row r="1261" spans="18:32"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</row>
    <row r="1262" spans="18:32"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</row>
    <row r="1263" spans="18:32"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</row>
    <row r="1264" spans="18:32"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</row>
    <row r="1265" spans="18:32"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</row>
    <row r="1266" spans="18:32"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</row>
    <row r="1267" spans="18:32"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</row>
    <row r="1268" spans="18:32"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</row>
    <row r="1269" spans="18:32"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</row>
    <row r="1270" spans="18:32"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</row>
    <row r="1271" spans="18:32"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</row>
    <row r="1272" spans="18:32"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</row>
    <row r="1273" spans="18:32"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</row>
    <row r="1274" spans="18:32"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</row>
    <row r="1275" spans="18:32"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</row>
    <row r="1276" spans="18:32"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</row>
    <row r="1277" spans="18:32"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</row>
    <row r="1278" spans="18:32"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</row>
    <row r="1279" spans="18:32"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</row>
    <row r="1280" spans="18:32"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</row>
    <row r="1281" spans="18:32"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</row>
    <row r="1282" spans="18:32"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</row>
    <row r="1283" spans="18:32"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</row>
    <row r="1284" spans="18:32"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</row>
    <row r="1285" spans="18:32"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</row>
    <row r="1286" spans="18:32"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</row>
    <row r="1287" spans="18:32"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</row>
    <row r="1288" spans="18:32"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</row>
    <row r="1289" spans="18:32"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</row>
    <row r="1290" spans="18:32"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</row>
    <row r="1291" spans="18:32"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</row>
    <row r="1292" spans="18:32"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</row>
    <row r="1293" spans="18:32"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</row>
    <row r="1294" spans="18:32"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</row>
    <row r="1295" spans="18:32"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</row>
    <row r="1296" spans="18:32"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</row>
    <row r="1297" spans="18:32"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</row>
    <row r="1298" spans="18:32"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</row>
    <row r="1299" spans="18:32"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</row>
    <row r="1300" spans="18:32"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</row>
    <row r="1301" spans="18:32"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</row>
    <row r="1302" spans="18:32"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</row>
    <row r="1303" spans="18:32"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</row>
    <row r="1304" spans="18:32"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</row>
    <row r="1305" spans="18:32"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</row>
    <row r="1306" spans="18:32"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</row>
    <row r="1307" spans="18:32"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</row>
    <row r="1308" spans="18:32"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</row>
    <row r="1309" spans="18:32"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</row>
    <row r="1310" spans="18:32"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</row>
    <row r="1311" spans="18:32"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</row>
    <row r="1312" spans="18:32"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</row>
    <row r="1313" spans="18:32"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</row>
    <row r="1314" spans="18:32"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</row>
    <row r="1315" spans="18:32"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</row>
    <row r="1316" spans="18:32"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</row>
    <row r="1317" spans="18:32"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</row>
    <row r="1318" spans="18:32"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</row>
    <row r="1319" spans="18:32"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</row>
    <row r="1320" spans="18:32"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</row>
    <row r="1321" spans="18:32"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</row>
    <row r="1322" spans="18:32"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</row>
    <row r="1323" spans="18:32"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</row>
    <row r="1324" spans="18:32"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</row>
    <row r="1325" spans="18:32"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</row>
    <row r="1326" spans="18:32"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</row>
    <row r="1327" spans="18:32"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</row>
    <row r="1328" spans="18:32"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</row>
    <row r="1329" spans="18:32"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</row>
    <row r="1330" spans="18:32"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</row>
    <row r="1331" spans="18:32"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</row>
    <row r="1332" spans="18:32"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</row>
    <row r="1333" spans="18:32"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</row>
    <row r="1334" spans="18:32"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</row>
    <row r="1335" spans="18:32"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</row>
    <row r="1336" spans="18:32"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</row>
    <row r="1337" spans="18:32"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</row>
    <row r="1338" spans="18:32"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</row>
    <row r="1339" spans="18:32"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</row>
    <row r="1340" spans="18:32"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</row>
    <row r="1341" spans="18:32"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</row>
    <row r="1342" spans="18:32"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</row>
    <row r="1343" spans="18:32"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</row>
    <row r="1344" spans="18:32"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</row>
    <row r="1345" spans="18:32"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</row>
    <row r="1346" spans="18:32"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</row>
    <row r="1347" spans="18:32"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</row>
    <row r="1348" spans="18:32"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</row>
    <row r="1349" spans="18:32"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</row>
    <row r="1350" spans="18:32"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</row>
    <row r="1351" spans="18:32"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</row>
    <row r="1352" spans="18:32"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</row>
    <row r="1353" spans="18:32"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</row>
    <row r="1354" spans="18:32"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</row>
    <row r="1355" spans="18:32"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</row>
    <row r="1356" spans="18:32"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</row>
    <row r="1357" spans="18:32"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</row>
    <row r="1358" spans="18:32"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</row>
    <row r="1359" spans="18:32"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</row>
    <row r="1360" spans="18:32"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</row>
    <row r="1361" spans="18:32"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</row>
    <row r="1362" spans="18:32"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</row>
    <row r="1363" spans="18:32"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</row>
    <row r="1364" spans="18:32"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</row>
    <row r="1365" spans="18:32"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</row>
    <row r="1366" spans="18:32"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</row>
    <row r="1367" spans="18:32"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</row>
    <row r="1368" spans="18:32"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</row>
    <row r="1369" spans="18:32"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</row>
    <row r="1370" spans="18:32"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</row>
    <row r="1371" spans="18:32"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</row>
    <row r="1372" spans="18:32"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</row>
    <row r="1373" spans="18:32"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</row>
    <row r="1374" spans="18:32"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</row>
    <row r="1375" spans="18:32"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</row>
    <row r="1376" spans="18:32"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</row>
    <row r="1377" spans="18:32"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</row>
    <row r="1378" spans="18:32"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</row>
    <row r="1379" spans="18:32"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</row>
    <row r="1380" spans="18:32"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</row>
    <row r="1381" spans="18:32"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</row>
    <row r="1382" spans="18:32"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</row>
    <row r="1383" spans="18:32"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</row>
    <row r="1384" spans="18:32"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</row>
    <row r="1385" spans="18:32"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</row>
    <row r="1386" spans="18:32"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</row>
    <row r="1387" spans="18:32"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</row>
    <row r="1388" spans="18:32"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</row>
    <row r="1389" spans="18:32"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</row>
    <row r="1390" spans="18:32"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</row>
    <row r="1391" spans="18:32"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</row>
    <row r="1392" spans="18:32"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</row>
    <row r="1393" spans="18:32"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</row>
    <row r="1394" spans="18:32"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</row>
    <row r="1395" spans="18:32"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</row>
    <row r="1396" spans="18:32"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</row>
    <row r="1397" spans="18:32"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</row>
    <row r="1398" spans="18:32"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</row>
    <row r="1399" spans="18:32"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</row>
    <row r="1400" spans="18:32"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</row>
    <row r="1401" spans="18:32"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</row>
    <row r="1402" spans="18:32"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</row>
    <row r="1403" spans="18:32"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</row>
    <row r="1404" spans="18:32"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</row>
    <row r="1405" spans="18:32"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</row>
    <row r="1406" spans="18:32"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</row>
    <row r="1407" spans="18:32"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</row>
    <row r="1408" spans="18:32"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</row>
    <row r="1409" spans="18:32"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</row>
    <row r="1410" spans="18:32"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</row>
    <row r="1411" spans="18:32"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</row>
    <row r="1412" spans="18:32"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</row>
    <row r="1413" spans="18:32"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</row>
    <row r="1414" spans="18:32"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</row>
    <row r="1415" spans="18:32"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</row>
    <row r="1416" spans="18:32"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</row>
    <row r="1417" spans="18:32"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</row>
    <row r="1418" spans="18:32"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</row>
    <row r="1419" spans="18:32"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</row>
    <row r="1420" spans="18:32"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</row>
    <row r="1421" spans="18:32"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</row>
    <row r="1422" spans="18:32"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</row>
    <row r="1423" spans="18:32"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</row>
    <row r="1424" spans="18:32"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</row>
    <row r="1425" spans="18:32"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</row>
    <row r="1426" spans="18:32"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</row>
    <row r="1427" spans="18:32"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</row>
    <row r="1428" spans="18:32"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</row>
    <row r="1429" spans="18:32"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</row>
    <row r="1430" spans="18:32"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</row>
    <row r="1431" spans="18:32"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</row>
    <row r="1432" spans="18:32"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</row>
    <row r="1433" spans="18:32"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</row>
    <row r="1434" spans="18:32"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</row>
    <row r="1435" spans="18:32"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</row>
    <row r="1436" spans="18:32"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</row>
    <row r="1437" spans="18:32"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</row>
    <row r="1438" spans="18:32"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</row>
    <row r="1439" spans="18:32"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</row>
    <row r="1440" spans="18:32"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</row>
    <row r="1441" spans="18:32"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</row>
    <row r="1442" spans="18:32"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</row>
    <row r="1443" spans="18:32"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</row>
    <row r="1444" spans="18:32"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</row>
    <row r="1445" spans="18:32"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</row>
    <row r="1446" spans="18:32"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</row>
    <row r="1447" spans="18:32"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</row>
    <row r="1448" spans="18:32"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</row>
    <row r="1449" spans="18:32"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</row>
    <row r="1450" spans="18:32"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</row>
    <row r="1451" spans="18:32"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</row>
    <row r="1452" spans="18:32"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</row>
    <row r="1453" spans="18:32"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</row>
    <row r="1454" spans="18:32"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</row>
    <row r="1455" spans="18:32"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</row>
    <row r="1456" spans="18:32"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</row>
    <row r="1457" spans="18:32"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</row>
    <row r="1458" spans="18:32"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</row>
    <row r="1459" spans="18:32"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</row>
    <row r="1460" spans="18:32"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</row>
    <row r="1461" spans="18:32"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</row>
    <row r="1462" spans="18:32"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</row>
    <row r="1463" spans="18:32"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</row>
    <row r="1464" spans="18:32"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</row>
    <row r="1465" spans="18:32"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</row>
    <row r="1466" spans="18:32"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</row>
    <row r="1467" spans="18:32"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</row>
    <row r="1468" spans="18:32"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</row>
    <row r="1469" spans="18:32"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</row>
    <row r="1470" spans="18:32"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</row>
    <row r="1471" spans="18:32"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</row>
    <row r="1472" spans="18:32"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</row>
    <row r="1473" spans="18:32"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</row>
    <row r="1474" spans="18:32"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</row>
    <row r="1475" spans="18:32"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</row>
    <row r="1476" spans="18:32"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</row>
    <row r="1477" spans="18:32"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</row>
    <row r="1478" spans="18:32"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</row>
    <row r="1479" spans="18:32"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</row>
    <row r="1480" spans="18:32"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</row>
    <row r="1481" spans="18:32"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</row>
    <row r="1482" spans="18:32"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</row>
    <row r="1483" spans="18:32"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</row>
    <row r="1484" spans="18:32"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</row>
    <row r="1485" spans="18:32"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</row>
    <row r="1486" spans="18:32"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</row>
    <row r="1487" spans="18:32"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</row>
    <row r="1488" spans="18:32"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</row>
    <row r="1489" spans="18:32"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</row>
    <row r="1490" spans="18:32"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</row>
    <row r="1491" spans="18:32"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</row>
    <row r="1492" spans="18:32"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</row>
    <row r="1493" spans="18:32"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</row>
    <row r="1494" spans="18:32"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</row>
    <row r="1495" spans="18:32"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</row>
    <row r="1496" spans="18:32"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</row>
    <row r="1497" spans="18:32"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</row>
    <row r="1498" spans="18:32"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</row>
    <row r="1499" spans="18:32"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</row>
    <row r="1500" spans="18:32"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</row>
    <row r="1501" spans="18:32"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</row>
    <row r="1502" spans="18:32"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</row>
    <row r="1503" spans="18:32"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</row>
    <row r="1504" spans="18:32"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</row>
    <row r="1505" spans="18:32"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</row>
    <row r="1506" spans="18:32"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</row>
    <row r="1507" spans="18:32"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</row>
    <row r="1508" spans="18:32"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</row>
    <row r="1509" spans="18:32"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</row>
    <row r="1510" spans="18:32"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</row>
    <row r="1511" spans="18:32"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</row>
    <row r="1512" spans="18:32"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</row>
    <row r="1513" spans="18:32"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</row>
    <row r="1514" spans="18:32"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</row>
    <row r="1515" spans="18:32"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</row>
    <row r="1516" spans="18:32"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</row>
    <row r="1517" spans="18:32"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</row>
    <row r="1518" spans="18:32"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</row>
    <row r="1519" spans="18:32"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</row>
    <row r="1520" spans="18:32"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</row>
    <row r="1521" spans="18:32"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</row>
    <row r="1522" spans="18:32"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</row>
    <row r="1523" spans="18:32"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</row>
    <row r="1524" spans="18:32"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</row>
    <row r="1525" spans="18:32"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</row>
    <row r="1526" spans="18:32"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</row>
    <row r="1527" spans="18:32"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</row>
    <row r="1528" spans="18:32"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</row>
    <row r="1529" spans="18:32"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</row>
    <row r="1530" spans="18:32"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</row>
    <row r="1531" spans="18:32"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</row>
    <row r="1532" spans="18:32"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</row>
    <row r="1533" spans="18:32"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</row>
    <row r="1534" spans="18:32"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</row>
    <row r="1535" spans="18:32"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</row>
    <row r="1536" spans="18:32"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</row>
    <row r="1537" spans="18:32"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</row>
    <row r="1538" spans="18:32"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</row>
    <row r="1539" spans="18:32"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</row>
    <row r="1540" spans="18:32"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</row>
    <row r="1541" spans="18:32"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</row>
    <row r="1542" spans="18:32"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</row>
    <row r="1543" spans="18:32"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</row>
    <row r="1544" spans="18:32"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</row>
    <row r="1545" spans="18:32"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</row>
    <row r="1546" spans="18:32"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</row>
    <row r="1547" spans="18:32"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</row>
    <row r="1548" spans="18:32"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</row>
    <row r="1549" spans="18:32"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</row>
    <row r="1550" spans="18:32"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</row>
    <row r="1551" spans="18:32"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</row>
    <row r="1552" spans="18:32"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</row>
    <row r="1553" spans="18:32"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</row>
    <row r="1554" spans="18:32"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</row>
    <row r="1555" spans="18:32"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</row>
    <row r="1556" spans="18:32"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</row>
    <row r="1557" spans="18:32"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</row>
    <row r="1558" spans="18:32"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</row>
    <row r="1559" spans="18:32"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</row>
    <row r="1560" spans="18:32"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</row>
    <row r="1561" spans="18:32"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</row>
    <row r="1562" spans="18:32"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</row>
    <row r="1563" spans="18:32"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</row>
    <row r="1564" spans="18:32"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</row>
    <row r="1565" spans="18:32"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</row>
    <row r="1566" spans="18:32"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</row>
    <row r="1567" spans="18:32"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</row>
    <row r="1568" spans="18:32"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</row>
    <row r="1569" spans="18:32"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</row>
    <row r="1570" spans="18:32"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</row>
    <row r="1571" spans="18:32"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</row>
    <row r="1572" spans="18:32"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</row>
    <row r="1573" spans="18:32"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</row>
    <row r="1574" spans="18:32"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</row>
    <row r="1575" spans="18:32"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</row>
    <row r="1576" spans="18:32"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</row>
    <row r="1577" spans="18:32"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</row>
    <row r="1578" spans="18:32"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</row>
    <row r="1579" spans="18:32"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</row>
    <row r="1580" spans="18:32"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</row>
    <row r="1581" spans="18:32"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</row>
    <row r="1582" spans="18:32"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</row>
    <row r="1583" spans="18:32"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</row>
    <row r="1584" spans="18:32"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</row>
    <row r="1585" spans="18:32"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</row>
    <row r="1586" spans="18:32"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</row>
    <row r="1587" spans="18:32"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</row>
    <row r="1588" spans="18:32"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</row>
    <row r="1589" spans="18:32"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</row>
    <row r="1590" spans="18:32"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</row>
    <row r="1591" spans="18:32"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</row>
    <row r="1592" spans="18:32"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</row>
    <row r="1593" spans="18:32"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</row>
    <row r="1594" spans="18:32"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</row>
    <row r="1595" spans="18:32"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</row>
    <row r="1596" spans="18:32"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</row>
    <row r="1597" spans="18:32"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</row>
    <row r="1598" spans="18:32"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</row>
    <row r="1599" spans="18:32"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</row>
    <row r="1600" spans="18:32"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</row>
    <row r="1601" spans="18:32"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</row>
    <row r="1602" spans="18:32"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</row>
    <row r="1603" spans="18:32"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</row>
    <row r="1604" spans="18:32"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</row>
    <row r="1605" spans="18:32"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</row>
    <row r="1606" spans="18:32"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</row>
    <row r="1607" spans="18:32"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</row>
    <row r="1608" spans="18:32"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</row>
    <row r="1609" spans="18:32"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</row>
    <row r="1610" spans="18:32"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</row>
    <row r="1611" spans="18:32"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</row>
    <row r="1612" spans="18:32"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</row>
    <row r="1613" spans="18:32"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</row>
    <row r="1614" spans="18:32"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</row>
    <row r="1615" spans="18:32"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</row>
    <row r="1616" spans="18:32"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</row>
    <row r="1617" spans="18:32"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</row>
    <row r="1618" spans="18:32"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</row>
    <row r="1619" spans="18:32"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</row>
    <row r="1620" spans="18:32"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</row>
    <row r="1621" spans="18:32"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</row>
    <row r="1622" spans="18:32"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</row>
    <row r="1623" spans="18:32"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</row>
    <row r="1624" spans="18:32"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</row>
    <row r="1625" spans="18:32"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</row>
    <row r="1626" spans="18:32"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</row>
    <row r="1627" spans="18:32"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</row>
    <row r="1628" spans="18:32"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</row>
    <row r="1629" spans="18:32"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</row>
    <row r="1630" spans="18:32"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</row>
    <row r="1631" spans="18:32"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</row>
    <row r="1632" spans="18:32"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</row>
    <row r="1633" spans="18:32"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</row>
    <row r="1634" spans="18:32"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</row>
    <row r="1635" spans="18:32"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</row>
    <row r="1636" spans="18:32"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</row>
    <row r="1637" spans="18:32"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</row>
    <row r="1638" spans="18:32"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</row>
    <row r="1639" spans="18:32"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</row>
    <row r="1640" spans="18:32"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</row>
    <row r="1641" spans="18:32"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</row>
    <row r="1642" spans="18:32"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</row>
    <row r="1643" spans="18:32"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</row>
    <row r="1644" spans="18:32"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</row>
    <row r="1645" spans="18:32"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</row>
    <row r="1646" spans="18:32"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</row>
    <row r="1647" spans="18:32"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</row>
    <row r="1648" spans="18:32"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</row>
    <row r="1649" spans="18:32"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</row>
    <row r="1650" spans="18:32"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</row>
    <row r="1651" spans="18:32"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</row>
    <row r="1652" spans="18:32"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</row>
    <row r="1653" spans="18:32"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</row>
    <row r="1654" spans="18:32"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</row>
    <row r="1655" spans="18:32"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</row>
    <row r="1656" spans="18:32"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</row>
    <row r="1657" spans="18:32"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</row>
    <row r="1658" spans="18:32"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</row>
    <row r="1659" spans="18:32"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</row>
    <row r="1660" spans="18:32"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</row>
    <row r="1661" spans="18:32"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</row>
    <row r="1662" spans="18:32"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</row>
    <row r="1663" spans="18:32"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</row>
    <row r="1664" spans="18:32"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</row>
    <row r="1665" spans="18:32"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</row>
    <row r="1666" spans="18:32"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</row>
    <row r="1667" spans="18:32"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</row>
    <row r="1668" spans="18:32"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</row>
    <row r="1669" spans="18:32"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</row>
    <row r="1670" spans="18:32"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</row>
    <row r="1671" spans="18:32"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</row>
    <row r="1672" spans="18:32"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</row>
    <row r="1673" spans="18:32"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</row>
    <row r="1674" spans="18:32"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</row>
    <row r="1675" spans="18:32"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</row>
    <row r="1676" spans="18:32"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</row>
    <row r="1677" spans="18:32"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</row>
    <row r="1678" spans="18:32"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</row>
    <row r="1679" spans="18:32"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</row>
    <row r="1680" spans="18:32"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</row>
    <row r="1681" spans="18:32"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</row>
    <row r="1682" spans="18:32"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</row>
    <row r="1683" spans="18:32"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</row>
    <row r="1684" spans="18:32"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</row>
    <row r="1685" spans="18:32"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</row>
    <row r="1686" spans="18:32"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</row>
    <row r="1687" spans="18:32"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</row>
    <row r="1688" spans="18:32"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</row>
    <row r="1689" spans="18:32"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</row>
    <row r="1690" spans="18:32"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</row>
    <row r="1691" spans="18:32"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</row>
    <row r="1692" spans="18:32"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</row>
    <row r="1693" spans="18:32"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</row>
    <row r="1694" spans="18:32"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</row>
    <row r="1695" spans="18:32"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</row>
    <row r="1696" spans="18:32"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</row>
    <row r="1697" spans="18:32"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</row>
    <row r="1698" spans="18:32"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</row>
    <row r="1699" spans="18:32"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</row>
    <row r="1700" spans="18:32"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</row>
    <row r="1701" spans="18:32"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</row>
    <row r="1702" spans="18:32"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</row>
    <row r="1703" spans="18:32"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</row>
    <row r="1704" spans="18:32"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</row>
    <row r="1705" spans="18:32"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</row>
    <row r="1706" spans="18:32"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</row>
    <row r="1707" spans="18:32"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</row>
    <row r="1708" spans="18:32"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</row>
    <row r="1709" spans="18:32"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</row>
    <row r="1710" spans="18:32"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</row>
    <row r="1711" spans="18:32"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</row>
    <row r="1712" spans="18:32"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</row>
    <row r="1713" spans="18:32"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</row>
    <row r="1714" spans="18:32"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</row>
    <row r="1715" spans="18:32"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</row>
    <row r="1716" spans="18:32"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</row>
    <row r="1717" spans="18:32"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</row>
    <row r="1718" spans="18:32"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</row>
    <row r="1719" spans="18:32"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</row>
    <row r="1720" spans="18:32"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</row>
    <row r="1721" spans="18:32"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</row>
    <row r="1722" spans="18:32"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</row>
    <row r="1723" spans="18:32"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</row>
    <row r="1724" spans="18:32"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</row>
    <row r="1725" spans="18:32"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</row>
    <row r="1726" spans="18:32"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</row>
    <row r="1727" spans="18:32"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</row>
    <row r="1728" spans="18:32"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</row>
    <row r="1729" spans="18:32"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</row>
    <row r="1730" spans="18:32"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</row>
    <row r="1731" spans="18:32"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</row>
    <row r="1732" spans="18:32"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</row>
    <row r="1733" spans="18:32"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</row>
    <row r="1734" spans="18:32"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</row>
    <row r="1735" spans="18:32"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</row>
    <row r="1736" spans="18:32"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</row>
    <row r="1737" spans="18:32"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</row>
    <row r="1738" spans="18:32"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</row>
    <row r="1739" spans="18:32"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</row>
    <row r="1740" spans="18:32"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</row>
    <row r="1741" spans="18:32"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</row>
    <row r="1742" spans="18:32"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</row>
    <row r="1743" spans="18:32"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</row>
    <row r="1744" spans="18:32"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</row>
    <row r="1745" spans="18:32"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</row>
    <row r="1746" spans="18:32"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</row>
    <row r="1747" spans="18:32"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</row>
    <row r="1748" spans="18:32"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</row>
    <row r="1749" spans="18:32"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</row>
    <row r="1750" spans="18:32"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</row>
    <row r="1751" spans="18:32"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</row>
    <row r="1752" spans="18:32"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</row>
    <row r="1753" spans="18:32"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</row>
    <row r="1754" spans="18:32"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</row>
    <row r="1755" spans="18:32"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</row>
    <row r="1756" spans="18:32"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</row>
    <row r="1757" spans="18:32"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</row>
    <row r="1758" spans="18:32"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</row>
    <row r="1759" spans="18:32"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</row>
    <row r="1760" spans="18:32"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</row>
    <row r="1761" spans="18:32"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</row>
    <row r="1762" spans="18:32"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</row>
    <row r="1763" spans="18:32"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</row>
    <row r="1764" spans="18:32"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</row>
    <row r="1765" spans="18:32"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</row>
    <row r="1766" spans="18:32"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</row>
    <row r="1767" spans="18:32"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</row>
    <row r="1768" spans="18:32"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</row>
    <row r="1769" spans="18:32"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</row>
    <row r="1770" spans="18:32"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</row>
    <row r="1771" spans="18:32"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</row>
    <row r="1772" spans="18:32"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</row>
    <row r="1773" spans="18:32"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</row>
    <row r="1774" spans="18:32"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</row>
    <row r="1775" spans="18:32"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</row>
    <row r="1776" spans="18:32"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</row>
    <row r="1777" spans="18:32"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</row>
    <row r="1778" spans="18:32"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</row>
    <row r="1779" spans="18:32"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</row>
    <row r="1780" spans="18:32"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</row>
    <row r="1781" spans="18:32"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</row>
    <row r="1782" spans="18:32"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</row>
    <row r="1783" spans="18:32"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</row>
    <row r="1784" spans="18:32"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</row>
    <row r="1785" spans="18:32"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</row>
    <row r="1786" spans="18:32"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</row>
    <row r="1787" spans="18:32"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</row>
    <row r="1788" spans="18:32"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</row>
    <row r="1789" spans="18:32"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</row>
    <row r="1790" spans="18:32"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</row>
    <row r="1791" spans="18:32"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</row>
    <row r="1792" spans="18:32"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</row>
    <row r="1793" spans="18:32"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</row>
    <row r="1794" spans="18:32"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</row>
    <row r="1795" spans="18:32"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</row>
    <row r="1796" spans="18:32"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</row>
    <row r="1797" spans="18:32"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</row>
    <row r="1798" spans="18:32"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</row>
    <row r="1799" spans="18:32"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</row>
    <row r="1800" spans="18:32"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</row>
    <row r="1801" spans="18:32"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</row>
    <row r="1802" spans="18:32"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</row>
    <row r="1803" spans="18:32"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</row>
    <row r="1804" spans="18:32"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</row>
    <row r="1805" spans="18:32"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</row>
    <row r="1806" spans="18:32"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</row>
    <row r="1807" spans="18:32"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</row>
    <row r="1808" spans="18:32"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</row>
    <row r="1809" spans="18:32"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</row>
    <row r="1810" spans="18:32"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</row>
    <row r="1811" spans="18:32"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</row>
    <row r="1812" spans="18:32"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</row>
    <row r="1813" spans="18:32"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</row>
    <row r="1814" spans="18:32"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</row>
    <row r="1815" spans="18:32"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</row>
    <row r="1816" spans="18:32"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</row>
    <row r="1817" spans="18:32"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</row>
    <row r="1818" spans="18:32"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</row>
    <row r="1819" spans="18:32"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</row>
    <row r="1820" spans="18:32"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</row>
    <row r="1821" spans="18:32"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</row>
    <row r="1822" spans="18:32"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</row>
    <row r="1823" spans="18:32"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</row>
    <row r="1824" spans="18:32"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</row>
    <row r="1825" spans="18:32"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</row>
    <row r="1826" spans="18:32"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</row>
    <row r="1827" spans="18:32"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</row>
    <row r="1828" spans="18:32"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</row>
    <row r="1829" spans="18:32"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</row>
    <row r="1830" spans="18:32"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</row>
    <row r="1831" spans="18:32"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</row>
    <row r="1832" spans="18:32"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</row>
    <row r="1833" spans="18:32"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</row>
    <row r="1834" spans="18:32"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</row>
    <row r="1835" spans="18:32"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</row>
    <row r="1836" spans="18:32"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</row>
    <row r="1837" spans="18:32"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</row>
    <row r="1838" spans="18:32"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</row>
    <row r="1839" spans="18:32"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</row>
    <row r="1840" spans="18:32"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</row>
    <row r="1841" spans="18:32"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</row>
    <row r="1842" spans="18:32"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</row>
    <row r="1843" spans="18:32"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</row>
    <row r="1844" spans="18:32"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</row>
    <row r="1845" spans="18:32"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</row>
    <row r="1846" spans="18:32"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</row>
    <row r="1847" spans="18:32"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</row>
    <row r="1848" spans="18:32"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</row>
    <row r="1849" spans="18:32"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</row>
    <row r="1850" spans="18:32"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</row>
    <row r="1851" spans="18:32"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</row>
    <row r="1852" spans="18:32"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</row>
    <row r="1853" spans="18:32"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</row>
    <row r="1854" spans="18:32"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</row>
    <row r="1855" spans="18:32"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</row>
    <row r="1856" spans="18:32"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</row>
    <row r="1857" spans="18:32"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</row>
    <row r="1858" spans="18:32"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</row>
    <row r="1859" spans="18:32"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</row>
    <row r="1860" spans="18:32"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</row>
    <row r="1861" spans="18:32"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</row>
    <row r="1862" spans="18:32"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</row>
    <row r="1863" spans="18:32"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</row>
    <row r="1864" spans="18:32"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</row>
    <row r="1865" spans="18:32"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</row>
    <row r="1866" spans="18:32"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</row>
    <row r="1867" spans="18:32"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</row>
    <row r="1868" spans="18:32"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</row>
    <row r="1869" spans="18:32"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</row>
    <row r="1870" spans="18:32"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</row>
    <row r="1871" spans="18:32"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</row>
    <row r="1872" spans="18:32"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</row>
    <row r="1873" spans="18:32"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</row>
    <row r="1874" spans="18:32"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</row>
    <row r="1875" spans="18:32"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</row>
    <row r="1876" spans="18:32"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</row>
    <row r="1877" spans="18:32"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</row>
    <row r="1878" spans="18:32"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</row>
    <row r="1879" spans="18:32"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</row>
    <row r="1880" spans="18:32"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</row>
    <row r="1881" spans="18:32"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</row>
    <row r="1882" spans="18:32"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</row>
    <row r="1883" spans="18:32"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</row>
    <row r="1884" spans="18:32"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</row>
    <row r="1885" spans="18:32"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</row>
    <row r="1886" spans="18:32"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</row>
    <row r="1887" spans="18:32"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</row>
    <row r="1888" spans="18:32"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</row>
    <row r="1889" spans="18:32"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</row>
    <row r="1890" spans="18:32"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</row>
    <row r="1891" spans="18:32"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</row>
    <row r="1892" spans="18:32"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</row>
    <row r="1893" spans="18:32"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</row>
    <row r="1894" spans="18:32"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</row>
    <row r="1895" spans="18:32"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</row>
    <row r="1896" spans="18:32"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</row>
    <row r="1897" spans="18:32"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</row>
    <row r="1898" spans="18:32"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</row>
    <row r="1899" spans="18:32"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</row>
    <row r="1900" spans="18:32"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</row>
    <row r="1901" spans="18:32"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</row>
    <row r="1902" spans="18:32"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</row>
    <row r="1903" spans="18:32"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</row>
    <row r="1904" spans="18:32"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</row>
    <row r="1905" spans="18:32"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</row>
    <row r="1906" spans="18:32"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</row>
    <row r="1907" spans="18:32"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</row>
    <row r="1908" spans="18:32"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</row>
    <row r="1909" spans="18:32"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</row>
    <row r="1910" spans="18:32"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</row>
    <row r="1911" spans="18:32"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</row>
    <row r="1912" spans="18:32"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</row>
    <row r="1913" spans="18:32"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</row>
    <row r="1914" spans="18:32"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</row>
    <row r="1915" spans="18:32"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</row>
    <row r="1916" spans="18:32"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</row>
    <row r="1917" spans="18:32"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</row>
    <row r="1918" spans="18:32"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</row>
    <row r="1919" spans="18:32"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</row>
    <row r="1920" spans="18:32"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</row>
    <row r="1921" spans="18:32"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</row>
    <row r="1922" spans="18:32"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</row>
    <row r="1923" spans="18:32"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</row>
    <row r="1924" spans="18:32"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</row>
    <row r="1925" spans="18:32"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</row>
    <row r="1926" spans="18:32"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</row>
    <row r="1927" spans="18:32"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</row>
    <row r="1928" spans="18:32"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</row>
    <row r="1929" spans="18:32"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</row>
    <row r="1930" spans="18:32"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</row>
    <row r="1931" spans="18:32"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</row>
    <row r="1932" spans="18:32"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</row>
    <row r="1933" spans="18:32"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</row>
    <row r="1934" spans="18:32"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</row>
    <row r="1935" spans="18:32"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</row>
    <row r="1936" spans="18:32"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</row>
    <row r="1937" spans="18:32"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</row>
    <row r="1938" spans="18:32"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</row>
    <row r="1939" spans="18:32"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</row>
    <row r="1940" spans="18:32"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</row>
    <row r="1941" spans="18:32"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</row>
    <row r="1942" spans="18:32"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</row>
    <row r="1943" spans="18:32"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</row>
    <row r="1944" spans="18:32"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</row>
    <row r="1945" spans="18:32"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</row>
    <row r="1946" spans="18:32"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</row>
    <row r="1947" spans="18:32"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</row>
    <row r="1948" spans="18:32"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</row>
    <row r="1949" spans="18:32"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</row>
    <row r="1950" spans="18:32"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</row>
    <row r="1951" spans="18:32"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</row>
    <row r="1952" spans="18:32"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</row>
    <row r="1953" spans="18:32"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</row>
    <row r="1954" spans="18:32"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</row>
    <row r="1955" spans="18:32"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</row>
    <row r="1956" spans="18:32"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</row>
    <row r="1957" spans="18:32"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</row>
    <row r="1958" spans="18:32"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</row>
    <row r="1959" spans="18:32"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</row>
    <row r="1960" spans="18:32"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</row>
    <row r="1961" spans="18:32"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</row>
    <row r="1962" spans="18:32"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</row>
    <row r="1963" spans="18:32"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</row>
    <row r="1964" spans="18:32"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</row>
    <row r="1965" spans="18:32"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</row>
    <row r="1966" spans="18:32"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</row>
    <row r="1967" spans="18:32"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</row>
    <row r="1968" spans="18:32"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</row>
    <row r="1969" spans="18:32"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</row>
    <row r="1970" spans="18:32"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</row>
    <row r="1971" spans="18:32"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</row>
    <row r="1972" spans="18:32"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</row>
    <row r="1973" spans="18:32"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</row>
    <row r="1974" spans="18:32"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</row>
    <row r="1975" spans="18:32"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</row>
    <row r="1976" spans="18:32"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</row>
    <row r="1977" spans="18:32"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</row>
    <row r="1978" spans="18:32"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</row>
    <row r="1979" spans="18:32"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</row>
    <row r="1980" spans="18:32"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</row>
    <row r="1981" spans="18:32"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</row>
    <row r="1982" spans="18:32"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</row>
    <row r="1983" spans="18:32"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</row>
    <row r="1984" spans="18:32"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</row>
    <row r="1985" spans="18:32"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</row>
    <row r="1986" spans="18:32"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</row>
    <row r="1987" spans="18:32"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</row>
    <row r="1988" spans="18:32"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</row>
    <row r="1989" spans="18:32"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</row>
    <row r="1990" spans="18:32"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</row>
    <row r="1991" spans="18:32"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</row>
    <row r="1992" spans="18:32"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</row>
    <row r="1993" spans="18:32"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</row>
    <row r="1994" spans="18:32"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</row>
    <row r="1995" spans="18:32"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</row>
    <row r="1996" spans="18:32"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</row>
    <row r="1997" spans="18:32"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</row>
    <row r="1998" spans="18:32"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</row>
    <row r="1999" spans="18:32"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</row>
    <row r="2000" spans="18:32"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</row>
    <row r="2001" spans="18:32"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</row>
    <row r="2002" spans="18:32"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</row>
    <row r="2003" spans="18:32"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</row>
    <row r="2004" spans="18:32"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</row>
    <row r="2005" spans="18:32"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</row>
    <row r="2006" spans="18:32"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</row>
    <row r="2007" spans="18:32"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</row>
    <row r="2008" spans="18:32"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</row>
    <row r="2009" spans="18:32"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</row>
    <row r="2010" spans="18:32"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</row>
    <row r="2011" spans="18:32"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</row>
    <row r="2012" spans="18:32"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</row>
    <row r="2013" spans="18:32"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</row>
    <row r="2014" spans="18:32"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</row>
    <row r="2015" spans="18:32"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</row>
    <row r="2016" spans="18:32"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</row>
    <row r="2017" spans="18:32"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</row>
    <row r="2018" spans="18:32"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</row>
    <row r="2019" spans="18:32"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</row>
    <row r="2020" spans="18:32"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</row>
    <row r="2021" spans="18:32"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</row>
    <row r="2022" spans="18:32"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</row>
    <row r="2023" spans="18:32"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</row>
    <row r="2024" spans="18:32"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</row>
    <row r="2025" spans="18:32"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</row>
    <row r="2026" spans="18:32"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</row>
    <row r="2027" spans="18:32"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</row>
    <row r="2028" spans="18:32"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</row>
    <row r="2029" spans="18:32"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</row>
    <row r="2030" spans="18:32"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</row>
    <row r="2031" spans="18:32"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</row>
    <row r="2032" spans="18:32"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</row>
    <row r="2033" spans="18:32"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</row>
    <row r="2034" spans="18:32"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</row>
    <row r="2035" spans="18:32"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</row>
    <row r="2036" spans="18:32"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</row>
    <row r="2037" spans="18:32"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</row>
    <row r="2038" spans="18:32"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</row>
    <row r="2039" spans="18:32"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</row>
    <row r="2040" spans="18:32"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</row>
    <row r="2041" spans="18:32"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</row>
    <row r="2042" spans="18:32"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</row>
    <row r="2043" spans="18:32"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</row>
    <row r="2044" spans="18:32"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</row>
    <row r="2045" spans="18:32"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</row>
    <row r="2046" spans="18:32"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</row>
    <row r="2047" spans="18:32"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</row>
    <row r="2048" spans="18:32"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</row>
    <row r="2049" spans="18:32"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</row>
    <row r="2050" spans="18:32"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</row>
    <row r="2051" spans="18:32"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</row>
    <row r="2052" spans="18:32"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</row>
    <row r="2053" spans="18:32"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</row>
    <row r="2054" spans="18:32"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</row>
    <row r="2055" spans="18:32"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</row>
    <row r="2056" spans="18:32"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</row>
    <row r="2057" spans="18:32"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</row>
    <row r="2058" spans="18:32"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</row>
    <row r="2059" spans="18:32"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</row>
    <row r="2060" spans="18:32"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</row>
    <row r="2061" spans="18:32"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</row>
    <row r="2062" spans="18:32"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</row>
    <row r="2063" spans="18:32"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</row>
    <row r="2064" spans="18:32"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</row>
    <row r="2065" spans="18:32"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</row>
    <row r="2066" spans="18:32"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</row>
    <row r="2067" spans="18:32"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</row>
    <row r="2068" spans="18:32"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</row>
    <row r="2069" spans="18:32"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</row>
    <row r="2070" spans="18:32"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</row>
    <row r="2071" spans="18:32"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</row>
    <row r="2072" spans="18:32"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</row>
    <row r="2073" spans="18:32"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</row>
    <row r="2074" spans="18:32"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</row>
    <row r="2075" spans="18:32"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</row>
    <row r="2076" spans="18:32"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</row>
    <row r="2077" spans="18:32"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</row>
    <row r="2078" spans="18:32"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</row>
    <row r="2079" spans="18:32"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</row>
    <row r="2080" spans="18:32"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</row>
    <row r="2081" spans="18:32"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</row>
    <row r="2082" spans="18:32"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</row>
    <row r="2083" spans="18:32"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</row>
    <row r="2084" spans="18:32"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</row>
    <row r="2085" spans="18:32"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</row>
    <row r="2086" spans="18:32"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</row>
    <row r="2087" spans="18:32"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</row>
    <row r="2088" spans="18:32"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</row>
    <row r="2089" spans="18:32"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</row>
    <row r="2090" spans="18:32"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</row>
    <row r="2091" spans="18:32"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</row>
    <row r="2092" spans="18:32"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</row>
    <row r="2093" spans="18:32"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</row>
    <row r="2094" spans="18:32"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</row>
    <row r="2095" spans="18:32"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</row>
    <row r="2096" spans="18:32"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</row>
    <row r="2097" spans="18:32"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</row>
    <row r="2098" spans="18:32"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</row>
    <row r="2099" spans="18:32"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</row>
    <row r="2100" spans="18:32"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</row>
    <row r="2101" spans="18:32"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</row>
    <row r="2102" spans="18:32"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</row>
    <row r="2103" spans="18:32"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</row>
    <row r="2104" spans="18:32"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</row>
    <row r="2105" spans="18:32"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</row>
    <row r="2106" spans="18:32"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</row>
    <row r="2107" spans="18:32"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</row>
    <row r="2108" spans="18:32"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</row>
    <row r="2109" spans="18:32"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</row>
    <row r="2110" spans="18:32"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</row>
    <row r="2111" spans="18:32"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</row>
    <row r="2112" spans="18:32"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</row>
    <row r="2113" spans="18:32"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</row>
    <row r="2114" spans="18:32"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</row>
    <row r="2115" spans="18:32"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</row>
    <row r="2116" spans="18:32"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</row>
    <row r="2117" spans="18:32"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</row>
    <row r="2118" spans="18:32"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</row>
    <row r="2119" spans="18:32"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</row>
    <row r="2120" spans="18:32"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</row>
    <row r="2121" spans="18:32"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</row>
    <row r="2122" spans="18:32"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</row>
    <row r="2123" spans="18:32"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</row>
    <row r="2124" spans="18:32"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</row>
    <row r="2125" spans="18:32"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</row>
    <row r="2126" spans="18:32"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</row>
    <row r="2127" spans="18:32"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</row>
    <row r="2128" spans="18:32"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</row>
    <row r="2129" spans="18:32"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</row>
    <row r="2130" spans="18:32"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</row>
    <row r="2131" spans="18:32"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</row>
    <row r="2132" spans="18:32"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</row>
    <row r="2133" spans="18:32"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</row>
    <row r="2134" spans="18:32"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</row>
    <row r="2135" spans="18:32"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</row>
    <row r="2136" spans="18:32"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</row>
    <row r="2137" spans="18:32"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</row>
    <row r="2138" spans="18:32"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</row>
    <row r="2139" spans="18:32"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</row>
    <row r="2140" spans="18:32"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</row>
    <row r="2141" spans="18:32"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</row>
    <row r="2142" spans="18:32"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</row>
    <row r="2143" spans="18:32"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</row>
    <row r="2144" spans="18:32"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</row>
    <row r="2145" spans="18:32"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</row>
    <row r="2146" spans="18:32"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</row>
    <row r="2147" spans="18:32"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</row>
    <row r="2148" spans="18:32"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</row>
    <row r="2149" spans="18:32"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</row>
    <row r="2150" spans="18:32"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</row>
    <row r="2151" spans="18:32"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</row>
    <row r="2152" spans="18:32"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</row>
    <row r="2153" spans="18:32"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</row>
    <row r="2154" spans="18:32"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</row>
    <row r="2155" spans="18:32"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</row>
    <row r="2156" spans="18:32"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</row>
    <row r="2157" spans="18:32"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</row>
    <row r="2158" spans="18:32"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</row>
    <row r="2159" spans="18:32"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</row>
    <row r="2160" spans="18:32"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</row>
    <row r="2161" spans="18:32"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</row>
    <row r="2162" spans="18:32"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</row>
    <row r="2163" spans="18:32"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</row>
    <row r="2164" spans="18:32"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</row>
    <row r="2165" spans="18:32"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</row>
    <row r="2166" spans="18:32"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</row>
    <row r="2167" spans="18:32"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</row>
    <row r="2168" spans="18:32"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</row>
    <row r="2169" spans="18:32"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</row>
    <row r="2170" spans="18:32"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</row>
    <row r="2171" spans="18:32"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</row>
    <row r="2172" spans="18:32"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</row>
    <row r="2173" spans="18:32"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</row>
    <row r="2174" spans="18:32"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</row>
    <row r="2175" spans="18:32"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</row>
    <row r="2176" spans="18:32"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</row>
    <row r="2177" spans="18:32"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</row>
    <row r="2178" spans="18:32"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</row>
    <row r="2179" spans="18:32"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</row>
    <row r="2180" spans="18:32"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</row>
    <row r="2181" spans="18:32"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</row>
    <row r="2182" spans="18:32"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</row>
    <row r="2183" spans="18:32"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</row>
    <row r="2184" spans="18:32"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</row>
    <row r="2185" spans="18:32"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</row>
    <row r="2186" spans="18:32"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</row>
    <row r="2187" spans="18:32"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</row>
    <row r="2188" spans="18:32"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</row>
    <row r="2189" spans="18:32"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</row>
    <row r="2190" spans="18:32"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</row>
    <row r="2191" spans="18:32"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</row>
    <row r="2192" spans="18:32"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</row>
    <row r="2193" spans="18:32"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</row>
    <row r="2194" spans="18:32"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</row>
    <row r="2195" spans="18:32"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</row>
    <row r="2196" spans="18:32"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</row>
    <row r="2197" spans="18:32"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</row>
    <row r="2198" spans="18:32"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</row>
    <row r="2199" spans="18:32"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</row>
    <row r="2200" spans="18:32"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</row>
    <row r="2201" spans="18:32"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</row>
    <row r="2202" spans="18:32"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</row>
    <row r="2203" spans="18:32"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</row>
    <row r="2204" spans="18:32"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</row>
    <row r="2205" spans="18:32"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</row>
    <row r="2206" spans="18:32"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</row>
    <row r="2207" spans="18:32"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</row>
    <row r="2208" spans="18:32"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</row>
    <row r="2209" spans="18:32"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</row>
    <row r="2210" spans="18:32"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</row>
    <row r="2211" spans="18:32"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</row>
    <row r="2212" spans="18:32"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</row>
    <row r="2213" spans="18:32"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</row>
    <row r="2214" spans="18:32"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</row>
    <row r="2215" spans="18:32"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</row>
    <row r="2216" spans="18:32"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</row>
    <row r="2217" spans="18:32"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</row>
    <row r="2218" spans="18:32"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</row>
    <row r="2219" spans="18:32"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</row>
    <row r="2220" spans="18:32"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</row>
    <row r="2221" spans="18:32"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</row>
    <row r="2222" spans="18:32"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</row>
    <row r="2223" spans="18:32"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</row>
    <row r="2224" spans="18:32"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</row>
    <row r="2225" spans="18:32"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</row>
    <row r="2226" spans="18:32"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</row>
    <row r="2227" spans="18:32"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</row>
    <row r="2228" spans="18:32"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</row>
    <row r="2229" spans="18:32"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</row>
    <row r="2230" spans="18:32"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</row>
    <row r="2231" spans="18:32"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</row>
    <row r="2232" spans="18:32"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</row>
    <row r="2233" spans="18:32"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</row>
    <row r="2234" spans="18:32"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</row>
    <row r="2235" spans="18:32"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</row>
    <row r="2236" spans="18:32"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</row>
    <row r="2237" spans="18:32"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</row>
    <row r="2238" spans="18:32"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</row>
    <row r="2239" spans="18:32"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</row>
    <row r="2240" spans="18:32"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</row>
    <row r="2241" spans="18:32"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</row>
    <row r="2242" spans="18:32"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</row>
    <row r="2243" spans="18:32"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</row>
    <row r="2244" spans="18:32"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</row>
    <row r="2245" spans="18:32"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</row>
    <row r="2246" spans="18:32"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</row>
    <row r="2247" spans="18:32"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</row>
    <row r="2248" spans="18:32"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</row>
    <row r="2249" spans="18:32"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</row>
    <row r="2250" spans="18:32"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</row>
    <row r="2251" spans="18:32"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</row>
    <row r="2252" spans="18:32"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</row>
    <row r="2253" spans="18:32"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</row>
    <row r="2254" spans="18:32"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</row>
    <row r="2255" spans="18:32"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</row>
    <row r="2256" spans="18:32"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</row>
    <row r="2257" spans="18:32"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</row>
    <row r="2258" spans="18:32"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</row>
    <row r="2259" spans="18:32"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</row>
    <row r="2260" spans="18:32"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</row>
    <row r="2261" spans="18:32"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</row>
    <row r="2262" spans="18:32"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</row>
    <row r="2263" spans="18:32"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</row>
    <row r="2264" spans="18:32"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</row>
    <row r="2265" spans="18:32"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</row>
    <row r="2266" spans="18:32"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</row>
    <row r="2267" spans="18:32"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</row>
    <row r="2268" spans="18:32"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</row>
    <row r="2269" spans="18:32"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</row>
    <row r="2270" spans="18:32"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</row>
    <row r="2271" spans="18:32"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</row>
    <row r="2272" spans="18:32"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</row>
    <row r="2273" spans="18:32"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</row>
    <row r="2274" spans="18:32"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</row>
    <row r="2275" spans="18:32"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</row>
    <row r="2276" spans="18:32"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</row>
    <row r="2277" spans="18:32"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</row>
    <row r="2278" spans="18:32"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</row>
    <row r="2279" spans="18:32"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</row>
    <row r="2280" spans="18:32"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</row>
    <row r="2281" spans="18:32"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</row>
    <row r="2282" spans="18:32"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</row>
    <row r="2283" spans="18:32"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</row>
    <row r="2284" spans="18:32"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</row>
    <row r="2285" spans="18:32"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</row>
    <row r="2286" spans="18:32"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</row>
    <row r="2287" spans="18:32"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</row>
    <row r="2288" spans="18:32"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</row>
    <row r="2289" spans="18:32"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</row>
    <row r="2290" spans="18:32"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</row>
    <row r="2291" spans="18:32"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</row>
    <row r="2292" spans="18:32"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</row>
    <row r="2293" spans="18:32"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</row>
    <row r="2294" spans="18:32"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</row>
    <row r="2295" spans="18:32"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</row>
    <row r="2296" spans="18:32"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</row>
    <row r="2297" spans="18:32"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</row>
    <row r="2298" spans="18:32"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</row>
    <row r="2299" spans="18:32"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</row>
    <row r="2300" spans="18:32"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</row>
    <row r="2301" spans="18:32"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</row>
    <row r="2302" spans="18:32"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</row>
    <row r="2303" spans="18:32"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</row>
    <row r="2304" spans="18:32"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</row>
    <row r="2305" spans="18:32"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</row>
    <row r="2306" spans="18:32"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</row>
    <row r="2307" spans="18:32"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</row>
    <row r="2308" spans="18:32"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</row>
    <row r="2309" spans="18:32"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</row>
    <row r="2310" spans="18:32"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</row>
    <row r="2311" spans="18:32"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</row>
    <row r="2312" spans="18:32"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</row>
    <row r="2313" spans="18:32"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</row>
    <row r="2314" spans="18:32"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</row>
    <row r="2315" spans="18:32"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</row>
    <row r="2316" spans="18:32"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</row>
    <row r="2317" spans="18:32"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</row>
    <row r="2318" spans="18:32"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</row>
    <row r="2319" spans="18:32"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</row>
    <row r="2320" spans="18:32"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</row>
    <row r="2321" spans="18:32"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</row>
    <row r="2322" spans="18:32"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</row>
    <row r="2323" spans="18:32"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</row>
    <row r="2324" spans="18:32"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</row>
    <row r="2325" spans="18:32"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</row>
    <row r="2326" spans="18:32"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</row>
    <row r="2327" spans="18:32"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</row>
    <row r="2328" spans="18:32"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</row>
    <row r="2329" spans="18:32"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</row>
    <row r="2330" spans="18:32"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</row>
    <row r="2331" spans="18:32"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</row>
    <row r="2332" spans="18:32"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</row>
    <row r="2333" spans="18:32"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</row>
    <row r="2334" spans="18:32"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</row>
    <row r="2335" spans="18:32"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</row>
    <row r="2336" spans="18:32"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</row>
    <row r="2337" spans="18:32"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</row>
    <row r="2338" spans="18:32"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</row>
    <row r="2339" spans="18:32"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</row>
    <row r="2340" spans="18:32"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</row>
    <row r="2341" spans="18:32"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</row>
    <row r="2342" spans="18:32"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</row>
    <row r="2343" spans="18:32"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</row>
    <row r="2344" spans="18:32"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</row>
    <row r="2345" spans="18:32"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</row>
    <row r="2346" spans="18:32"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</row>
    <row r="2347" spans="18:32"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</row>
    <row r="2348" spans="18:32"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</row>
    <row r="2349" spans="18:32"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</row>
    <row r="2350" spans="18:32"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</row>
    <row r="2351" spans="18:32"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</row>
    <row r="2352" spans="18:32"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</row>
    <row r="2353" spans="18:32"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</row>
    <row r="2354" spans="18:32"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</row>
    <row r="2355" spans="18:32"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</row>
    <row r="2356" spans="18:32"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</row>
    <row r="2357" spans="18:32"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</row>
    <row r="2358" spans="18:32"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</row>
    <row r="2359" spans="18:32"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</row>
    <row r="2360" spans="18:32"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</row>
    <row r="2361" spans="18:32"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</row>
    <row r="2362" spans="18:32"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</row>
    <row r="2363" spans="18:32"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</row>
    <row r="2364" spans="18:32"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</row>
    <row r="2365" spans="18:32"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</row>
    <row r="2366" spans="18:32"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</row>
    <row r="2367" spans="18:32"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</row>
    <row r="2368" spans="18:32"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</row>
    <row r="2369" spans="18:32"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</row>
    <row r="2370" spans="18:32"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</row>
    <row r="2371" spans="18:32"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</row>
    <row r="2372" spans="18:32"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</row>
    <row r="2373" spans="18:32"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</row>
    <row r="2374" spans="18:32"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</row>
    <row r="2375" spans="18:32"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</row>
    <row r="2376" spans="18:32"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</row>
    <row r="2377" spans="18:32"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</row>
    <row r="2378" spans="18:32"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</row>
    <row r="2379" spans="18:32"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</row>
    <row r="2380" spans="18:32"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</row>
    <row r="2381" spans="18:32"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</row>
    <row r="2382" spans="18:32"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</row>
    <row r="2383" spans="18:32"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</row>
    <row r="2384" spans="18:32"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</row>
    <row r="2385" spans="18:32"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</row>
    <row r="2386" spans="18:32"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</row>
    <row r="2387" spans="18:32"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</row>
    <row r="2388" spans="18:32"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</row>
    <row r="2389" spans="18:32"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</row>
    <row r="2390" spans="18:32"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</row>
    <row r="2391" spans="18:32"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</row>
    <row r="2392" spans="18:32"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</row>
    <row r="2393" spans="18:32"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</row>
    <row r="2394" spans="18:32"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</row>
    <row r="2395" spans="18:32"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</row>
    <row r="2396" spans="18:32"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</row>
    <row r="2397" spans="18:32"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</row>
    <row r="2398" spans="18:32"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</row>
    <row r="2399" spans="18:32"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</row>
    <row r="2400" spans="18:32"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</row>
    <row r="2401" spans="18:32"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</row>
    <row r="2402" spans="18:32"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</row>
    <row r="2403" spans="18:32"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</row>
    <row r="2404" spans="18:32"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</row>
    <row r="2405" spans="18:32"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</row>
    <row r="2406" spans="18:32"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</row>
    <row r="2407" spans="18:32"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</row>
    <row r="2408" spans="18:32"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</row>
    <row r="2409" spans="18:32"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</row>
    <row r="2410" spans="18:32"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</row>
    <row r="2411" spans="18:32"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</row>
    <row r="2412" spans="18:32"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</row>
    <row r="2413" spans="18:32"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</row>
    <row r="2414" spans="18:32"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</row>
    <row r="2415" spans="18:32"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</row>
    <row r="2416" spans="18:32"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</row>
    <row r="2417" spans="18:32"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</row>
    <row r="2418" spans="18:32"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</row>
    <row r="2419" spans="18:32"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</row>
    <row r="2420" spans="18:32"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</row>
    <row r="2421" spans="18:32"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</row>
    <row r="2422" spans="18:32"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</row>
    <row r="2423" spans="18:32"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</row>
    <row r="2424" spans="18:32"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</row>
    <row r="2425" spans="18:32"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</row>
    <row r="2426" spans="18:32"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</row>
    <row r="2427" spans="18:32"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</row>
    <row r="2428" spans="18:32"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</row>
    <row r="2429" spans="18:32"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</row>
    <row r="2430" spans="18:32"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</row>
    <row r="2431" spans="18:32"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</row>
    <row r="2432" spans="18:32"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</row>
    <row r="2433" spans="18:32"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</row>
    <row r="2434" spans="18:32"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</row>
    <row r="2435" spans="18:32"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</row>
    <row r="2436" spans="18:32"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</row>
    <row r="2437" spans="18:32"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</row>
    <row r="2438" spans="18:32"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</row>
    <row r="2439" spans="18:32"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</row>
    <row r="2440" spans="18:32"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</row>
    <row r="2441" spans="18:32"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</row>
    <row r="2442" spans="18:32"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</row>
    <row r="2443" spans="18:32"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</row>
    <row r="2444" spans="18:32"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</row>
    <row r="2445" spans="18:32"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</row>
    <row r="2446" spans="18:32"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</row>
    <row r="2447" spans="18:32"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</row>
    <row r="2448" spans="18:32"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</row>
    <row r="2449" spans="18:32"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</row>
    <row r="2450" spans="18:32"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</row>
    <row r="2451" spans="18:32"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</row>
    <row r="2452" spans="18:32"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</row>
    <row r="2453" spans="18:32"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</row>
    <row r="2454" spans="18:32"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</row>
    <row r="2455" spans="18:32"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</row>
    <row r="2456" spans="18:32"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</row>
    <row r="2457" spans="18:32"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</row>
    <row r="2458" spans="18:32"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</row>
    <row r="2459" spans="18:32"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</row>
    <row r="2460" spans="18:32"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</row>
    <row r="2461" spans="18:32"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</row>
    <row r="2462" spans="18:32"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</row>
    <row r="2463" spans="18:32"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</row>
    <row r="2464" spans="18:32"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</row>
    <row r="2465" spans="18:32"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</row>
    <row r="2466" spans="18:32"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</row>
    <row r="2467" spans="18:32"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</row>
    <row r="2468" spans="18:32"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</row>
    <row r="2469" spans="18:32"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</row>
    <row r="2470" spans="18:32"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</row>
    <row r="2471" spans="18:32"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</row>
    <row r="2472" spans="18:32"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</row>
    <row r="2473" spans="18:32"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</row>
    <row r="2474" spans="18:32"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</row>
    <row r="2475" spans="18:32"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</row>
    <row r="2476" spans="18:32"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</row>
    <row r="2477" spans="18:32"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</row>
    <row r="2478" spans="18:32"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</row>
    <row r="2479" spans="18:32"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</row>
    <row r="2480" spans="18:32"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</row>
    <row r="2481" spans="18:32"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</row>
    <row r="2482" spans="18:32"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</row>
    <row r="2483" spans="18:32"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</row>
    <row r="2484" spans="18:32"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</row>
    <row r="2485" spans="18:32"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</row>
    <row r="2486" spans="18:32"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</row>
    <row r="2487" spans="18:32"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</row>
    <row r="2488" spans="18:32"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</row>
    <row r="2489" spans="18:32"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</row>
    <row r="2490" spans="18:32"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</row>
    <row r="2491" spans="18:32"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</row>
    <row r="2492" spans="18:32"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</row>
    <row r="2493" spans="18:32"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</row>
    <row r="2494" spans="18:32"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</row>
    <row r="2495" spans="18:32"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</row>
    <row r="2496" spans="18:32"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</row>
    <row r="2497" spans="18:32"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</row>
    <row r="2498" spans="18:32"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</row>
    <row r="2499" spans="18:32"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</row>
    <row r="2500" spans="18:32"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</row>
    <row r="2501" spans="18:32"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</row>
    <row r="2502" spans="18:32"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</row>
    <row r="2503" spans="18:32"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</row>
    <row r="2504" spans="18:32"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</row>
    <row r="2505" spans="18:32"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</row>
    <row r="2506" spans="18:32"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</row>
    <row r="2507" spans="18:32"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</row>
    <row r="2508" spans="18:32"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</row>
    <row r="2509" spans="18:32"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</row>
    <row r="2510" spans="18:32"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</row>
    <row r="2511" spans="18:32"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</row>
    <row r="2512" spans="18:32"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</row>
    <row r="2513" spans="18:32"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</row>
    <row r="2514" spans="18:32"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</row>
    <row r="2515" spans="18:32"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</row>
    <row r="2516" spans="18:32"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</row>
    <row r="2517" spans="18:32"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</row>
    <row r="2518" spans="18:32"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</row>
    <row r="2519" spans="18:32"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</row>
    <row r="2520" spans="18:32"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</row>
    <row r="2521" spans="18:32"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</row>
    <row r="2522" spans="18:32"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</row>
    <row r="2523" spans="18:32"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</row>
    <row r="2524" spans="18:32"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</row>
    <row r="2525" spans="18:32"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</row>
    <row r="2526" spans="18:32"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</row>
    <row r="2527" spans="18:32"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</row>
    <row r="2528" spans="18:32"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</row>
    <row r="2529" spans="18:32"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</row>
    <row r="2530" spans="18:32"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</row>
    <row r="2531" spans="18:32"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</row>
    <row r="2532" spans="18:32"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</row>
    <row r="2533" spans="18:32"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</row>
    <row r="2534" spans="18:32"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</row>
    <row r="2535" spans="18:32"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</row>
    <row r="2536" spans="18:32"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</row>
    <row r="2537" spans="18:32"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</row>
    <row r="2538" spans="18:32"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</row>
    <row r="2539" spans="18:32"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</row>
    <row r="2540" spans="18:32"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</row>
    <row r="2541" spans="18:32"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</row>
    <row r="2542" spans="18:32"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</row>
    <row r="2543" spans="18:32"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</row>
    <row r="2544" spans="18:32"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</row>
    <row r="2545" spans="18:32"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</row>
    <row r="2546" spans="18:32"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</row>
    <row r="2547" spans="18:32"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</row>
    <row r="2548" spans="18:32"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</row>
    <row r="2549" spans="18:32"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</row>
    <row r="2550" spans="18:32"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</row>
    <row r="2551" spans="18:32"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</row>
    <row r="2552" spans="18:32"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</row>
    <row r="2553" spans="18:32"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</row>
    <row r="2554" spans="18:32"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</row>
    <row r="2555" spans="18:32"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</row>
    <row r="2556" spans="18:32"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</row>
    <row r="2557" spans="18:32"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</row>
    <row r="2558" spans="18:32"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</row>
    <row r="2559" spans="18:32"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</row>
    <row r="2560" spans="18:32"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</row>
    <row r="2561" spans="18:32"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</row>
    <row r="2562" spans="18:32"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</row>
    <row r="2563" spans="18:32"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</row>
    <row r="2564" spans="18:32"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</row>
    <row r="2565" spans="18:32"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</row>
    <row r="2566" spans="18:32"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</row>
    <row r="2567" spans="18:32"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</row>
    <row r="2568" spans="18:32"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</row>
    <row r="2569" spans="18:32"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</row>
    <row r="2570" spans="18:32"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</row>
    <row r="2571" spans="18:32"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</row>
    <row r="2572" spans="18:32"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</row>
    <row r="2573" spans="18:32"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</row>
    <row r="2574" spans="18:32"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</row>
    <row r="2575" spans="18:32"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</row>
    <row r="2576" spans="18:32"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</row>
    <row r="2577" spans="18:32"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</row>
    <row r="2578" spans="18:32"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</row>
    <row r="2579" spans="18:32"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</row>
    <row r="2580" spans="18:32"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</row>
    <row r="2581" spans="18:32"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</row>
    <row r="2582" spans="18:32"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</row>
    <row r="2583" spans="18:32"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</row>
    <row r="2584" spans="18:32"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</row>
    <row r="2585" spans="18:32"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</row>
    <row r="2586" spans="18:32"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</row>
    <row r="2587" spans="18:32"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</row>
    <row r="2588" spans="18:32"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</row>
    <row r="2589" spans="18:32"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</row>
    <row r="2590" spans="18:32"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</row>
    <row r="2591" spans="18:32"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</row>
    <row r="2592" spans="18:32"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</row>
    <row r="2593" spans="18:32"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</row>
    <row r="2594" spans="18:32"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</row>
    <row r="2595" spans="18:32"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</row>
    <row r="2596" spans="18:32"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</row>
    <row r="2597" spans="18:32"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</row>
    <row r="2598" spans="18:32"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</row>
    <row r="2599" spans="18:32"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</row>
    <row r="2600" spans="18:32"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</row>
    <row r="2601" spans="18:32"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</row>
    <row r="2602" spans="18:32"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</row>
    <row r="2603" spans="18:32"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</row>
    <row r="2604" spans="18:32"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</row>
    <row r="2605" spans="18:32"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</row>
    <row r="2606" spans="18:32"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</row>
    <row r="2607" spans="18:32"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</row>
    <row r="2608" spans="18:32"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</row>
    <row r="2609" spans="18:32"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</row>
    <row r="2610" spans="18:32"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</row>
    <row r="2611" spans="18:32"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</row>
    <row r="2612" spans="18:32"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</row>
    <row r="2613" spans="18:32"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</row>
    <row r="2614" spans="18:32"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</row>
    <row r="2615" spans="18:32"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</row>
    <row r="2616" spans="18:32"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</row>
    <row r="2617" spans="18:32"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</row>
    <row r="2618" spans="18:32"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</row>
    <row r="2619" spans="18:32"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</row>
    <row r="2620" spans="18:32"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</row>
    <row r="2621" spans="18:32"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</row>
    <row r="2622" spans="18:32"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</row>
    <row r="2623" spans="18:32"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</row>
    <row r="2624" spans="18:32"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</row>
    <row r="2625" spans="18:32"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</row>
    <row r="2626" spans="18:32"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</row>
    <row r="2627" spans="18:32"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</row>
    <row r="2628" spans="18:32"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</row>
    <row r="2629" spans="18:32"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</row>
    <row r="2630" spans="18:32"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</row>
    <row r="2631" spans="18:32"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</row>
    <row r="2632" spans="18:32"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</row>
    <row r="2633" spans="18:32"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</row>
    <row r="2634" spans="18:32"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</row>
    <row r="2635" spans="18:32"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</row>
    <row r="2636" spans="18:32"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</row>
    <row r="2637" spans="18:32"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</row>
    <row r="2638" spans="18:32"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</row>
    <row r="2639" spans="18:32"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</row>
    <row r="2640" spans="18:32"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</row>
    <row r="2641" spans="18:32"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</row>
    <row r="2642" spans="18:32"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</row>
    <row r="2643" spans="18:32"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</row>
    <row r="2644" spans="18:32"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</row>
    <row r="2645" spans="18:32"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</row>
    <row r="2646" spans="18:32"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</row>
    <row r="2647" spans="18:32"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</row>
    <row r="2648" spans="18:32"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</row>
    <row r="2649" spans="18:32"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</row>
    <row r="2650" spans="18:32"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</row>
    <row r="2651" spans="18:32"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</row>
    <row r="2652" spans="18:32"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</row>
    <row r="2653" spans="18:32"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</row>
    <row r="2654" spans="18:32"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</row>
    <row r="2655" spans="18:32"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</row>
    <row r="2656" spans="18:32"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</row>
    <row r="2657" spans="18:32"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</row>
    <row r="2658" spans="18:32"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</row>
    <row r="2659" spans="18:32"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</row>
    <row r="2660" spans="18:32"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</row>
    <row r="2661" spans="18:32"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</row>
    <row r="2662" spans="18:32"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</row>
    <row r="2663" spans="18:32"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</row>
    <row r="2664" spans="18:32"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</row>
    <row r="2665" spans="18:32"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</row>
    <row r="2666" spans="18:32"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</row>
    <row r="2667" spans="18:32"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</row>
    <row r="2668" spans="18:32"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</row>
    <row r="2669" spans="18:32"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</row>
    <row r="2670" spans="18:32"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</row>
    <row r="2671" spans="18:32"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</row>
    <row r="2672" spans="18:32"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</row>
    <row r="2673" spans="18:32"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</row>
    <row r="2674" spans="18:32"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</row>
    <row r="2675" spans="18:32"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</row>
    <row r="2676" spans="18:32"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</row>
    <row r="2677" spans="18:32"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</row>
    <row r="2678" spans="18:32"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</row>
    <row r="2679" spans="18:32"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</row>
    <row r="2680" spans="18:32"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</row>
    <row r="2681" spans="18:32"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</row>
    <row r="2682" spans="18:32"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</row>
    <row r="2683" spans="18:32"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</row>
    <row r="2684" spans="18:32"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</row>
    <row r="2685" spans="18:32"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</row>
    <row r="2686" spans="18:32"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</row>
    <row r="2687" spans="18:32"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</row>
    <row r="2688" spans="18:32"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</row>
    <row r="2689" spans="18:32"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</row>
    <row r="2690" spans="18:32"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</row>
    <row r="2691" spans="18:32"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</row>
    <row r="2692" spans="18:32"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</row>
    <row r="2693" spans="18:32"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</row>
    <row r="2694" spans="18:32"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</row>
    <row r="2695" spans="18:32"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</row>
    <row r="2696" spans="18:32"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</row>
    <row r="2697" spans="18:32"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</row>
    <row r="2698" spans="18:32"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</row>
    <row r="2699" spans="18:32"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</row>
    <row r="2700" spans="18:32"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</row>
    <row r="2701" spans="18:32"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</row>
    <row r="2702" spans="18:32"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</row>
    <row r="2703" spans="18:32"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</row>
    <row r="2704" spans="18:32"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</row>
    <row r="2705" spans="18:32"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</row>
    <row r="2706" spans="18:32"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</row>
    <row r="2707" spans="18:32"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</row>
    <row r="2708" spans="18:32"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</row>
    <row r="2709" spans="18:32"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</row>
    <row r="2710" spans="18:32"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</row>
    <row r="2711" spans="18:32"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</row>
    <row r="2712" spans="18:32"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</row>
    <row r="2713" spans="18:32"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</row>
    <row r="2714" spans="18:32"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</row>
    <row r="2715" spans="18:32"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</row>
    <row r="2716" spans="18:32"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</row>
    <row r="2717" spans="18:32"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</row>
    <row r="2718" spans="18:32"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</row>
    <row r="2719" spans="18:32"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</row>
    <row r="2720" spans="18:32"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</row>
    <row r="2721" spans="18:32"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</row>
    <row r="2722" spans="18:32"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</row>
    <row r="2723" spans="18:32"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</row>
    <row r="2724" spans="18:32"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</row>
    <row r="2725" spans="18:32"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</row>
    <row r="2726" spans="18:32"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</row>
    <row r="2727" spans="18:32"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</row>
    <row r="2728" spans="18:32"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</row>
    <row r="2729" spans="18:32"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</row>
    <row r="2730" spans="18:32"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</row>
    <row r="2731" spans="18:32"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</row>
    <row r="2732" spans="18:32"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</row>
    <row r="2733" spans="18:32"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</row>
    <row r="2734" spans="18:32"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</row>
    <row r="2735" spans="18:32"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</row>
    <row r="2736" spans="18:32"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</row>
    <row r="2737" spans="18:32"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</row>
    <row r="2738" spans="18:32"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</row>
    <row r="2739" spans="18:32"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</row>
    <row r="2740" spans="18:32"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</row>
    <row r="2741" spans="18:32"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</row>
    <row r="2742" spans="18:32"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</row>
    <row r="2743" spans="18:32"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</row>
    <row r="2744" spans="18:32"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</row>
    <row r="2745" spans="18:32"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</row>
    <row r="2746" spans="18:32"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</row>
    <row r="2747" spans="18:32"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</row>
    <row r="2748" spans="18:32"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</row>
    <row r="2749" spans="18:32"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</row>
    <row r="2750" spans="18:32"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</row>
    <row r="2751" spans="18:32"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</row>
    <row r="2752" spans="18:32"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</row>
    <row r="2753" spans="18:32"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</row>
    <row r="2754" spans="18:32"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</row>
    <row r="2755" spans="18:32"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</row>
    <row r="2756" spans="18:32"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</row>
    <row r="2757" spans="18:32"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</row>
    <row r="2758" spans="18:32"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</row>
    <row r="2759" spans="18:32"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</row>
    <row r="2760" spans="18:32"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</row>
    <row r="2761" spans="18:32"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</row>
    <row r="2762" spans="18:32"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</row>
    <row r="2763" spans="18:32"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</row>
    <row r="2764" spans="18:32"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</row>
    <row r="2765" spans="18:32"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</row>
    <row r="2766" spans="18:32"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</row>
    <row r="2767" spans="18:32"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</row>
    <row r="2768" spans="18:32"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</row>
    <row r="2769" spans="18:32"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</row>
    <row r="2770" spans="18:32"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</row>
    <row r="2771" spans="18:32"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</row>
    <row r="2772" spans="18:32"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</row>
    <row r="2773" spans="18:32"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</row>
    <row r="2774" spans="18:32"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</row>
    <row r="2775" spans="18:32"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</row>
    <row r="2776" spans="18:32"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</row>
    <row r="2777" spans="18:32"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</row>
    <row r="2778" spans="18:32"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</row>
    <row r="2779" spans="18:32"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</row>
    <row r="2780" spans="18:32"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</row>
    <row r="2781" spans="18:32"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</row>
    <row r="2782" spans="18:32"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</row>
    <row r="2783" spans="18:32"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</row>
    <row r="2784" spans="18:32"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</row>
    <row r="2785" spans="18:32"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</row>
    <row r="2786" spans="18:32"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</row>
    <row r="2787" spans="18:32"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</row>
    <row r="2788" spans="18:32"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</row>
    <row r="2789" spans="18:32"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</row>
    <row r="2790" spans="18:32"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</row>
    <row r="2791" spans="18:32"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</row>
    <row r="2792" spans="18:32"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</row>
    <row r="2793" spans="18:32"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</row>
    <row r="2794" spans="18:32"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</row>
    <row r="2795" spans="18:32"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</row>
    <row r="2796" spans="18:32"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</row>
    <row r="2797" spans="18:32"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</row>
    <row r="2798" spans="18:32"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</row>
    <row r="2799" spans="18:32"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</row>
    <row r="2800" spans="18:32"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</row>
    <row r="2801" spans="18:32"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</row>
    <row r="2802" spans="18:32"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</row>
    <row r="2803" spans="18:32"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</row>
    <row r="2804" spans="18:32"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</row>
    <row r="2805" spans="18:32"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</row>
    <row r="2806" spans="18:32"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</row>
    <row r="2807" spans="18:32"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</row>
    <row r="2808" spans="18:32"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</row>
    <row r="2809" spans="18:32"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</row>
    <row r="2810" spans="18:32"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</row>
    <row r="2811" spans="18:32"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26" t="s">
        <v>72</v>
      </c>
      <c r="B1" s="26" t="s">
        <v>331</v>
      </c>
      <c r="C1" s="29" t="s">
        <v>324</v>
      </c>
      <c r="D1" s="26"/>
      <c r="E1" s="30"/>
      <c r="F1" s="30"/>
      <c r="G1" s="30"/>
      <c r="H1" s="30"/>
    </row>
    <row r="2" spans="1:9" ht="22">
      <c r="A2" s="26" t="s">
        <v>15</v>
      </c>
      <c r="B2" s="26" t="s">
        <v>304</v>
      </c>
      <c r="C2" s="27">
        <v>2.705180215808181</v>
      </c>
      <c r="D2" s="26"/>
      <c r="E2" s="26"/>
      <c r="G2" s="32"/>
      <c r="H2" s="26"/>
      <c r="I2" s="26"/>
    </row>
    <row r="3" spans="1:9" ht="22">
      <c r="A3" t="s">
        <v>15</v>
      </c>
      <c r="B3" t="s">
        <v>303</v>
      </c>
      <c r="C3" s="5">
        <v>2.8138940989312307</v>
      </c>
      <c r="E3" s="26"/>
      <c r="G3" s="32"/>
      <c r="H3" s="26"/>
    </row>
    <row r="4" spans="1:9" ht="22">
      <c r="A4" t="s">
        <v>15</v>
      </c>
      <c r="B4" t="s">
        <v>319</v>
      </c>
      <c r="C4" s="5">
        <v>3.0129719547317397</v>
      </c>
      <c r="E4" s="26"/>
      <c r="G4" s="32"/>
      <c r="H4" s="26"/>
    </row>
    <row r="5" spans="1:9" ht="22">
      <c r="A5" t="s">
        <v>15</v>
      </c>
      <c r="B5" t="s">
        <v>322</v>
      </c>
      <c r="C5" s="5">
        <v>3.3820112359363921</v>
      </c>
      <c r="E5" s="26"/>
      <c r="G5" s="32"/>
      <c r="H5" s="26"/>
    </row>
    <row r="6" spans="1:9" ht="22">
      <c r="A6" t="s">
        <v>15</v>
      </c>
      <c r="B6" t="s">
        <v>316</v>
      </c>
      <c r="C6" s="5">
        <v>3.8778860220486111</v>
      </c>
      <c r="E6" s="26"/>
      <c r="G6" s="32"/>
      <c r="H6" s="26"/>
    </row>
    <row r="7" spans="1:9" ht="22">
      <c r="A7" t="s">
        <v>15</v>
      </c>
      <c r="B7" t="s">
        <v>315</v>
      </c>
      <c r="C7" s="5">
        <v>3.9847208183259215</v>
      </c>
      <c r="E7" s="26"/>
      <c r="G7" s="32"/>
      <c r="H7" s="26"/>
    </row>
    <row r="8" spans="1:9">
      <c r="A8" t="s">
        <v>15</v>
      </c>
      <c r="B8" t="s">
        <v>317</v>
      </c>
      <c r="C8" s="5">
        <v>4.3078997202813341</v>
      </c>
      <c r="E8" s="26"/>
    </row>
    <row r="9" spans="1:9">
      <c r="A9" t="s">
        <v>15</v>
      </c>
      <c r="B9" t="s">
        <v>310</v>
      </c>
      <c r="C9" s="5">
        <v>4.6516663680878922</v>
      </c>
      <c r="E9" s="26"/>
    </row>
    <row r="10" spans="1:9">
      <c r="A10" t="s">
        <v>15</v>
      </c>
      <c r="B10" t="s">
        <v>305</v>
      </c>
      <c r="C10" s="5">
        <v>4.9997999959998394</v>
      </c>
      <c r="E10" s="26"/>
    </row>
    <row r="11" spans="1:9">
      <c r="A11" t="s">
        <v>15</v>
      </c>
      <c r="B11" t="s">
        <v>318</v>
      </c>
      <c r="C11" s="5">
        <v>5.2036525633443285</v>
      </c>
      <c r="E11" s="26"/>
    </row>
    <row r="12" spans="1:9">
      <c r="A12" t="s">
        <v>15</v>
      </c>
      <c r="B12" t="s">
        <v>300</v>
      </c>
      <c r="C12" s="5">
        <v>5.3589178011982979</v>
      </c>
      <c r="E12" s="26"/>
    </row>
    <row r="13" spans="1:9">
      <c r="A13" t="s">
        <v>15</v>
      </c>
      <c r="B13" t="s">
        <v>308</v>
      </c>
      <c r="C13" s="5">
        <v>6.0694316043596706</v>
      </c>
      <c r="E13" s="26"/>
    </row>
    <row r="14" spans="1:9">
      <c r="A14" t="s">
        <v>15</v>
      </c>
      <c r="B14" t="s">
        <v>309</v>
      </c>
      <c r="C14" s="5">
        <v>6.5633832738915991</v>
      </c>
      <c r="E14" s="26"/>
    </row>
    <row r="15" spans="1:9">
      <c r="A15" t="s">
        <v>15</v>
      </c>
      <c r="B15" t="s">
        <v>321</v>
      </c>
      <c r="C15" s="5">
        <v>7.9547470104334561</v>
      </c>
      <c r="E15" s="26"/>
    </row>
    <row r="16" spans="1:9" ht="22">
      <c r="A16" t="s">
        <v>15</v>
      </c>
      <c r="B16" s="32" t="s">
        <v>327</v>
      </c>
      <c r="C16">
        <v>3.5</v>
      </c>
      <c r="E16" s="26"/>
      <c r="I16" s="32"/>
    </row>
    <row r="17" spans="1:9" ht="22">
      <c r="A17" t="s">
        <v>15</v>
      </c>
      <c r="B17" s="32" t="s">
        <v>328</v>
      </c>
      <c r="C17">
        <v>3.7</v>
      </c>
      <c r="E17" s="26"/>
      <c r="I17" s="32"/>
    </row>
    <row r="18" spans="1:9" ht="22">
      <c r="A18" t="s">
        <v>15</v>
      </c>
      <c r="B18" s="32" t="s">
        <v>326</v>
      </c>
      <c r="C18">
        <v>3.8</v>
      </c>
      <c r="E18" s="26"/>
      <c r="I18" s="32"/>
    </row>
    <row r="19" spans="1:9" ht="22">
      <c r="A19" t="s">
        <v>15</v>
      </c>
      <c r="B19" s="32" t="s">
        <v>325</v>
      </c>
      <c r="C19">
        <v>3.9</v>
      </c>
      <c r="E19" s="26"/>
      <c r="I19" s="32"/>
    </row>
    <row r="20" spans="1:9" ht="22">
      <c r="A20" t="s">
        <v>15</v>
      </c>
      <c r="B20" s="32" t="s">
        <v>329</v>
      </c>
      <c r="C20">
        <v>4.3</v>
      </c>
      <c r="E20" s="26"/>
      <c r="I20" s="32"/>
    </row>
    <row r="21" spans="1:9" ht="22">
      <c r="A21" t="s">
        <v>15</v>
      </c>
      <c r="B21" s="32" t="s">
        <v>330</v>
      </c>
      <c r="C21">
        <v>5.6</v>
      </c>
      <c r="E21" s="26"/>
      <c r="I21" s="32"/>
    </row>
    <row r="22" spans="1:9">
      <c r="A22" t="s">
        <v>16</v>
      </c>
      <c r="B22" t="s">
        <v>301</v>
      </c>
      <c r="C22">
        <v>3.3</v>
      </c>
      <c r="E22" s="26"/>
    </row>
    <row r="23" spans="1:9">
      <c r="A23" t="s">
        <v>16</v>
      </c>
      <c r="B23" t="s">
        <v>310</v>
      </c>
      <c r="C23">
        <v>3.5</v>
      </c>
      <c r="E23" s="26"/>
    </row>
    <row r="24" spans="1:9">
      <c r="A24" t="s">
        <v>16</v>
      </c>
      <c r="B24" t="s">
        <v>303</v>
      </c>
      <c r="C24">
        <v>3.9</v>
      </c>
      <c r="E24" s="26"/>
    </row>
    <row r="25" spans="1:9">
      <c r="A25" t="s">
        <v>16</v>
      </c>
      <c r="B25" t="s">
        <v>306</v>
      </c>
      <c r="C25">
        <v>4</v>
      </c>
      <c r="E25" s="26"/>
    </row>
    <row r="26" spans="1:9">
      <c r="A26" t="s">
        <v>16</v>
      </c>
      <c r="B26" t="s">
        <v>309</v>
      </c>
      <c r="C26">
        <v>4.0999999999999996</v>
      </c>
      <c r="E26" s="26"/>
    </row>
    <row r="27" spans="1:9">
      <c r="A27" t="s">
        <v>16</v>
      </c>
      <c r="B27" t="s">
        <v>308</v>
      </c>
      <c r="C27">
        <v>4.4000000000000004</v>
      </c>
      <c r="E27" s="26"/>
    </row>
    <row r="28" spans="1:9">
      <c r="A28" t="s">
        <v>16</v>
      </c>
      <c r="B28" s="26" t="s">
        <v>304</v>
      </c>
      <c r="C28">
        <v>5.8</v>
      </c>
      <c r="E28" s="26"/>
      <c r="I28" s="26"/>
    </row>
    <row r="29" spans="1:9">
      <c r="A29" t="s">
        <v>16</v>
      </c>
      <c r="B29" t="s">
        <v>300</v>
      </c>
      <c r="C29">
        <v>6</v>
      </c>
      <c r="E29" s="26"/>
    </row>
    <row r="30" spans="1:9">
      <c r="A30" t="s">
        <v>16</v>
      </c>
      <c r="B30" t="s">
        <v>307</v>
      </c>
      <c r="C30">
        <v>6.1</v>
      </c>
      <c r="E30" s="26"/>
    </row>
    <row r="31" spans="1:9">
      <c r="A31" t="s">
        <v>16</v>
      </c>
      <c r="B31" t="s">
        <v>313</v>
      </c>
      <c r="C31">
        <v>6.3</v>
      </c>
      <c r="E31" s="26"/>
    </row>
    <row r="32" spans="1:9">
      <c r="A32" t="s">
        <v>16</v>
      </c>
      <c r="B32" t="s">
        <v>305</v>
      </c>
      <c r="C32">
        <v>6.7</v>
      </c>
      <c r="E32" s="26"/>
    </row>
    <row r="33" spans="1:5">
      <c r="A33" t="s">
        <v>16</v>
      </c>
      <c r="B33" t="s">
        <v>312</v>
      </c>
      <c r="C33">
        <v>7.2</v>
      </c>
      <c r="E33" s="26"/>
    </row>
    <row r="34" spans="1:5">
      <c r="A34" t="s">
        <v>16</v>
      </c>
      <c r="B34" t="s">
        <v>311</v>
      </c>
      <c r="C34">
        <v>7.7</v>
      </c>
      <c r="E34" s="26"/>
    </row>
    <row r="35" spans="1:5">
      <c r="A35" t="s">
        <v>16</v>
      </c>
      <c r="B35" t="s">
        <v>320</v>
      </c>
      <c r="C35">
        <v>7.8</v>
      </c>
      <c r="E35" s="26"/>
    </row>
    <row r="36" spans="1:5">
      <c r="A36" t="s">
        <v>16</v>
      </c>
      <c r="B36" t="s">
        <v>314</v>
      </c>
      <c r="C36">
        <v>8.3000000000000007</v>
      </c>
      <c r="E36" s="26"/>
    </row>
    <row r="37" spans="1:5">
      <c r="A37" t="s">
        <v>16</v>
      </c>
      <c r="B37" t="s">
        <v>328</v>
      </c>
      <c r="C37">
        <v>3.8</v>
      </c>
    </row>
    <row r="38" spans="1:5">
      <c r="A38" t="s">
        <v>16</v>
      </c>
      <c r="B38" t="s">
        <v>327</v>
      </c>
      <c r="C38">
        <v>4.3</v>
      </c>
    </row>
    <row r="39" spans="1:5">
      <c r="A39" t="s">
        <v>16</v>
      </c>
      <c r="B39" t="s">
        <v>326</v>
      </c>
      <c r="C39">
        <v>4.7</v>
      </c>
    </row>
    <row r="40" spans="1:5">
      <c r="A40" t="s">
        <v>16</v>
      </c>
      <c r="B40" t="s">
        <v>325</v>
      </c>
      <c r="C40">
        <v>4.7</v>
      </c>
    </row>
    <row r="41" spans="1:5">
      <c r="A41" t="s">
        <v>16</v>
      </c>
      <c r="B41" t="s">
        <v>330</v>
      </c>
      <c r="C41">
        <v>4.7</v>
      </c>
    </row>
    <row r="42" spans="1:5">
      <c r="A42" t="s">
        <v>16</v>
      </c>
      <c r="B42" t="s">
        <v>329</v>
      </c>
      <c r="C42">
        <v>4.9000000000000004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30.8</v>
      </c>
      <c r="D2" t="str">
        <f>[1]ranks!V2</f>
        <v>Sanders</v>
      </c>
      <c r="E2">
        <f>[1]ranks!W2</f>
        <v>23.6</v>
      </c>
      <c r="F2" t="str">
        <f>[1]ranks!X2</f>
        <v>Bloomberg</v>
      </c>
      <c r="G2">
        <f>[1]ranks!Y2</f>
        <v>20.8</v>
      </c>
      <c r="H2" t="str">
        <f>[1]ranks!Z2</f>
        <v>Warren</v>
      </c>
      <c r="I2">
        <f>[1]ranks!AA2</f>
        <v>9.4</v>
      </c>
      <c r="J2" t="str">
        <f>[1]ranks!AB2</f>
        <v>Buttigieg</v>
      </c>
      <c r="K2">
        <f>[1]ranks!AC2</f>
        <v>7.8</v>
      </c>
      <c r="L2" t="str">
        <f>[1]ranks!AD2</f>
        <v>Klobuchar</v>
      </c>
      <c r="M2">
        <f>[1]ranks!AE2</f>
        <v>5</v>
      </c>
      <c r="N2" t="str">
        <f>[1]ranks!AF2</f>
        <v>Steyer</v>
      </c>
      <c r="O2">
        <f>[1]ranks!AG2</f>
        <v>2.6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31.3</v>
      </c>
      <c r="D3" t="str">
        <f>[1]ranks!V3</f>
        <v>Biden</v>
      </c>
      <c r="E3">
        <f>[1]ranks!W3</f>
        <v>22.2</v>
      </c>
      <c r="F3" t="str">
        <f>[1]ranks!X3</f>
        <v>Bloomberg</v>
      </c>
      <c r="G3">
        <f>[1]ranks!Y3</f>
        <v>14.8</v>
      </c>
      <c r="H3" t="str">
        <f>[1]ranks!Z3</f>
        <v>Warren</v>
      </c>
      <c r="I3">
        <f>[1]ranks!AA3</f>
        <v>12.8</v>
      </c>
      <c r="J3" t="str">
        <f>[1]ranks!AB3</f>
        <v>Buttigieg</v>
      </c>
      <c r="K3">
        <f>[1]ranks!AC3</f>
        <v>11</v>
      </c>
      <c r="L3" t="str">
        <f>[1]ranks!AD3</f>
        <v>Klobuchar</v>
      </c>
      <c r="M3">
        <f>[1]ranks!AE3</f>
        <v>5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31</v>
      </c>
      <c r="D4" t="str">
        <f>[1]ranks!V4</f>
        <v>Biden</v>
      </c>
      <c r="E4">
        <f>[1]ranks!W4</f>
        <v>22.1</v>
      </c>
      <c r="F4" t="str">
        <f>[1]ranks!X4</f>
        <v>Bloomberg</v>
      </c>
      <c r="G4">
        <f>[1]ranks!Y4</f>
        <v>15.8</v>
      </c>
      <c r="H4" t="str">
        <f>[1]ranks!Z4</f>
        <v>Warren</v>
      </c>
      <c r="I4">
        <f>[1]ranks!AA4</f>
        <v>13.3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31.4</v>
      </c>
      <c r="D5" t="str">
        <f>[1]ranks!V5</f>
        <v>Biden</v>
      </c>
      <c r="E5">
        <f>[1]ranks!W5</f>
        <v>21.8</v>
      </c>
      <c r="F5" t="str">
        <f>[1]ranks!X5</f>
        <v>Bloomberg</v>
      </c>
      <c r="G5">
        <f>[1]ranks!Y5</f>
        <v>16.600000000000001</v>
      </c>
      <c r="H5" t="str">
        <f>[1]ranks!Z5</f>
        <v>Buttigieg</v>
      </c>
      <c r="I5">
        <f>[1]ranks!AA5</f>
        <v>11.5</v>
      </c>
      <c r="J5" t="str">
        <f>[1]ranks!AB5</f>
        <v>Warren</v>
      </c>
      <c r="K5">
        <f>[1]ranks!AC5</f>
        <v>11.3</v>
      </c>
      <c r="L5" t="str">
        <f>[1]ranks!AD5</f>
        <v>Klobuchar</v>
      </c>
      <c r="M5">
        <f>[1]ranks!AE5</f>
        <v>5.0999999999999996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Sanders</v>
      </c>
      <c r="C6">
        <f>[1]ranks!U6</f>
        <v>25.1</v>
      </c>
      <c r="D6" t="str">
        <f>[1]ranks!V6</f>
        <v>Bloomberg</v>
      </c>
      <c r="E6">
        <f>[1]ranks!W6</f>
        <v>24.7</v>
      </c>
      <c r="F6" t="str">
        <f>[1]ranks!X6</f>
        <v>Biden</v>
      </c>
      <c r="G6">
        <f>[1]ranks!Y6</f>
        <v>20.6</v>
      </c>
      <c r="H6" t="str">
        <f>[1]ranks!Z6</f>
        <v>Buttigieg</v>
      </c>
      <c r="I6">
        <f>[1]ranks!AA6</f>
        <v>12.9</v>
      </c>
      <c r="J6" t="str">
        <f>[1]ranks!AB6</f>
        <v>Warren</v>
      </c>
      <c r="K6">
        <f>[1]ranks!AC6</f>
        <v>8.6999999999999993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2.1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34.700000000000003</v>
      </c>
      <c r="D7" t="str">
        <f>[1]ranks!V7</f>
        <v>Bloomberg</v>
      </c>
      <c r="E7">
        <f>[1]ranks!W7</f>
        <v>17.3</v>
      </c>
      <c r="F7" t="str">
        <f>[1]ranks!X7</f>
        <v>Biden</v>
      </c>
      <c r="G7">
        <f>[1]ranks!Y7</f>
        <v>14.2</v>
      </c>
      <c r="H7" t="str">
        <f>[1]ranks!Z7</f>
        <v>Warren</v>
      </c>
      <c r="I7">
        <f>[1]ranks!AA7</f>
        <v>12.9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36.9</v>
      </c>
      <c r="D8" t="str">
        <f>[1]ranks!V8</f>
        <v>Bloomberg</v>
      </c>
      <c r="E8">
        <f>[1]ranks!W8</f>
        <v>16</v>
      </c>
      <c r="F8" t="str">
        <f>[1]ranks!X8</f>
        <v>Biden</v>
      </c>
      <c r="G8">
        <f>[1]ranks!Y8</f>
        <v>15.1</v>
      </c>
      <c r="H8" t="str">
        <f>[1]ranks!Z8</f>
        <v>Warren</v>
      </c>
      <c r="I8">
        <f>[1]ranks!AA8</f>
        <v>12.9</v>
      </c>
      <c r="J8" t="str">
        <f>[1]ranks!AB8</f>
        <v>Buttigieg</v>
      </c>
      <c r="K8">
        <f>[1]ranks!AC8</f>
        <v>11</v>
      </c>
      <c r="L8" t="str">
        <f>[1]ranks!AD8</f>
        <v>Klobuchar</v>
      </c>
      <c r="M8">
        <f>[1]ranks!AE8</f>
        <v>5.3</v>
      </c>
      <c r="N8" t="str">
        <f>[1]ranks!AF8</f>
        <v>Steyer</v>
      </c>
      <c r="O8">
        <f>[1]ranks!AG8</f>
        <v>2.8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30.9</v>
      </c>
      <c r="D9" t="str">
        <f>[1]ranks!V9</f>
        <v>Bloomberg</v>
      </c>
      <c r="E9">
        <f>[1]ranks!W9</f>
        <v>17.8</v>
      </c>
      <c r="F9" t="str">
        <f>[1]ranks!X9</f>
        <v>Biden</v>
      </c>
      <c r="G9">
        <f>[1]ranks!Y9</f>
        <v>16.2</v>
      </c>
      <c r="H9" t="str">
        <f>[1]ranks!Z9</f>
        <v>Warren</v>
      </c>
      <c r="I9">
        <f>[1]ranks!AA9</f>
        <v>14.1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5.6</v>
      </c>
      <c r="N9" t="str">
        <f>[1]ranks!AF9</f>
        <v>Steyer</v>
      </c>
      <c r="O9">
        <f>[1]ranks!AG9</f>
        <v>2.7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28.5</v>
      </c>
      <c r="D10" t="str">
        <f>[1]ranks!V10</f>
        <v>Sanders</v>
      </c>
      <c r="E10">
        <f>[1]ranks!W10</f>
        <v>26.7</v>
      </c>
      <c r="F10" t="str">
        <f>[1]ranks!X10</f>
        <v>Bloomberg</v>
      </c>
      <c r="G10">
        <f>[1]ranks!Y10</f>
        <v>16.7</v>
      </c>
      <c r="H10" t="str">
        <f>[1]ranks!Z10</f>
        <v>Buttigieg</v>
      </c>
      <c r="I10">
        <f>[1]ranks!AA10</f>
        <v>10.9</v>
      </c>
      <c r="J10" t="str">
        <f>[1]ranks!AB10</f>
        <v>Warren</v>
      </c>
      <c r="K10">
        <f>[1]ranks!AC10</f>
        <v>10.7</v>
      </c>
      <c r="L10" t="str">
        <f>[1]ranks!AD10</f>
        <v>Klobuchar</v>
      </c>
      <c r="M10">
        <f>[1]ranks!AE10</f>
        <v>4.3</v>
      </c>
      <c r="N10" t="str">
        <f>[1]ranks!AF10</f>
        <v>Steyer</v>
      </c>
      <c r="O10">
        <f>[1]ranks!AG10</f>
        <v>2.2000000000000002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38.700000000000003</v>
      </c>
      <c r="D11" t="str">
        <f>[1]ranks!V11</f>
        <v>Biden</v>
      </c>
      <c r="E11">
        <f>[1]ranks!W11</f>
        <v>19.600000000000001</v>
      </c>
      <c r="F11" t="str">
        <f>[1]ranks!X11</f>
        <v>Bloomberg</v>
      </c>
      <c r="G11">
        <f>[1]ranks!Y11</f>
        <v>14</v>
      </c>
      <c r="H11" t="str">
        <f>[1]ranks!Z11</f>
        <v>Warren</v>
      </c>
      <c r="I11">
        <f>[1]ranks!AA11</f>
        <v>11.8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4.5999999999999996</v>
      </c>
      <c r="N11" t="str">
        <f>[1]ranks!AF11</f>
        <v>Steyer</v>
      </c>
      <c r="O11">
        <f>[1]ranks!AG11</f>
        <v>1.9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32.200000000000003</v>
      </c>
      <c r="D12" t="str">
        <f>[1]ranks!V12</f>
        <v>Sanders</v>
      </c>
      <c r="E12">
        <f>[1]ranks!W12</f>
        <v>24.6</v>
      </c>
      <c r="F12" t="str">
        <f>[1]ranks!X12</f>
        <v>Bloomberg</v>
      </c>
      <c r="G12">
        <f>[1]ranks!Y12</f>
        <v>20.5</v>
      </c>
      <c r="H12" t="str">
        <f>[1]ranks!Z12</f>
        <v>Warren</v>
      </c>
      <c r="I12">
        <f>[1]ranks!AA12</f>
        <v>9</v>
      </c>
      <c r="J12" t="str">
        <f>[1]ranks!AB12</f>
        <v>Buttigieg</v>
      </c>
      <c r="K12">
        <f>[1]ranks!AC12</f>
        <v>6.4</v>
      </c>
      <c r="L12" t="str">
        <f>[1]ranks!AD12</f>
        <v>Klobuchar</v>
      </c>
      <c r="M12">
        <f>[1]ranks!AE12</f>
        <v>4.5</v>
      </c>
      <c r="N12" t="str">
        <f>[1]ranks!AF12</f>
        <v>Steyer</v>
      </c>
      <c r="O12">
        <f>[1]ranks!AG12</f>
        <v>2.8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28.6</v>
      </c>
      <c r="D13" t="str">
        <f>[1]ranks!V13</f>
        <v>Biden</v>
      </c>
      <c r="E13">
        <f>[1]ranks!W13</f>
        <v>24.7</v>
      </c>
      <c r="F13" t="str">
        <f>[1]ranks!X13</f>
        <v>Sanders</v>
      </c>
      <c r="G13">
        <f>[1]ranks!Y13</f>
        <v>21.3</v>
      </c>
      <c r="H13" t="str">
        <f>[1]ranks!Z13</f>
        <v>Buttigieg</v>
      </c>
      <c r="I13">
        <f>[1]ranks!AA13</f>
        <v>8.9</v>
      </c>
      <c r="J13" t="str">
        <f>[1]ranks!AB13</f>
        <v>Warren</v>
      </c>
      <c r="K13">
        <f>[1]ranks!AC13</f>
        <v>8.1999999999999993</v>
      </c>
      <c r="L13" t="str">
        <f>[1]ranks!AD13</f>
        <v>Klobuchar</v>
      </c>
      <c r="M13">
        <f>[1]ranks!AE13</f>
        <v>6.5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30.2</v>
      </c>
      <c r="D14" t="str">
        <f>[1]ranks!V14</f>
        <v>Sanders</v>
      </c>
      <c r="E14">
        <f>[1]ranks!W14</f>
        <v>26</v>
      </c>
      <c r="F14" t="str">
        <f>[1]ranks!X14</f>
        <v>Bloomberg</v>
      </c>
      <c r="G14">
        <f>[1]ranks!Y14</f>
        <v>21.8</v>
      </c>
      <c r="H14" t="str">
        <f>[1]ranks!Z14</f>
        <v>Buttigieg</v>
      </c>
      <c r="I14">
        <f>[1]ranks!AA14</f>
        <v>8.4</v>
      </c>
      <c r="J14" t="str">
        <f>[1]ranks!AB14</f>
        <v>Warren</v>
      </c>
      <c r="K14">
        <f>[1]ranks!AC14</f>
        <v>6.3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31</v>
      </c>
      <c r="D15" t="str">
        <f>[1]ranks!V15</f>
        <v>Biden</v>
      </c>
      <c r="E15">
        <f>[1]ranks!W15</f>
        <v>22.1</v>
      </c>
      <c r="F15" t="str">
        <f>[1]ranks!X15</f>
        <v>Bloomberg</v>
      </c>
      <c r="G15">
        <f>[1]ranks!Y15</f>
        <v>15.8</v>
      </c>
      <c r="H15" t="str">
        <f>[1]ranks!Z15</f>
        <v>Warren</v>
      </c>
      <c r="I15">
        <f>[1]ranks!AA15</f>
        <v>13.3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34.4</v>
      </c>
      <c r="D16" t="str">
        <f>[1]ranks!V16</f>
        <v>Bloomberg</v>
      </c>
      <c r="E16">
        <f>[1]ranks!W16</f>
        <v>17.399999999999999</v>
      </c>
      <c r="F16" t="str">
        <f>[1]ranks!X16</f>
        <v>Biden</v>
      </c>
      <c r="G16">
        <f>[1]ranks!Y16</f>
        <v>16.2</v>
      </c>
      <c r="H16" t="str">
        <f>[1]ranks!Z16</f>
        <v>Warren</v>
      </c>
      <c r="I16">
        <f>[1]ranks!AA16</f>
        <v>13.6</v>
      </c>
      <c r="J16" t="str">
        <f>[1]ranks!AB16</f>
        <v>Buttigieg</v>
      </c>
      <c r="K16">
        <f>[1]ranks!AC16</f>
        <v>9.6999999999999993</v>
      </c>
      <c r="L16" t="str">
        <f>[1]ranks!AD16</f>
        <v>Klobuchar</v>
      </c>
      <c r="M16">
        <f>[1]ranks!AE16</f>
        <v>5.3</v>
      </c>
      <c r="N16" t="str">
        <f>[1]ranks!AF16</f>
        <v>Steyer</v>
      </c>
      <c r="O16">
        <f>[1]ranks!AG16</f>
        <v>3.3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39.4</v>
      </c>
      <c r="D17" t="str">
        <f>[1]ranks!V17</f>
        <v>Bloomberg</v>
      </c>
      <c r="E17">
        <f>[1]ranks!W17</f>
        <v>16.3</v>
      </c>
      <c r="F17" t="str">
        <f>[1]ranks!X17</f>
        <v>Biden</v>
      </c>
      <c r="G17">
        <f>[1]ranks!Y17</f>
        <v>16</v>
      </c>
      <c r="H17" t="str">
        <f>[1]ranks!Z17</f>
        <v>Buttigieg</v>
      </c>
      <c r="I17">
        <f>[1]ranks!AA17</f>
        <v>11.3</v>
      </c>
      <c r="J17" t="str">
        <f>[1]ranks!AB17</f>
        <v>Warren</v>
      </c>
      <c r="K17">
        <f>[1]ranks!AC17</f>
        <v>9.5</v>
      </c>
      <c r="L17" t="str">
        <f>[1]ranks!AD17</f>
        <v>Klobuchar</v>
      </c>
      <c r="M17">
        <f>[1]ranks!AE17</f>
        <v>4.9000000000000004</v>
      </c>
      <c r="N17" t="str">
        <f>[1]ranks!AF17</f>
        <v>Steyer</v>
      </c>
      <c r="O17">
        <f>[1]ranks!AG17</f>
        <v>2.7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30.6</v>
      </c>
      <c r="D18" t="str">
        <f>[1]ranks!V18</f>
        <v>Biden</v>
      </c>
      <c r="E18">
        <f>[1]ranks!W18</f>
        <v>19.600000000000001</v>
      </c>
      <c r="F18" t="str">
        <f>[1]ranks!X18</f>
        <v>Bloomberg</v>
      </c>
      <c r="G18">
        <f>[1]ranks!Y18</f>
        <v>17.8</v>
      </c>
      <c r="H18" t="str">
        <f>[1]ranks!Z18</f>
        <v>Buttigieg</v>
      </c>
      <c r="I18">
        <f>[1]ranks!AA18</f>
        <v>13.8</v>
      </c>
      <c r="J18" t="str">
        <f>[1]ranks!AB18</f>
        <v>Warren</v>
      </c>
      <c r="K18">
        <f>[1]ranks!AC18</f>
        <v>8.3000000000000007</v>
      </c>
      <c r="L18" t="str">
        <f>[1]ranks!AD18</f>
        <v>Klobuchar</v>
      </c>
      <c r="M18">
        <f>[1]ranks!AE18</f>
        <v>7.5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30.1</v>
      </c>
      <c r="D19" t="str">
        <f>[1]ranks!V19</f>
        <v>Biden</v>
      </c>
      <c r="E19">
        <f>[1]ranks!W19</f>
        <v>17.600000000000001</v>
      </c>
      <c r="F19" t="str">
        <f>[1]ranks!X19</f>
        <v>Buttigieg</v>
      </c>
      <c r="G19">
        <f>[1]ranks!Y19</f>
        <v>17.399999999999999</v>
      </c>
      <c r="H19" t="str">
        <f>[1]ranks!Z19</f>
        <v>Bloomberg</v>
      </c>
      <c r="I19">
        <f>[1]ranks!AA19</f>
        <v>14.1</v>
      </c>
      <c r="J19" t="str">
        <f>[1]ranks!AB19</f>
        <v>Warren</v>
      </c>
      <c r="K19">
        <f>[1]ranks!AC19</f>
        <v>12.1</v>
      </c>
      <c r="L19" t="str">
        <f>[1]ranks!AD19</f>
        <v>Klobuchar</v>
      </c>
      <c r="M19">
        <f>[1]ranks!AE19</f>
        <v>7.6</v>
      </c>
      <c r="N19" t="str">
        <f>[1]ranks!AF19</f>
        <v>Steyer</v>
      </c>
      <c r="O19">
        <f>[1]ranks!AG19</f>
        <v>1.2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34.1</v>
      </c>
      <c r="D21" t="str">
        <f>[1]ranks!V21</f>
        <v>Biden</v>
      </c>
      <c r="E21">
        <f>[1]ranks!W21</f>
        <v>14.5</v>
      </c>
      <c r="F21" t="str">
        <f>[1]ranks!X21</f>
        <v>Buttigieg</v>
      </c>
      <c r="G21">
        <f>[1]ranks!Y21</f>
        <v>14.3</v>
      </c>
      <c r="H21" t="str">
        <f>[1]ranks!Z21</f>
        <v>Warren</v>
      </c>
      <c r="I21">
        <f>[1]ranks!AA21</f>
        <v>13.2</v>
      </c>
      <c r="J21" t="str">
        <f>[1]ranks!AB21</f>
        <v>Bloomberg</v>
      </c>
      <c r="K21">
        <f>[1]ranks!AC21</f>
        <v>13.1</v>
      </c>
      <c r="L21" t="str">
        <f>[1]ranks!AD21</f>
        <v>Klobuchar</v>
      </c>
      <c r="M21">
        <f>[1]ranks!AE21</f>
        <v>9.4</v>
      </c>
      <c r="N21" t="str">
        <f>[1]ranks!AF21</f>
        <v>Steyer</v>
      </c>
      <c r="O21">
        <f>[1]ranks!AG21</f>
        <v>1.2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31.2</v>
      </c>
      <c r="D22" t="str">
        <f>[1]ranks!V22</f>
        <v>Biden</v>
      </c>
      <c r="E22">
        <f>[1]ranks!W22</f>
        <v>21</v>
      </c>
      <c r="F22" t="str">
        <f>[1]ranks!X22</f>
        <v>Bloomberg</v>
      </c>
      <c r="G22">
        <f>[1]ranks!Y22</f>
        <v>19.600000000000001</v>
      </c>
      <c r="H22" t="str">
        <f>[1]ranks!Z22</f>
        <v>Warren</v>
      </c>
      <c r="I22">
        <f>[1]ranks!AA22</f>
        <v>10.8</v>
      </c>
      <c r="J22" t="str">
        <f>[1]ranks!AB22</f>
        <v>Buttigieg</v>
      </c>
      <c r="K22">
        <f>[1]ranks!AC22</f>
        <v>9.3000000000000007</v>
      </c>
      <c r="L22" t="str">
        <f>[1]ranks!AD22</f>
        <v>Klobuchar</v>
      </c>
      <c r="M22">
        <f>[1]ranks!AE22</f>
        <v>6.2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30.9</v>
      </c>
      <c r="D23" t="str">
        <f>[1]ranks!V23</f>
        <v>Bloomberg</v>
      </c>
      <c r="E23">
        <f>[1]ranks!W23</f>
        <v>22.9</v>
      </c>
      <c r="F23" t="str">
        <f>[1]ranks!X23</f>
        <v>Sanders</v>
      </c>
      <c r="G23">
        <f>[1]ranks!Y23</f>
        <v>22.8</v>
      </c>
      <c r="H23" t="str">
        <f>[1]ranks!Z23</f>
        <v>Warren</v>
      </c>
      <c r="I23">
        <f>[1]ranks!AA23</f>
        <v>8.9</v>
      </c>
      <c r="J23" t="str">
        <f>[1]ranks!AB23</f>
        <v>Buttigieg</v>
      </c>
      <c r="K23">
        <f>[1]ranks!AC23</f>
        <v>7.2</v>
      </c>
      <c r="L23" t="str">
        <f>[1]ranks!AD23</f>
        <v>Klobuchar</v>
      </c>
      <c r="M23">
        <f>[1]ranks!AE23</f>
        <v>4.7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32</v>
      </c>
      <c r="D24" t="str">
        <f>[1]ranks!V24</f>
        <v>Bloomberg</v>
      </c>
      <c r="E24">
        <f>[1]ranks!W24</f>
        <v>18.100000000000001</v>
      </c>
      <c r="F24" t="str">
        <f>[1]ranks!X24</f>
        <v>Buttigieg</v>
      </c>
      <c r="G24">
        <f>[1]ranks!Y24</f>
        <v>15.5</v>
      </c>
      <c r="H24" t="str">
        <f>[1]ranks!Z24</f>
        <v>Warren</v>
      </c>
      <c r="I24">
        <f>[1]ranks!AA24</f>
        <v>13.5</v>
      </c>
      <c r="J24" t="str">
        <f>[1]ranks!AB24</f>
        <v>Biden</v>
      </c>
      <c r="K24">
        <f>[1]ranks!AC24</f>
        <v>12.4</v>
      </c>
      <c r="L24" t="str">
        <f>[1]ranks!AD24</f>
        <v>Klobuchar</v>
      </c>
      <c r="M24">
        <f>[1]ranks!AE24</f>
        <v>5.8</v>
      </c>
      <c r="N24" t="str">
        <f>[1]ranks!AF24</f>
        <v>Steyer</v>
      </c>
      <c r="O24">
        <f>[1]ranks!AG24</f>
        <v>2.5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27.5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18.3</v>
      </c>
      <c r="H25" t="str">
        <f>[1]ranks!Z25</f>
        <v>Warren</v>
      </c>
      <c r="I25">
        <f>[1]ranks!AA25</f>
        <v>12.6</v>
      </c>
      <c r="J25" t="str">
        <f>[1]ranks!AB25</f>
        <v>Buttigieg</v>
      </c>
      <c r="K25">
        <f>[1]ranks!AC25</f>
        <v>10.6</v>
      </c>
      <c r="L25" t="str">
        <f>[1]ranks!AD25</f>
        <v>Klobuchar</v>
      </c>
      <c r="M25">
        <f>[1]ranks!AE25</f>
        <v>4.0999999999999996</v>
      </c>
      <c r="N25" t="str">
        <f>[1]ranks!AF25</f>
        <v>Steyer</v>
      </c>
      <c r="O25">
        <f>[1]ranks!AG25</f>
        <v>3.1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27.5</v>
      </c>
      <c r="D26" t="str">
        <f>[1]ranks!V26</f>
        <v>Warren</v>
      </c>
      <c r="E26">
        <f>[1]ranks!W26</f>
        <v>19</v>
      </c>
      <c r="F26" t="str">
        <f>[1]ranks!X26</f>
        <v>Bloomberg</v>
      </c>
      <c r="G26">
        <f>[1]ranks!Y26</f>
        <v>14.6</v>
      </c>
      <c r="H26" t="str">
        <f>[1]ranks!Z26</f>
        <v>Buttigieg</v>
      </c>
      <c r="I26">
        <f>[1]ranks!AA26</f>
        <v>14.6</v>
      </c>
      <c r="J26" t="str">
        <f>[1]ranks!AB26</f>
        <v>Biden</v>
      </c>
      <c r="K26">
        <f>[1]ranks!AC26</f>
        <v>13.2</v>
      </c>
      <c r="L26" t="str">
        <f>[1]ranks!AD26</f>
        <v>Klobuchar</v>
      </c>
      <c r="M26">
        <f>[1]ranks!AE26</f>
        <v>8.8000000000000007</v>
      </c>
      <c r="N26" t="str">
        <f>[1]ranks!AF26</f>
        <v>Steyer</v>
      </c>
      <c r="O26">
        <f>[1]ranks!AG26</f>
        <v>2.2999999999999998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31.9</v>
      </c>
      <c r="D27" t="str">
        <f>[1]ranks!V27</f>
        <v>Biden</v>
      </c>
      <c r="E27">
        <f>[1]ranks!W27</f>
        <v>18.5</v>
      </c>
      <c r="F27" t="str">
        <f>[1]ranks!X27</f>
        <v>Bloomberg</v>
      </c>
      <c r="G27">
        <f>[1]ranks!Y27</f>
        <v>16.7</v>
      </c>
      <c r="H27" t="str">
        <f>[1]ranks!Z27</f>
        <v>Buttigieg</v>
      </c>
      <c r="I27">
        <f>[1]ranks!AA27</f>
        <v>12.3</v>
      </c>
      <c r="J27" t="str">
        <f>[1]ranks!AB27</f>
        <v>Warren</v>
      </c>
      <c r="K27">
        <f>[1]ranks!AC27</f>
        <v>12.2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1.4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28.2</v>
      </c>
      <c r="D28" t="str">
        <f>[1]ranks!V28</f>
        <v>Klobuchar</v>
      </c>
      <c r="E28">
        <f>[1]ranks!W28</f>
        <v>28.2</v>
      </c>
      <c r="F28" t="str">
        <f>[1]ranks!X28</f>
        <v>Warren</v>
      </c>
      <c r="G28">
        <f>[1]ranks!Y28</f>
        <v>13.7</v>
      </c>
      <c r="H28" t="str">
        <f>[1]ranks!Z28</f>
        <v>Biden</v>
      </c>
      <c r="I28">
        <f>[1]ranks!AA28</f>
        <v>10.6</v>
      </c>
      <c r="J28" t="str">
        <f>[1]ranks!AB28</f>
        <v>Buttigieg</v>
      </c>
      <c r="K28">
        <f>[1]ranks!AC28</f>
        <v>9.3000000000000007</v>
      </c>
      <c r="L28" t="str">
        <f>[1]ranks!AD28</f>
        <v>Bloomberg</v>
      </c>
      <c r="M28">
        <f>[1]ranks!AE28</f>
        <v>9.3000000000000007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32.799999999999997</v>
      </c>
      <c r="D29" t="str">
        <f>[1]ranks!V29</f>
        <v>Sanders</v>
      </c>
      <c r="E29">
        <f>[1]ranks!W29</f>
        <v>22.5</v>
      </c>
      <c r="F29" t="str">
        <f>[1]ranks!X29</f>
        <v>Bloomberg</v>
      </c>
      <c r="G29">
        <f>[1]ranks!Y29</f>
        <v>21.5</v>
      </c>
      <c r="H29" t="str">
        <f>[1]ranks!Z29</f>
        <v>Warren</v>
      </c>
      <c r="I29">
        <f>[1]ranks!AA29</f>
        <v>8.6</v>
      </c>
      <c r="J29" t="str">
        <f>[1]ranks!AB29</f>
        <v>Buttigieg</v>
      </c>
      <c r="K29">
        <f>[1]ranks!AC29</f>
        <v>7.1</v>
      </c>
      <c r="L29" t="str">
        <f>[1]ranks!AD29</f>
        <v>Klobuchar</v>
      </c>
      <c r="M29">
        <f>[1]ranks!AE29</f>
        <v>4.7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25.7</v>
      </c>
      <c r="D30" t="str">
        <f>[1]ranks!V30</f>
        <v>Bloomberg</v>
      </c>
      <c r="E30">
        <f>[1]ranks!W30</f>
        <v>23.8</v>
      </c>
      <c r="F30" t="str">
        <f>[1]ranks!X30</f>
        <v>Sanders</v>
      </c>
      <c r="G30">
        <f>[1]ranks!Y30</f>
        <v>23.5</v>
      </c>
      <c r="H30" t="str">
        <f>[1]ranks!Z30</f>
        <v>Buttigieg</v>
      </c>
      <c r="I30">
        <f>[1]ranks!AA30</f>
        <v>9.6</v>
      </c>
      <c r="J30" t="str">
        <f>[1]ranks!AB30</f>
        <v>Warren</v>
      </c>
      <c r="K30">
        <f>[1]ranks!AC30</f>
        <v>9.1999999999999993</v>
      </c>
      <c r="L30" t="str">
        <f>[1]ranks!AD30</f>
        <v>Klobuchar</v>
      </c>
      <c r="M30">
        <f>[1]ranks!AE30</f>
        <v>6.6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33.4</v>
      </c>
      <c r="D31" t="str">
        <f>[1]ranks!V31</f>
        <v>Bloomberg</v>
      </c>
      <c r="E31">
        <f>[1]ranks!W31</f>
        <v>17.600000000000001</v>
      </c>
      <c r="F31" t="str">
        <f>[1]ranks!X31</f>
        <v>Biden</v>
      </c>
      <c r="G31">
        <f>[1]ranks!Y31</f>
        <v>15.7</v>
      </c>
      <c r="H31" t="str">
        <f>[1]ranks!Z31</f>
        <v>Warren</v>
      </c>
      <c r="I31">
        <f>[1]ranks!AA31</f>
        <v>13.1</v>
      </c>
      <c r="J31" t="str">
        <f>[1]ranks!AB31</f>
        <v>Buttigieg</v>
      </c>
      <c r="K31">
        <f>[1]ranks!AC31</f>
        <v>12.1</v>
      </c>
      <c r="L31" t="str">
        <f>[1]ranks!AD31</f>
        <v>Klobuchar</v>
      </c>
      <c r="M31">
        <f>[1]ranks!AE31</f>
        <v>5.2</v>
      </c>
      <c r="N31" t="str">
        <f>[1]ranks!AF31</f>
        <v>Steyer</v>
      </c>
      <c r="O31">
        <f>[1]ranks!AG31</f>
        <v>2.8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32.700000000000003</v>
      </c>
      <c r="D32" t="str">
        <f>[1]ranks!V32</f>
        <v>Bloomberg</v>
      </c>
      <c r="E32">
        <f>[1]ranks!W32</f>
        <v>15.3</v>
      </c>
      <c r="F32" t="str">
        <f>[1]ranks!X32</f>
        <v>Biden</v>
      </c>
      <c r="G32">
        <f>[1]ranks!Y32</f>
        <v>14.8</v>
      </c>
      <c r="H32" t="str">
        <f>[1]ranks!Z32</f>
        <v>Buttigieg</v>
      </c>
      <c r="I32">
        <f>[1]ranks!AA32</f>
        <v>14</v>
      </c>
      <c r="J32" t="str">
        <f>[1]ranks!AB32</f>
        <v>Warren</v>
      </c>
      <c r="K32">
        <f>[1]ranks!AC32</f>
        <v>12.7</v>
      </c>
      <c r="L32" t="str">
        <f>[1]ranks!AD32</f>
        <v>Klobuchar</v>
      </c>
      <c r="M32">
        <f>[1]ranks!AE32</f>
        <v>9.1999999999999993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33.299999999999997</v>
      </c>
      <c r="D33" t="str">
        <f>[1]ranks!V33</f>
        <v>Biden</v>
      </c>
      <c r="E33">
        <f>[1]ranks!W33</f>
        <v>17.3</v>
      </c>
      <c r="F33" t="str">
        <f>[1]ranks!X33</f>
        <v>Buttigieg</v>
      </c>
      <c r="G33">
        <f>[1]ranks!Y33</f>
        <v>15.9</v>
      </c>
      <c r="H33" t="str">
        <f>[1]ranks!Z33</f>
        <v>Warren</v>
      </c>
      <c r="I33">
        <f>[1]ranks!AA33</f>
        <v>13.1</v>
      </c>
      <c r="J33" t="str">
        <f>[1]ranks!AB33</f>
        <v>Klobuchar</v>
      </c>
      <c r="K33">
        <f>[1]ranks!AC33</f>
        <v>10</v>
      </c>
      <c r="L33" t="str">
        <f>[1]ranks!AD33</f>
        <v>Steyer</v>
      </c>
      <c r="M33">
        <f>[1]ranks!AE33</f>
        <v>8.9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31.5</v>
      </c>
      <c r="D35" t="str">
        <f>[1]ranks!V35</f>
        <v>Bloomberg</v>
      </c>
      <c r="E35">
        <f>[1]ranks!W35</f>
        <v>22.7</v>
      </c>
      <c r="F35" t="str">
        <f>[1]ranks!X35</f>
        <v>Biden</v>
      </c>
      <c r="G35">
        <f>[1]ranks!Y35</f>
        <v>16.899999999999999</v>
      </c>
      <c r="H35" t="str">
        <f>[1]ranks!Z35</f>
        <v>Buttigieg</v>
      </c>
      <c r="I35">
        <f>[1]ranks!AA35</f>
        <v>11.8</v>
      </c>
      <c r="J35" t="str">
        <f>[1]ranks!AB35</f>
        <v>Warren</v>
      </c>
      <c r="K35">
        <f>[1]ranks!AC35</f>
        <v>10.5</v>
      </c>
      <c r="L35" t="str">
        <f>[1]ranks!AD35</f>
        <v>Klobuchar</v>
      </c>
      <c r="M35">
        <f>[1]ranks!AE35</f>
        <v>4.5999999999999996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37.1</v>
      </c>
      <c r="D36" t="str">
        <f>[1]ranks!V36</f>
        <v>Biden</v>
      </c>
      <c r="E36">
        <f>[1]ranks!W36</f>
        <v>17.3</v>
      </c>
      <c r="F36" t="str">
        <f>[1]ranks!X36</f>
        <v>Bloomberg</v>
      </c>
      <c r="G36">
        <f>[1]ranks!Y36</f>
        <v>15.6</v>
      </c>
      <c r="H36" t="str">
        <f>[1]ranks!Z36</f>
        <v>Warren</v>
      </c>
      <c r="I36">
        <f>[1]ranks!AA36</f>
        <v>11.3</v>
      </c>
      <c r="J36" t="str">
        <f>[1]ranks!AB36</f>
        <v>Buttigieg</v>
      </c>
      <c r="K36">
        <f>[1]ranks!AC36</f>
        <v>10.6</v>
      </c>
      <c r="L36" t="str">
        <f>[1]ranks!AD36</f>
        <v>Klobuchar</v>
      </c>
      <c r="M36">
        <f>[1]ranks!AE36</f>
        <v>5.2</v>
      </c>
      <c r="N36" t="str">
        <f>[1]ranks!AF36</f>
        <v>Steyer</v>
      </c>
      <c r="O36">
        <f>[1]ranks!AG36</f>
        <v>2.8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27.6</v>
      </c>
      <c r="D37" t="str">
        <f>[1]ranks!V37</f>
        <v>Bloomberg</v>
      </c>
      <c r="E37">
        <f>[1]ranks!W37</f>
        <v>24.3</v>
      </c>
      <c r="F37" t="str">
        <f>[1]ranks!X37</f>
        <v>Biden</v>
      </c>
      <c r="G37">
        <f>[1]ranks!Y37</f>
        <v>20.7</v>
      </c>
      <c r="H37" t="str">
        <f>[1]ranks!Z37</f>
        <v>Warren</v>
      </c>
      <c r="I37">
        <f>[1]ranks!AA37</f>
        <v>10.5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4.4000000000000004</v>
      </c>
      <c r="N37" t="str">
        <f>[1]ranks!AF37</f>
        <v>Steyer</v>
      </c>
      <c r="O37">
        <f>[1]ranks!AG37</f>
        <v>2.5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28</v>
      </c>
      <c r="D38" t="str">
        <f>[1]ranks!V38</f>
        <v>Bloomberg</v>
      </c>
      <c r="E38">
        <f>[1]ranks!W38</f>
        <v>23.7</v>
      </c>
      <c r="F38" t="str">
        <f>[1]ranks!X38</f>
        <v>Biden</v>
      </c>
      <c r="G38">
        <f>[1]ranks!Y38</f>
        <v>19.399999999999999</v>
      </c>
      <c r="H38" t="str">
        <f>[1]ranks!Z38</f>
        <v>Buttigieg</v>
      </c>
      <c r="I38">
        <f>[1]ranks!AA38</f>
        <v>11.4</v>
      </c>
      <c r="J38" t="str">
        <f>[1]ranks!AB38</f>
        <v>Warren</v>
      </c>
      <c r="K38">
        <f>[1]ranks!AC38</f>
        <v>8.6999999999999993</v>
      </c>
      <c r="L38" t="str">
        <f>[1]ranks!AD38</f>
        <v>Klobuchar</v>
      </c>
      <c r="M38">
        <f>[1]ranks!AE38</f>
        <v>6</v>
      </c>
      <c r="N38" t="str">
        <f>[1]ranks!AF38</f>
        <v>Steyer</v>
      </c>
      <c r="O38">
        <f>[1]ranks!AG38</f>
        <v>2.7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34</v>
      </c>
      <c r="D39" t="str">
        <f>[1]ranks!V39</f>
        <v>Buttigieg</v>
      </c>
      <c r="E39">
        <f>[1]ranks!W39</f>
        <v>15.1</v>
      </c>
      <c r="F39" t="str">
        <f>[1]ranks!X39</f>
        <v>Bloomberg</v>
      </c>
      <c r="G39">
        <f>[1]ranks!Y39</f>
        <v>15</v>
      </c>
      <c r="H39" t="str">
        <f>[1]ranks!Z39</f>
        <v>Biden</v>
      </c>
      <c r="I39">
        <f>[1]ranks!AA39</f>
        <v>14.7</v>
      </c>
      <c r="J39" t="str">
        <f>[1]ranks!AB39</f>
        <v>Warren</v>
      </c>
      <c r="K39">
        <f>[1]ranks!AC39</f>
        <v>12.1</v>
      </c>
      <c r="L39" t="str">
        <f>[1]ranks!AD39</f>
        <v>Klobuchar</v>
      </c>
      <c r="M39">
        <f>[1]ranks!AE39</f>
        <v>7.6</v>
      </c>
      <c r="N39" t="str">
        <f>[1]ranks!AF39</f>
        <v>Steyer</v>
      </c>
      <c r="O39">
        <f>[1]ranks!AG39</f>
        <v>1.4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31</v>
      </c>
      <c r="D40" t="str">
        <f>[1]ranks!V40</f>
        <v>Biden</v>
      </c>
      <c r="E40">
        <f>[1]ranks!W40</f>
        <v>22.1</v>
      </c>
      <c r="F40" t="str">
        <f>[1]ranks!X40</f>
        <v>Bloomberg</v>
      </c>
      <c r="G40">
        <f>[1]ranks!Y40</f>
        <v>15.8</v>
      </c>
      <c r="H40" t="str">
        <f>[1]ranks!Z40</f>
        <v>Warren</v>
      </c>
      <c r="I40">
        <f>[1]ranks!AA40</f>
        <v>13.3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30.5</v>
      </c>
      <c r="D41" t="str">
        <f>[1]ranks!V41</f>
        <v>Biden</v>
      </c>
      <c r="E41">
        <f>[1]ranks!W41</f>
        <v>19.7</v>
      </c>
      <c r="F41" t="str">
        <f>[1]ranks!X41</f>
        <v>Bloomberg</v>
      </c>
      <c r="G41">
        <f>[1]ranks!Y41</f>
        <v>18.5</v>
      </c>
      <c r="H41" t="str">
        <f>[1]ranks!Z41</f>
        <v>Buttigieg</v>
      </c>
      <c r="I41">
        <f>[1]ranks!AA41</f>
        <v>12.6</v>
      </c>
      <c r="J41" t="str">
        <f>[1]ranks!AB41</f>
        <v>Warren</v>
      </c>
      <c r="K41">
        <f>[1]ranks!AC41</f>
        <v>10.7</v>
      </c>
      <c r="L41" t="str">
        <f>[1]ranks!AD41</f>
        <v>Klobuchar</v>
      </c>
      <c r="M41">
        <f>[1]ranks!AE41</f>
        <v>6.2</v>
      </c>
      <c r="N41" t="str">
        <f>[1]ranks!AF41</f>
        <v>Steyer</v>
      </c>
      <c r="O41">
        <f>[1]ranks!AG41</f>
        <v>1.7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30.5</v>
      </c>
      <c r="D42" t="str">
        <f>[1]ranks!V42</f>
        <v>Bloomberg</v>
      </c>
      <c r="E42">
        <f>[1]ranks!W42</f>
        <v>22.7</v>
      </c>
      <c r="F42" t="str">
        <f>[1]ranks!X42</f>
        <v>Biden</v>
      </c>
      <c r="G42">
        <f>[1]ranks!Y42</f>
        <v>15.4</v>
      </c>
      <c r="H42" t="str">
        <f>[1]ranks!Z42</f>
        <v>Buttigieg</v>
      </c>
      <c r="I42">
        <f>[1]ranks!AA42</f>
        <v>11</v>
      </c>
      <c r="J42" t="str">
        <f>[1]ranks!AB42</f>
        <v>Warren</v>
      </c>
      <c r="K42">
        <f>[1]ranks!AC42</f>
        <v>8.8000000000000007</v>
      </c>
      <c r="L42" t="str">
        <f>[1]ranks!AD42</f>
        <v>Klobuchar</v>
      </c>
      <c r="M42">
        <f>[1]ranks!AE42</f>
        <v>6.4</v>
      </c>
      <c r="N42" t="str">
        <f>[1]ranks!AF42</f>
        <v>Steyer</v>
      </c>
      <c r="O42">
        <f>[1]ranks!AG42</f>
        <v>5.0999999999999996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33.6</v>
      </c>
      <c r="D43" t="str">
        <f>[1]ranks!V43</f>
        <v>Biden</v>
      </c>
      <c r="E43">
        <f>[1]ranks!W43</f>
        <v>16.600000000000001</v>
      </c>
      <c r="F43" t="str">
        <f>[1]ranks!X43</f>
        <v>Bloomberg</v>
      </c>
      <c r="G43">
        <f>[1]ranks!Y43</f>
        <v>16.399999999999999</v>
      </c>
      <c r="H43" t="str">
        <f>[1]ranks!Z43</f>
        <v>Warren</v>
      </c>
      <c r="I43">
        <f>[1]ranks!AA43</f>
        <v>13.6</v>
      </c>
      <c r="J43" t="str">
        <f>[1]ranks!AB43</f>
        <v>Buttigieg</v>
      </c>
      <c r="K43">
        <f>[1]ranks!AC43</f>
        <v>10.7</v>
      </c>
      <c r="L43" t="str">
        <f>[1]ranks!AD43</f>
        <v>Klobuchar</v>
      </c>
      <c r="M43">
        <f>[1]ranks!AE43</f>
        <v>6.4</v>
      </c>
      <c r="N43" t="str">
        <f>[1]ranks!AF43</f>
        <v>Steyer</v>
      </c>
      <c r="O43">
        <f>[1]ranks!AG43</f>
        <v>2.7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30.1</v>
      </c>
      <c r="D44" t="str">
        <f>[1]ranks!V44</f>
        <v>Biden</v>
      </c>
      <c r="E44">
        <f>[1]ranks!W44</f>
        <v>20.8</v>
      </c>
      <c r="F44" t="str">
        <f>[1]ranks!X44</f>
        <v>Bloomberg</v>
      </c>
      <c r="G44">
        <f>[1]ranks!Y44</f>
        <v>18.7</v>
      </c>
      <c r="H44" t="str">
        <f>[1]ranks!Z44</f>
        <v>Buttigieg</v>
      </c>
      <c r="I44">
        <f>[1]ranks!AA44</f>
        <v>12.7</v>
      </c>
      <c r="J44" t="str">
        <f>[1]ranks!AB44</f>
        <v>Warren</v>
      </c>
      <c r="K44">
        <f>[1]ranks!AC44</f>
        <v>10</v>
      </c>
      <c r="L44" t="str">
        <f>[1]ranks!AD44</f>
        <v>Klobuchar</v>
      </c>
      <c r="M44">
        <f>[1]ranks!AE44</f>
        <v>6.4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31</v>
      </c>
      <c r="D45" t="str">
        <f>[1]ranks!V45</f>
        <v>Biden</v>
      </c>
      <c r="E45">
        <f>[1]ranks!W45</f>
        <v>22.1</v>
      </c>
      <c r="F45" t="str">
        <f>[1]ranks!X45</f>
        <v>Bloomberg</v>
      </c>
      <c r="G45">
        <f>[1]ranks!Y45</f>
        <v>15.8</v>
      </c>
      <c r="H45" t="str">
        <f>[1]ranks!Z45</f>
        <v>Warren</v>
      </c>
      <c r="I45">
        <f>[1]ranks!AA45</f>
        <v>13.3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31.8</v>
      </c>
      <c r="D46" t="str">
        <f>[1]ranks!V46</f>
        <v>Biden</v>
      </c>
      <c r="E46">
        <f>[1]ranks!W46</f>
        <v>16.2</v>
      </c>
      <c r="F46" t="str">
        <f>[1]ranks!X46</f>
        <v>Bloomberg</v>
      </c>
      <c r="G46">
        <f>[1]ranks!Y46</f>
        <v>15.7</v>
      </c>
      <c r="H46" t="str">
        <f>[1]ranks!Z46</f>
        <v>Warren</v>
      </c>
      <c r="I46">
        <f>[1]ranks!AA46</f>
        <v>14.7</v>
      </c>
      <c r="J46" t="str">
        <f>[1]ranks!AB46</f>
        <v>Buttigieg</v>
      </c>
      <c r="K46">
        <f>[1]ranks!AC46</f>
        <v>13.6</v>
      </c>
      <c r="L46" t="str">
        <f>[1]ranks!AD46</f>
        <v>Klobuchar</v>
      </c>
      <c r="M46">
        <f>[1]ranks!AE46</f>
        <v>5.0999999999999996</v>
      </c>
      <c r="N46" t="str">
        <f>[1]ranks!AF46</f>
        <v>Steyer</v>
      </c>
      <c r="O46">
        <f>[1]ranks!AG46</f>
        <v>2.9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29.5</v>
      </c>
      <c r="D47" t="str">
        <f>[1]ranks!V47</f>
        <v>Sanders</v>
      </c>
      <c r="E47">
        <f>[1]ranks!W47</f>
        <v>29.1</v>
      </c>
      <c r="F47" t="str">
        <f>[1]ranks!X47</f>
        <v>Steyer</v>
      </c>
      <c r="G47">
        <f>[1]ranks!Y47</f>
        <v>16.100000000000001</v>
      </c>
      <c r="H47" t="str">
        <f>[1]ranks!Z47</f>
        <v>Buttigieg</v>
      </c>
      <c r="I47">
        <f>[1]ranks!AA47</f>
        <v>10.8</v>
      </c>
      <c r="J47" t="str">
        <f>[1]ranks!AB47</f>
        <v>Warren</v>
      </c>
      <c r="K47">
        <f>[1]ranks!AC47</f>
        <v>8.1999999999999993</v>
      </c>
      <c r="L47" t="str">
        <f>[1]ranks!AD47</f>
        <v>Klobuchar</v>
      </c>
      <c r="M47">
        <f>[1]ranks!AE47</f>
        <v>6.4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32.700000000000003</v>
      </c>
      <c r="D48" t="str">
        <f>[1]ranks!V48</f>
        <v>Bloomberg</v>
      </c>
      <c r="E48">
        <f>[1]ranks!W48</f>
        <v>14.9</v>
      </c>
      <c r="F48" t="str">
        <f>[1]ranks!X48</f>
        <v>Buttigieg</v>
      </c>
      <c r="G48">
        <f>[1]ranks!Y48</f>
        <v>14.5</v>
      </c>
      <c r="H48" t="str">
        <f>[1]ranks!Z48</f>
        <v>Biden</v>
      </c>
      <c r="I48">
        <f>[1]ranks!AA48</f>
        <v>14.4</v>
      </c>
      <c r="J48" t="str">
        <f>[1]ranks!AB48</f>
        <v>Warren</v>
      </c>
      <c r="K48">
        <f>[1]ranks!AC48</f>
        <v>12.8</v>
      </c>
      <c r="L48" t="str">
        <f>[1]ranks!AD48</f>
        <v>Klobuchar</v>
      </c>
      <c r="M48">
        <f>[1]ranks!AE48</f>
        <v>9.3000000000000007</v>
      </c>
      <c r="N48" t="str">
        <f>[1]ranks!AF48</f>
        <v>Steyer</v>
      </c>
      <c r="O48">
        <f>[1]ranks!AG48</f>
        <v>1.3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26.7</v>
      </c>
      <c r="D49" t="str">
        <f>[1]ranks!V49</f>
        <v>Sanders</v>
      </c>
      <c r="E49">
        <f>[1]ranks!W49</f>
        <v>25.6</v>
      </c>
      <c r="F49" t="str">
        <f>[1]ranks!X49</f>
        <v>Bloomberg</v>
      </c>
      <c r="G49">
        <f>[1]ranks!Y49</f>
        <v>20.8</v>
      </c>
      <c r="H49" t="str">
        <f>[1]ranks!Z49</f>
        <v>Warren</v>
      </c>
      <c r="I49">
        <f>[1]ranks!AA49</f>
        <v>10</v>
      </c>
      <c r="J49" t="str">
        <f>[1]ranks!AB49</f>
        <v>Buttigieg</v>
      </c>
      <c r="K49">
        <f>[1]ranks!AC49</f>
        <v>9.4</v>
      </c>
      <c r="L49" t="str">
        <f>[1]ranks!AD49</f>
        <v>Klobuchar</v>
      </c>
      <c r="M49">
        <f>[1]ranks!AE49</f>
        <v>5.5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30.1</v>
      </c>
      <c r="D50" t="str">
        <f>[1]ranks!V50</f>
        <v>Biden</v>
      </c>
      <c r="E50">
        <f>[1]ranks!W50</f>
        <v>19.600000000000001</v>
      </c>
      <c r="F50" t="str">
        <f>[1]ranks!X50</f>
        <v>Bloomberg</v>
      </c>
      <c r="G50">
        <f>[1]ranks!Y50</f>
        <v>19.3</v>
      </c>
      <c r="H50" t="str">
        <f>[1]ranks!Z50</f>
        <v>Warren</v>
      </c>
      <c r="I50">
        <f>[1]ranks!AA50</f>
        <v>12.9</v>
      </c>
      <c r="J50" t="str">
        <f>[1]ranks!AB50</f>
        <v>Buttigieg</v>
      </c>
      <c r="K50">
        <f>[1]ranks!AC50</f>
        <v>9.3000000000000007</v>
      </c>
      <c r="L50" t="str">
        <f>[1]ranks!AD50</f>
        <v>Klobuchar</v>
      </c>
      <c r="M50">
        <f>[1]ranks!AE50</f>
        <v>6.7</v>
      </c>
      <c r="N50" t="str">
        <f>[1]ranks!AF50</f>
        <v>Steyer</v>
      </c>
      <c r="O50">
        <f>[1]ranks!AG50</f>
        <v>2.1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37.4</v>
      </c>
      <c r="D51" t="str">
        <f>[1]ranks!V51</f>
        <v>Bloomberg</v>
      </c>
      <c r="E51">
        <f>[1]ranks!W51</f>
        <v>17.100000000000001</v>
      </c>
      <c r="F51" t="str">
        <f>[1]ranks!X51</f>
        <v>Warren</v>
      </c>
      <c r="G51">
        <f>[1]ranks!Y51</f>
        <v>13.7</v>
      </c>
      <c r="H51" t="str">
        <f>[1]ranks!Z51</f>
        <v>Biden</v>
      </c>
      <c r="I51">
        <f>[1]ranks!AA51</f>
        <v>11.5</v>
      </c>
      <c r="J51" t="str">
        <f>[1]ranks!AB51</f>
        <v>Buttigieg</v>
      </c>
      <c r="K51">
        <f>[1]ranks!AC51</f>
        <v>11</v>
      </c>
      <c r="L51" t="str">
        <f>[1]ranks!AD51</f>
        <v>Klobuchar</v>
      </c>
      <c r="M51">
        <f>[1]ranks!AE51</f>
        <v>7.1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50.9</v>
      </c>
      <c r="D52" t="str">
        <f>[1]ranks!V52</f>
        <v>Buttigieg</v>
      </c>
      <c r="E52">
        <f>[1]ranks!W52</f>
        <v>12.1</v>
      </c>
      <c r="F52" t="str">
        <f>[1]ranks!X52</f>
        <v>Bloomberg</v>
      </c>
      <c r="G52">
        <f>[1]ranks!Y52</f>
        <v>11.9</v>
      </c>
      <c r="H52" t="str">
        <f>[1]ranks!Z52</f>
        <v>Warren</v>
      </c>
      <c r="I52">
        <f>[1]ranks!AA52</f>
        <v>10.6</v>
      </c>
      <c r="J52" t="str">
        <f>[1]ranks!AB52</f>
        <v>Biden</v>
      </c>
      <c r="K52">
        <f>[1]ranks!AC52</f>
        <v>7.8</v>
      </c>
      <c r="L52" t="str">
        <f>[1]ranks!AD52</f>
        <v>Klobuchar</v>
      </c>
      <c r="M52">
        <f>[1]ranks!AE52</f>
        <v>5.2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31</v>
      </c>
      <c r="D53" t="str">
        <f>[1]ranks!V53</f>
        <v>Biden</v>
      </c>
      <c r="E53">
        <f>[1]ranks!W53</f>
        <v>22.1</v>
      </c>
      <c r="F53" t="str">
        <f>[1]ranks!X53</f>
        <v>Bloomberg</v>
      </c>
      <c r="G53">
        <f>[1]ranks!Y53</f>
        <v>15.8</v>
      </c>
      <c r="H53" t="str">
        <f>[1]ranks!Z53</f>
        <v>Warren</v>
      </c>
      <c r="I53">
        <f>[1]ranks!AA53</f>
        <v>13.3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>
        <f t="shared" si="0"/>
        <v>12.466419647612298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>
        <f t="shared" si="0"/>
        <v>7.9995637080024107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>
        <f t="shared" si="0"/>
        <v>18.266852150514168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>
        <f t="shared" si="0"/>
        <v>4.2759466627165654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>
        <f t="shared" si="0"/>
        <v>9.3192096953757542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>
        <f t="shared" si="0"/>
        <v>10.027983807485089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>
        <f t="shared" si="0"/>
        <v>5.2369437455060943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>
        <f t="shared" si="0"/>
        <v>3.0235508811988709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>
        <f t="shared" si="0"/>
        <v>10.473887491012189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>
        <f t="shared" si="0"/>
        <v>4.2759466627165654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>
        <f t="shared" si="0"/>
        <v>3.7030784351398367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>
        <f t="shared" si="0"/>
        <v>18.638419390751508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>
        <f t="shared" si="0"/>
        <v>11.513338742622741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>
        <f t="shared" si="0"/>
        <v>12.827839988149698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>
        <f t="shared" si="0"/>
        <v>6.0471017623977419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>
        <f t="shared" si="0"/>
        <v>15.417144943573703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>
        <f t="shared" si="0"/>
        <v>10.253359898529963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>
        <f t="shared" si="0"/>
        <v>16.6981055183381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>
        <f t="shared" si="0"/>
        <v>10.253359898529963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>
        <f t="shared" si="0"/>
        <v>4.7806537029988032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>
        <f t="shared" si="0"/>
        <v>8.2803351069862217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>
        <f t="shared" si="0"/>
        <v>22.626182977849229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>
        <f t="shared" si="0"/>
        <v>19.594849249492469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>
        <f t="shared" si="0"/>
        <v>11.513338742622741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>
        <f t="shared" si="0"/>
        <v>13.004784070763023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>
        <f t="shared" si="0"/>
        <v>5.2369437455060943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>
        <f t="shared" si="1"/>
        <v>8.5518933254331309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>
        <f t="shared" si="1"/>
        <v>12.466419647612298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>
        <f t="shared" si="1"/>
        <v>7.9995637080024107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>
        <f t="shared" si="1"/>
        <v>14.657206704661158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>
        <f t="shared" si="1"/>
        <v>3.0235508811988709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>
        <f t="shared" si="1"/>
        <v>16.560670213972443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>
        <f t="shared" si="1"/>
        <v>12.466419647612298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>
        <f t="shared" si="1"/>
        <v>10.901567736136858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>
        <f t="shared" si="1"/>
        <v>10.027983807485089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>
        <f t="shared" si="2"/>
        <v>4.7806537029988032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>
        <f t="shared" si="2"/>
        <v>6.0471017623977419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>
        <f t="shared" si="2"/>
        <v>7.0908553519016007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>
        <f t="shared" si="3"/>
        <v>12.281721738615264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>
        <f t="shared" si="4"/>
        <v>32.140786739366334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>
        <f t="shared" si="4"/>
        <v>10.689866656791414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>
        <f t="shared" si="4"/>
        <v>17.103786650866262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>
        <f t="shared" si="4"/>
        <v>12.281721738615264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>
        <f t="shared" si="4"/>
        <v>11.313091488924615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>
        <f t="shared" si="4"/>
        <v>13.689708857005273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>
        <f t="shared" si="4"/>
        <v>15.710831236518285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>
        <f t="shared" si="4"/>
        <v>12.466419647612298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>
        <f t="shared" si="4"/>
        <v>7.0908553519016007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>
        <f t="shared" si="4"/>
        <v>6.7608653037900659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>
        <f t="shared" si="4"/>
        <v>10.027983807485089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>
        <f t="shared" si="4"/>
        <v>13.855650780644257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>
        <f t="shared" si="4"/>
        <v>6.7608653037900659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>
        <f t="shared" si="4"/>
        <v>15.999127416004821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>
        <f t="shared" si="4"/>
        <v>11.313091488924615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>
        <f t="shared" si="4"/>
        <v>18.515392175699183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>
        <f t="shared" si="4"/>
        <v>9.7974246247462347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>
        <f t="shared" si="4"/>
        <v>7.0908553519016007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>
        <f t="shared" si="4"/>
        <v>10.027983807485089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>
        <f t="shared" si="4"/>
        <v>20.617868143935947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>
        <f t="shared" si="4"/>
        <v>13.17935274179923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>
        <f t="shared" si="4"/>
        <v>14.34196110899641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>
        <f t="shared" si="4"/>
        <v>6.413919994074849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>
        <f t="shared" si="5"/>
        <v>10.689866656791414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>
        <f t="shared" si="6"/>
        <v>5.2369437455060943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>
        <f t="shared" si="6"/>
        <v>3.7030784351398367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>
        <f t="shared" si="6"/>
        <v>7.9995637080024107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>
        <f t="shared" si="6"/>
        <v>4.7806537029988032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2020-02-23T22:56:38Z</dcterms:modified>
  <cp:category/>
</cp:coreProperties>
</file>