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B98327B-8A6D-4C45-A6E0-BCDA1207E97A}" xr6:coauthVersionLast="45" xr6:coauthVersionMax="45" xr10:uidLastSave="{00000000-0000-0000-0000-000000000000}"/>
  <bookViews>
    <workbookView xWindow="9220" yWindow="460" windowWidth="19580" windowHeight="17540" firstSheet="3" activeTab="4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finalresults" sheetId="24" r:id="rId6"/>
    <sheet name="time" sheetId="23" r:id="rId7"/>
    <sheet name="histogram" sheetId="27" r:id="rId8"/>
    <sheet name="topline" sheetId="14" r:id="rId9"/>
    <sheet name="map" sheetId="15" r:id="rId10"/>
    <sheet name="delegatetime" sheetId="13" r:id="rId11"/>
    <sheet name="delegates" sheetId="12" r:id="rId12"/>
    <sheet name="Sheet1" sheetId="11" r:id="rId13"/>
    <sheet name="Sheet2" sheetId="18" r:id="rId14"/>
    <sheet name="polls" sheetId="4" r:id="rId15"/>
    <sheet name="poll_accuracy" sheetId="25" r:id="rId16"/>
    <sheet name="error" sheetId="26" r:id="rId17"/>
    <sheet name="toplines" sheetId="9" r:id="rId18"/>
    <sheet name="candbubblemaps" sheetId="17" r:id="rId19"/>
  </sheets>
  <externalReferences>
    <externalReference r:id="rId20"/>
    <externalReference r:id="rId21"/>
  </externalReferences>
  <definedNames>
    <definedName name="_xlnm._FilterDatabase" localSheetId="15" hidden="1">poll_accuracy!$A$1:$A$2811</definedName>
    <definedName name="_xlnm._FilterDatabase" localSheetId="14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59" i="28" l="1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E35" i="11" l="1"/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O2" i="21" l="1"/>
  <c r="Q2" i="2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I3" i="12" l="1"/>
  <c r="S3" i="21"/>
  <c r="Q3" i="21"/>
  <c r="G3" i="12"/>
  <c r="D3" i="12"/>
  <c r="O3" i="21"/>
  <c r="H3" i="12"/>
  <c r="R3" i="21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E4" i="28" l="1"/>
  <c r="D232" i="11"/>
  <c r="C61" i="11" l="1"/>
  <c r="L4" i="11" l="1"/>
  <c r="L118" i="11"/>
  <c r="C4" i="11"/>
  <c r="L61" i="11" l="1"/>
  <c r="I61" i="11" l="1"/>
  <c r="D61" i="11"/>
  <c r="F61" i="11"/>
  <c r="K61" i="11" l="1"/>
  <c r="J61" i="11"/>
  <c r="H61" i="11"/>
  <c r="G61" i="11"/>
  <c r="H118" i="11" l="1"/>
  <c r="D118" i="11" l="1"/>
  <c r="I118" i="11"/>
  <c r="F118" i="11"/>
  <c r="K118" i="11"/>
  <c r="J118" i="11"/>
  <c r="G118" i="11"/>
  <c r="E4" i="21" l="1"/>
  <c r="L4" i="21"/>
  <c r="G4" i="21"/>
  <c r="H4" i="21"/>
  <c r="J4" i="21"/>
  <c r="K4" i="21"/>
  <c r="I4" i="21"/>
  <c r="F4" i="28" l="1"/>
  <c r="E232" i="11"/>
  <c r="J232" i="11" l="1"/>
  <c r="K4" i="28"/>
  <c r="H4" i="28"/>
  <c r="G232" i="11"/>
  <c r="J4" i="28"/>
  <c r="I232" i="11"/>
  <c r="I4" i="28"/>
  <c r="H232" i="11"/>
  <c r="D4" i="28"/>
  <c r="C232" i="11"/>
  <c r="G4" i="28"/>
  <c r="F232" i="11"/>
  <c r="F3" i="12" l="1"/>
  <c r="O3" i="12" s="1"/>
  <c r="J5" i="12" l="1"/>
  <c r="S5" i="12" s="1"/>
  <c r="T4" i="21"/>
  <c r="S4" i="21"/>
  <c r="I5" i="12"/>
  <c r="Q4" i="21"/>
  <c r="G5" i="12"/>
  <c r="U4" i="21"/>
  <c r="K5" i="12"/>
  <c r="T5" i="12" s="1"/>
  <c r="P3" i="21"/>
  <c r="E3" i="12"/>
  <c r="N3" i="12" s="1"/>
  <c r="V3" i="21"/>
  <c r="L3" i="12"/>
  <c r="U3" i="12" s="1"/>
  <c r="J3" i="12"/>
  <c r="S3" i="12" s="1"/>
  <c r="T3" i="21"/>
  <c r="O4" i="21"/>
  <c r="D5" i="12"/>
  <c r="O4" i="28"/>
  <c r="O403" i="11"/>
  <c r="F2" i="12"/>
  <c r="K2" i="12" l="1"/>
  <c r="U2" i="21"/>
  <c r="E2" i="12"/>
  <c r="P2" i="21"/>
  <c r="S4" i="28"/>
  <c r="S403" i="11"/>
  <c r="T4" i="28"/>
  <c r="T403" i="11"/>
  <c r="M5" i="12"/>
  <c r="D6" i="12"/>
  <c r="AA4" i="28"/>
  <c r="H346" i="11"/>
  <c r="M4" i="28"/>
  <c r="M403" i="11"/>
  <c r="Z4" i="28"/>
  <c r="G346" i="11"/>
  <c r="U4" i="28"/>
  <c r="U403" i="11"/>
  <c r="I6" i="12"/>
  <c r="R5" i="12"/>
  <c r="J2" i="12"/>
  <c r="T2" i="21"/>
  <c r="W4" i="28"/>
  <c r="D346" i="11"/>
  <c r="V2" i="21"/>
  <c r="L2" i="12"/>
  <c r="AB4" i="28"/>
  <c r="I346" i="11"/>
  <c r="Y4" i="28"/>
  <c r="F346" i="11"/>
  <c r="Q4" i="28"/>
  <c r="Q403" i="11"/>
  <c r="N4" i="28"/>
  <c r="N403" i="11"/>
  <c r="G6" i="12"/>
  <c r="P5" i="12"/>
  <c r="O2" i="12"/>
  <c r="F4" i="12"/>
  <c r="AC4" i="28"/>
  <c r="J346" i="11"/>
  <c r="X4" i="28"/>
  <c r="E346" i="11"/>
  <c r="R4" i="28"/>
  <c r="R403" i="11"/>
  <c r="P4" i="28"/>
  <c r="P403" i="11"/>
  <c r="S2" i="12" l="1"/>
  <c r="J4" i="12"/>
  <c r="U2" i="12"/>
  <c r="L4" i="12"/>
  <c r="V4" i="28"/>
  <c r="C346" i="11"/>
  <c r="R6" i="12"/>
  <c r="M6" i="12"/>
  <c r="P6" i="12"/>
  <c r="N2" i="12"/>
  <c r="E4" i="12"/>
  <c r="O4" i="12"/>
  <c r="T2" i="12"/>
  <c r="K4" i="12"/>
  <c r="U4" i="12" l="1"/>
  <c r="S4" i="12"/>
  <c r="J6" i="12"/>
  <c r="T4" i="12"/>
  <c r="K6" i="12"/>
  <c r="N4" i="12"/>
  <c r="T6" i="12" l="1"/>
  <c r="S6" i="12"/>
  <c r="D271" i="17" l="1"/>
  <c r="E271" i="17" s="1"/>
  <c r="D271" i="15"/>
  <c r="C373" i="15"/>
  <c r="C373" i="17"/>
  <c r="C322" i="17"/>
  <c r="C322" i="15"/>
  <c r="D169" i="15"/>
  <c r="D169" i="17"/>
  <c r="E169" i="17" s="1"/>
  <c r="C271" i="17"/>
  <c r="C271" i="15"/>
  <c r="D16" i="15"/>
  <c r="D16" i="17"/>
  <c r="E16" i="17" s="1"/>
  <c r="C220" i="17"/>
  <c r="C220" i="15"/>
  <c r="C169" i="15"/>
  <c r="C169" i="17"/>
  <c r="C67" i="15"/>
  <c r="C67" i="17"/>
  <c r="C16" i="15"/>
  <c r="C16" i="17"/>
  <c r="C81" i="17" l="1"/>
  <c r="C81" i="15"/>
  <c r="C118" i="15"/>
  <c r="C118" i="17"/>
  <c r="D220" i="17"/>
  <c r="E220" i="17" s="1"/>
  <c r="D220" i="15"/>
  <c r="A2" i="18" l="1"/>
  <c r="E5" i="28" l="1"/>
  <c r="D233" i="11"/>
  <c r="C92" i="17" l="1"/>
  <c r="C92" i="15"/>
  <c r="C80" i="17"/>
  <c r="C80" i="15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D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D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A895" i="4"/>
  <c r="E895" i="4"/>
  <c r="B895" i="4"/>
  <c r="B465" i="4"/>
  <c r="A465" i="4"/>
  <c r="E465" i="4"/>
  <c r="D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D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D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D424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D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A1175" i="4"/>
  <c r="B1175" i="4"/>
  <c r="A1070" i="4"/>
  <c r="B1070" i="4"/>
  <c r="E1070" i="4"/>
  <c r="B967" i="4"/>
  <c r="A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D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D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D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D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D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D1046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655" i="4" l="1"/>
  <c r="D425" i="4"/>
  <c r="D459" i="4"/>
  <c r="D1045" i="4"/>
  <c r="D190" i="4"/>
  <c r="D1070" i="4"/>
  <c r="D1175" i="4"/>
  <c r="D258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50" i="4"/>
  <c r="D134" i="4"/>
  <c r="D983" i="4"/>
  <c r="D437" i="4"/>
  <c r="D693" i="4"/>
  <c r="D346" i="4"/>
  <c r="D185" i="4"/>
  <c r="D41" i="4"/>
  <c r="D1130" i="4"/>
  <c r="D67" i="4"/>
  <c r="D1119" i="4"/>
  <c r="D302" i="4"/>
  <c r="D531" i="4"/>
  <c r="D528" i="4"/>
  <c r="D271" i="4"/>
  <c r="D463" i="4"/>
  <c r="D549" i="4"/>
  <c r="D1104" i="4"/>
  <c r="D801" i="4"/>
  <c r="D245" i="4"/>
  <c r="D881" i="4"/>
  <c r="D1139" i="4"/>
  <c r="D5" i="4"/>
  <c r="D643" i="4"/>
  <c r="D452" i="4"/>
  <c r="D13" i="4"/>
  <c r="D1127" i="4"/>
  <c r="D642" i="4"/>
  <c r="D108" i="4"/>
  <c r="D866" i="4"/>
  <c r="D1019" i="4"/>
  <c r="D413" i="4"/>
  <c r="D739" i="4"/>
  <c r="D1186" i="4"/>
  <c r="D161" i="4"/>
  <c r="D778" i="4"/>
  <c r="D765" i="4"/>
  <c r="D515" i="4"/>
  <c r="D897" i="4"/>
  <c r="D558" i="4"/>
  <c r="D33" i="4"/>
  <c r="D442" i="4"/>
  <c r="D994" i="4"/>
  <c r="D289" i="4"/>
  <c r="D978" i="4"/>
  <c r="D913" i="4"/>
  <c r="D455" i="4"/>
  <c r="D1053" i="4"/>
  <c r="D782" i="4"/>
  <c r="D81" i="4"/>
  <c r="D1048" i="4"/>
  <c r="D602" i="4"/>
  <c r="D610" i="4"/>
  <c r="D980" i="4"/>
  <c r="D429" i="4"/>
  <c r="D264" i="4"/>
  <c r="D328" i="4"/>
  <c r="D533" i="4"/>
  <c r="D263" i="4"/>
  <c r="D604" i="4"/>
  <c r="D783" i="4"/>
  <c r="D675" i="4"/>
  <c r="D458" i="4"/>
  <c r="D575" i="4"/>
  <c r="D191" i="4"/>
  <c r="D952" i="4"/>
  <c r="D451" i="4"/>
  <c r="D862" i="4"/>
  <c r="D893" i="4"/>
  <c r="D682" i="4"/>
  <c r="D576" i="4"/>
  <c r="D1153" i="4"/>
  <c r="D671" i="4"/>
  <c r="D966" i="4"/>
  <c r="D594" i="4"/>
  <c r="D653" i="4"/>
  <c r="D24" i="4"/>
  <c r="D399" i="4"/>
  <c r="D1207" i="4"/>
  <c r="D999" i="4"/>
  <c r="D430" i="4"/>
  <c r="D945" i="4"/>
  <c r="D1092" i="4"/>
  <c r="D206" i="4"/>
  <c r="D205" i="4"/>
  <c r="D1190" i="4"/>
  <c r="D237" i="4"/>
  <c r="D519" i="4"/>
  <c r="D592" i="4"/>
  <c r="D199" i="4"/>
  <c r="D771" i="4"/>
  <c r="D786" i="4"/>
  <c r="D470" i="4"/>
  <c r="D1142" i="4"/>
  <c r="D46" i="4"/>
  <c r="D650" i="4"/>
  <c r="D1095" i="4"/>
  <c r="D34" i="4"/>
  <c r="D809" i="4"/>
  <c r="D1038" i="4"/>
  <c r="D142" i="4"/>
  <c r="D445" i="4"/>
  <c r="D513" i="4"/>
  <c r="D806" i="4"/>
  <c r="D621" i="4"/>
  <c r="D1165" i="4"/>
  <c r="D325" i="4"/>
  <c r="D431" i="4"/>
  <c r="D230" i="4"/>
  <c r="D744" i="4"/>
  <c r="D1001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851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1185" i="4"/>
  <c r="D494" i="4"/>
  <c r="D886" i="4"/>
  <c r="D572" i="4"/>
  <c r="D673" i="4"/>
  <c r="D314" i="4"/>
  <c r="D1177" i="4"/>
  <c r="D647" i="4"/>
  <c r="D997" i="4"/>
  <c r="D534" i="4"/>
  <c r="D80" i="4"/>
  <c r="D36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967" i="4"/>
  <c r="D1103" i="4"/>
  <c r="D1198" i="4"/>
  <c r="D1193" i="4"/>
  <c r="D101" i="4"/>
  <c r="D385" i="4"/>
  <c r="D825" i="4"/>
  <c r="D128" i="4"/>
  <c r="D557" i="4"/>
  <c r="D274" i="4"/>
  <c r="D977" i="4"/>
  <c r="D644" i="4"/>
  <c r="D1081" i="4"/>
  <c r="D657" i="4"/>
  <c r="D916" i="4"/>
  <c r="D337" i="4"/>
  <c r="D151" i="4"/>
  <c r="D840" i="4"/>
  <c r="D259" i="4"/>
  <c r="D754" i="4"/>
  <c r="D366" i="4"/>
  <c r="D268" i="4"/>
  <c r="D957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802" i="4"/>
  <c r="D116" i="4"/>
  <c r="D813" i="4"/>
  <c r="D209" i="4"/>
  <c r="D469" i="4"/>
  <c r="D656" i="4"/>
  <c r="D1039" i="4"/>
  <c r="D272" i="4"/>
  <c r="D1197" i="4"/>
  <c r="D943" i="4"/>
  <c r="D580" i="4"/>
  <c r="D386" i="4"/>
  <c r="D502" i="4"/>
  <c r="D674" i="4"/>
  <c r="D100" i="4"/>
  <c r="D288" i="4"/>
  <c r="D320" i="4"/>
  <c r="D964" i="4"/>
  <c r="D145" i="4"/>
  <c r="D760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260" i="4"/>
  <c r="D467" i="4"/>
  <c r="D867" i="4"/>
  <c r="D1010" i="4"/>
  <c r="D714" i="4"/>
  <c r="D379" i="4"/>
  <c r="D804" i="4"/>
  <c r="D749" i="4"/>
  <c r="D844" i="4"/>
  <c r="D1111" i="4"/>
  <c r="D1156" i="4"/>
  <c r="D696" i="4"/>
  <c r="D291" i="4"/>
  <c r="D401" i="4"/>
  <c r="D422" i="4"/>
  <c r="D170" i="4"/>
  <c r="D1042" i="4"/>
  <c r="D1120" i="4"/>
  <c r="D39" i="4"/>
  <c r="D1096" i="4"/>
  <c r="D553" i="4"/>
  <c r="D882" i="4"/>
  <c r="D232" i="4"/>
  <c r="D1021" i="4"/>
  <c r="D257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1192" i="4"/>
  <c r="D814" i="4"/>
  <c r="D946" i="4"/>
  <c r="D286" i="4"/>
  <c r="D1056" i="4"/>
  <c r="D849" i="4"/>
  <c r="D1144" i="4"/>
  <c r="D195" i="4"/>
  <c r="D188" i="4"/>
  <c r="D529" i="4"/>
  <c r="D773" i="4"/>
  <c r="D688" i="4"/>
  <c r="D985" i="4"/>
  <c r="D772" i="4"/>
  <c r="D777" i="4"/>
  <c r="D1094" i="4"/>
  <c r="D60" i="4"/>
  <c r="D9" i="4"/>
  <c r="D66" i="4"/>
  <c r="D509" i="4"/>
  <c r="D1028" i="4"/>
  <c r="D47" i="4"/>
  <c r="D1195" i="4"/>
  <c r="D6" i="4"/>
  <c r="D1116" i="4"/>
  <c r="D933" i="4"/>
  <c r="D984" i="4"/>
  <c r="D694" i="4"/>
  <c r="D1167" i="4"/>
  <c r="D831" i="4"/>
  <c r="D162" i="4"/>
  <c r="D375" i="4"/>
  <c r="D606" i="4"/>
  <c r="D181" i="4"/>
  <c r="D56" i="4"/>
  <c r="D566" i="4"/>
  <c r="D496" i="4"/>
  <c r="D184" i="4"/>
  <c r="D143" i="4"/>
  <c r="D318" i="4"/>
  <c r="D1003" i="4"/>
  <c r="D480" i="4"/>
  <c r="D951" i="4"/>
  <c r="D924" i="4"/>
  <c r="D32" i="4"/>
  <c r="D53" i="4"/>
  <c r="D717" i="4"/>
  <c r="D934" i="4"/>
  <c r="D510" i="4"/>
  <c r="D585" i="4"/>
  <c r="D662" i="4"/>
  <c r="D921" i="4"/>
  <c r="D175" i="4"/>
  <c r="D438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384" i="4"/>
  <c r="D277" i="4"/>
  <c r="D738" i="4"/>
  <c r="D1134" i="4"/>
  <c r="D333" i="4"/>
  <c r="D1176" i="4"/>
  <c r="D423" i="4"/>
  <c r="D828" i="4"/>
  <c r="D400" i="4"/>
  <c r="D870" i="4"/>
  <c r="D166" i="4"/>
  <c r="D439" i="4"/>
  <c r="D567" i="4"/>
  <c r="D718" i="4"/>
  <c r="D57" i="4"/>
  <c r="D116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54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87" i="4" l="1"/>
  <c r="F1086" i="4"/>
  <c r="F1090" i="4"/>
  <c r="F82" i="4"/>
  <c r="F1088" i="4"/>
  <c r="F1091" i="4"/>
  <c r="L57" i="11"/>
  <c r="L29" i="11"/>
  <c r="L45" i="11"/>
  <c r="L52" i="11"/>
  <c r="L49" i="11"/>
  <c r="L50" i="11"/>
  <c r="L34" i="11"/>
  <c r="L48" i="11"/>
  <c r="L26" i="11"/>
  <c r="L22" i="11"/>
  <c r="L11" i="11"/>
  <c r="L35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58" i="11"/>
  <c r="L39" i="11"/>
  <c r="L46" i="11"/>
  <c r="L7" i="11"/>
  <c r="L10" i="11"/>
  <c r="L20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A3" i="18" l="1"/>
  <c r="L31" i="1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41" i="11"/>
  <c r="L113" i="11"/>
  <c r="L64" i="11"/>
  <c r="L114" i="11"/>
  <c r="L54" i="11"/>
  <c r="L79" i="11"/>
  <c r="L96" i="11"/>
  <c r="L93" i="11"/>
  <c r="L30" i="11"/>
  <c r="L6" i="11"/>
  <c r="L67" i="11"/>
  <c r="L106" i="11"/>
  <c r="L65" i="11"/>
  <c r="L21" i="11"/>
  <c r="L14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L16" i="11"/>
  <c r="C110" i="11"/>
  <c r="C89" i="11"/>
  <c r="C94" i="11"/>
  <c r="C69" i="11"/>
  <c r="C99" i="11"/>
  <c r="C85" i="11"/>
  <c r="C72" i="11"/>
  <c r="L5" i="11"/>
  <c r="L170" i="11"/>
  <c r="C56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C66" i="11"/>
  <c r="C80" i="11"/>
  <c r="C75" i="11"/>
  <c r="C95" i="11"/>
  <c r="C100" i="11"/>
  <c r="A4" i="18" l="1"/>
  <c r="L168" i="11"/>
  <c r="L133" i="11"/>
  <c r="C17" i="11"/>
  <c r="L131" i="11"/>
  <c r="C33" i="11"/>
  <c r="C25" i="11"/>
  <c r="L138" i="11"/>
  <c r="L139" i="11"/>
  <c r="C41" i="11"/>
  <c r="L130" i="11"/>
  <c r="L128" i="11"/>
  <c r="L155" i="11"/>
  <c r="L169" i="11"/>
  <c r="L147" i="11"/>
  <c r="C55" i="11"/>
  <c r="C24" i="11"/>
  <c r="C19" i="11"/>
  <c r="C54" i="11"/>
  <c r="C14" i="11"/>
  <c r="C16" i="11"/>
  <c r="L88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A5" i="18" l="1"/>
  <c r="L100" i="11"/>
  <c r="L66" i="11"/>
  <c r="L80" i="11"/>
  <c r="L75" i="11"/>
  <c r="L95" i="11"/>
  <c r="L110" i="11"/>
  <c r="L89" i="11"/>
  <c r="L99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F5" i="18"/>
  <c r="B5" i="18"/>
  <c r="D5" i="18"/>
  <c r="E5" i="18"/>
  <c r="G5" i="18"/>
  <c r="C5" i="18"/>
  <c r="H5" i="18"/>
  <c r="J5" i="18"/>
  <c r="I5" i="18"/>
  <c r="A22" i="18" l="1"/>
  <c r="C4" i="18"/>
  <c r="G4" i="18"/>
  <c r="E4" i="18"/>
  <c r="D4" i="18"/>
  <c r="B4" i="18"/>
  <c r="I4" i="18"/>
  <c r="F4" i="18"/>
  <c r="J4" i="18"/>
  <c r="H4" i="18"/>
  <c r="A23" i="18" l="1"/>
  <c r="J3" i="18"/>
  <c r="D3" i="18"/>
  <c r="F3" i="18"/>
  <c r="E3" i="18"/>
  <c r="H3" i="18"/>
  <c r="G3" i="18"/>
  <c r="I3" i="18"/>
  <c r="B3" i="18"/>
  <c r="C3" i="18"/>
  <c r="A24" i="18" l="1"/>
  <c r="F2" i="18"/>
  <c r="D2" i="18"/>
  <c r="I2" i="18"/>
  <c r="C2" i="18"/>
  <c r="H2" i="18"/>
  <c r="E2" i="18"/>
  <c r="G2" i="18"/>
  <c r="B2" i="18"/>
  <c r="J2" i="18"/>
  <c r="A25" i="18" l="1"/>
  <c r="A26" i="18" l="1"/>
  <c r="I7" i="18" l="1"/>
  <c r="C7" i="18"/>
  <c r="H7" i="18"/>
  <c r="E7" i="18"/>
  <c r="B7" i="18"/>
  <c r="J7" i="18"/>
  <c r="G7" i="18"/>
  <c r="F7" i="18"/>
  <c r="A27" i="18"/>
  <c r="D7" i="18"/>
  <c r="B9" i="18"/>
  <c r="J9" i="18"/>
  <c r="G9" i="18"/>
  <c r="H9" i="18"/>
  <c r="D9" i="18"/>
  <c r="C9" i="18"/>
  <c r="G6" i="18" l="1"/>
  <c r="H6" i="18"/>
  <c r="C6" i="18"/>
  <c r="F6" i="18"/>
  <c r="D6" i="18"/>
  <c r="I6" i="18"/>
  <c r="E6" i="18"/>
  <c r="A28" i="18"/>
  <c r="J6" i="18"/>
  <c r="B6" i="18"/>
  <c r="H8" i="18"/>
  <c r="I8" i="18"/>
  <c r="G8" i="18"/>
  <c r="F8" i="18"/>
  <c r="J8" i="18"/>
  <c r="C8" i="18"/>
  <c r="B8" i="18"/>
  <c r="D8" i="18"/>
  <c r="E8" i="18"/>
  <c r="A29" i="18" l="1"/>
  <c r="E10" i="18"/>
  <c r="D10" i="18"/>
  <c r="F10" i="18"/>
  <c r="B10" i="18"/>
  <c r="I10" i="18"/>
  <c r="C10" i="18"/>
  <c r="G10" i="18"/>
  <c r="J10" i="18"/>
  <c r="H10" i="18"/>
  <c r="E9" i="18"/>
  <c r="I9" i="18"/>
  <c r="F9" i="18"/>
  <c r="A30" i="18" l="1"/>
  <c r="A31" i="18" l="1"/>
  <c r="A32" i="18" l="1"/>
  <c r="A33" i="18" l="1"/>
  <c r="A34" i="18" l="1"/>
  <c r="A35" i="18" l="1"/>
  <c r="I11" i="18"/>
  <c r="H11" i="18"/>
  <c r="G11" i="18"/>
  <c r="J11" i="18"/>
  <c r="C11" i="18"/>
  <c r="F11" i="18"/>
  <c r="D11" i="18"/>
  <c r="B11" i="18"/>
  <c r="E11" i="18"/>
  <c r="F14" i="18" l="1"/>
  <c r="H14" i="18"/>
  <c r="C14" i="18"/>
  <c r="B14" i="18"/>
  <c r="A36" i="18"/>
  <c r="G14" i="18"/>
  <c r="D14" i="18"/>
  <c r="E14" i="18"/>
  <c r="I14" i="18"/>
  <c r="J14" i="18"/>
  <c r="B13" i="18" l="1"/>
  <c r="A37" i="18"/>
  <c r="C13" i="18"/>
  <c r="D13" i="18"/>
  <c r="H13" i="18"/>
  <c r="G13" i="18"/>
  <c r="F13" i="18"/>
  <c r="E13" i="18"/>
  <c r="J13" i="18"/>
  <c r="I13" i="18"/>
  <c r="E15" i="18"/>
  <c r="H15" i="18"/>
  <c r="J15" i="18"/>
  <c r="F15" i="18"/>
  <c r="B15" i="18"/>
  <c r="D15" i="18"/>
  <c r="C15" i="18"/>
  <c r="I15" i="18"/>
  <c r="G15" i="18"/>
  <c r="C12" i="18" l="1"/>
  <c r="H12" i="18"/>
  <c r="I12" i="18"/>
  <c r="A38" i="18"/>
  <c r="D12" i="18"/>
  <c r="B12" i="18"/>
  <c r="E12" i="18"/>
  <c r="J12" i="18"/>
  <c r="F12" i="18"/>
  <c r="G12" i="18"/>
  <c r="A39" i="18" l="1"/>
  <c r="A40" i="18" l="1"/>
  <c r="A41" i="18" l="1"/>
  <c r="G22" i="18"/>
  <c r="D22" i="18"/>
  <c r="J22" i="18"/>
  <c r="F22" i="18"/>
  <c r="A42" i="18" l="1"/>
  <c r="E22" i="18"/>
  <c r="I22" i="18"/>
  <c r="H22" i="18"/>
  <c r="C22" i="18"/>
  <c r="B22" i="18"/>
  <c r="B21" i="18"/>
  <c r="F21" i="18"/>
  <c r="E21" i="18"/>
  <c r="D21" i="18"/>
  <c r="G21" i="18"/>
  <c r="C21" i="18"/>
  <c r="I21" i="18"/>
  <c r="H21" i="18"/>
  <c r="J21" i="18"/>
  <c r="A43" i="18" l="1"/>
  <c r="E20" i="18"/>
  <c r="C20" i="18"/>
  <c r="G20" i="18"/>
  <c r="F20" i="18"/>
  <c r="H20" i="18"/>
  <c r="B20" i="18"/>
  <c r="I20" i="18"/>
  <c r="J20" i="18"/>
  <c r="D20" i="18"/>
  <c r="A44" i="18" l="1"/>
  <c r="I19" i="18"/>
  <c r="G19" i="18"/>
  <c r="B19" i="18"/>
  <c r="C19" i="18"/>
  <c r="D19" i="18"/>
  <c r="H19" i="18"/>
  <c r="E19" i="18"/>
  <c r="J19" i="18"/>
  <c r="F19" i="18"/>
  <c r="A45" i="18" l="1"/>
  <c r="F18" i="18"/>
  <c r="D18" i="18"/>
  <c r="G18" i="18"/>
  <c r="J18" i="18"/>
  <c r="C18" i="18"/>
  <c r="I18" i="18"/>
  <c r="E18" i="18"/>
  <c r="B18" i="18"/>
  <c r="H18" i="18"/>
  <c r="A46" i="18" l="1"/>
  <c r="E17" i="18"/>
  <c r="H17" i="18"/>
  <c r="J17" i="18"/>
  <c r="F17" i="18"/>
  <c r="I17" i="18"/>
  <c r="G17" i="18"/>
  <c r="B17" i="18"/>
  <c r="C17" i="18"/>
  <c r="D17" i="18"/>
  <c r="A47" i="18" l="1"/>
  <c r="H16" i="18"/>
  <c r="D16" i="18"/>
  <c r="B16" i="18"/>
  <c r="F16" i="18"/>
  <c r="E16" i="18"/>
  <c r="C16" i="18"/>
  <c r="G16" i="18"/>
  <c r="J16" i="18"/>
  <c r="I16" i="18"/>
  <c r="A48" i="18" l="1"/>
  <c r="A49" i="18" l="1"/>
  <c r="A50" i="18" l="1"/>
  <c r="A51" i="18" l="1"/>
  <c r="A52" i="18" l="1"/>
  <c r="A53" i="18" l="1"/>
  <c r="A54" i="18" l="1"/>
  <c r="H28" i="18"/>
  <c r="I28" i="18"/>
  <c r="F28" i="18"/>
  <c r="E28" i="18"/>
  <c r="C28" i="18"/>
  <c r="G28" i="18"/>
  <c r="D28" i="18"/>
  <c r="J28" i="18"/>
  <c r="B28" i="18"/>
  <c r="A55" i="18" l="1"/>
  <c r="D27" i="18"/>
  <c r="F27" i="18"/>
  <c r="G27" i="18"/>
  <c r="I27" i="18"/>
  <c r="B27" i="18"/>
  <c r="C27" i="18"/>
  <c r="J27" i="18"/>
  <c r="E27" i="18"/>
  <c r="H27" i="18"/>
  <c r="A56" i="18" l="1"/>
  <c r="G26" i="18"/>
  <c r="J26" i="18"/>
  <c r="C26" i="18"/>
  <c r="F26" i="18"/>
  <c r="H26" i="18"/>
  <c r="B26" i="18"/>
  <c r="D26" i="18"/>
  <c r="E26" i="18"/>
  <c r="I26" i="18"/>
  <c r="A57" i="18" l="1"/>
  <c r="F25" i="18"/>
  <c r="D25" i="18"/>
  <c r="J25" i="18"/>
  <c r="E25" i="18"/>
  <c r="B25" i="18"/>
  <c r="I25" i="18"/>
  <c r="G25" i="18"/>
  <c r="C25" i="18"/>
  <c r="H25" i="18"/>
  <c r="A58" i="18" l="1"/>
  <c r="E24" i="18"/>
  <c r="C24" i="18"/>
  <c r="G24" i="18"/>
  <c r="J24" i="18"/>
  <c r="I24" i="18"/>
  <c r="H24" i="18"/>
  <c r="B24" i="18"/>
  <c r="F24" i="18"/>
  <c r="D24" i="18"/>
  <c r="A59" i="18" l="1"/>
  <c r="H23" i="18"/>
  <c r="G23" i="18"/>
  <c r="I23" i="18"/>
  <c r="B23" i="18"/>
  <c r="D23" i="18"/>
  <c r="C23" i="18"/>
  <c r="J23" i="18"/>
  <c r="F23" i="18"/>
  <c r="E23" i="18"/>
  <c r="A60" i="18" l="1"/>
  <c r="A61" i="18" l="1"/>
  <c r="A62" i="18" l="1"/>
  <c r="A63" i="18" l="1"/>
  <c r="E30" i="18"/>
  <c r="I30" i="18"/>
  <c r="C30" i="18"/>
  <c r="B30" i="18"/>
  <c r="D30" i="18"/>
  <c r="J30" i="18"/>
  <c r="H30" i="18"/>
  <c r="G30" i="18"/>
  <c r="A64" i="18" l="1"/>
  <c r="F30" i="18"/>
  <c r="D29" i="18"/>
  <c r="I29" i="18"/>
  <c r="E29" i="18"/>
  <c r="G29" i="18"/>
  <c r="J29" i="18"/>
  <c r="F29" i="18"/>
  <c r="H29" i="18"/>
  <c r="B29" i="18"/>
  <c r="C29" i="18"/>
  <c r="A65" i="18" l="1"/>
  <c r="A66" i="18" l="1"/>
  <c r="A67" i="18" l="1"/>
  <c r="C35" i="18"/>
  <c r="B35" i="18"/>
  <c r="J35" i="18"/>
  <c r="D35" i="18"/>
  <c r="F35" i="18"/>
  <c r="H35" i="18"/>
  <c r="G35" i="18"/>
  <c r="I35" i="18"/>
  <c r="E35" i="18"/>
  <c r="A68" i="18" l="1"/>
  <c r="B34" i="18"/>
  <c r="C34" i="18"/>
  <c r="E34" i="18"/>
  <c r="I34" i="18"/>
  <c r="J34" i="18"/>
  <c r="G34" i="18"/>
  <c r="H34" i="18"/>
  <c r="F34" i="18"/>
  <c r="D34" i="18"/>
  <c r="J33" i="18" l="1"/>
  <c r="F33" i="18"/>
  <c r="A69" i="18"/>
  <c r="D33" i="18"/>
  <c r="I33" i="18"/>
  <c r="E33" i="18"/>
  <c r="C33" i="18"/>
  <c r="H33" i="18"/>
  <c r="G33" i="18"/>
  <c r="B33" i="18"/>
  <c r="D32" i="18" l="1"/>
  <c r="C32" i="18"/>
  <c r="H32" i="18"/>
  <c r="A70" i="18"/>
  <c r="E32" i="18"/>
  <c r="B32" i="18"/>
  <c r="G32" i="18"/>
  <c r="I32" i="18"/>
  <c r="J32" i="18"/>
  <c r="F32" i="18"/>
  <c r="J40" i="18"/>
  <c r="H40" i="18"/>
  <c r="D40" i="18"/>
  <c r="E40" i="18"/>
  <c r="F40" i="18"/>
  <c r="I40" i="18"/>
  <c r="H31" i="18" l="1"/>
  <c r="I31" i="18"/>
  <c r="C31" i="18"/>
  <c r="B31" i="18"/>
  <c r="G31" i="18"/>
  <c r="F31" i="18"/>
  <c r="A71" i="18"/>
  <c r="J31" i="18"/>
  <c r="D31" i="18"/>
  <c r="E31" i="18"/>
  <c r="D39" i="18"/>
  <c r="H39" i="18"/>
  <c r="I39" i="18"/>
  <c r="F39" i="18"/>
  <c r="E39" i="18"/>
  <c r="J39" i="18"/>
  <c r="A72" i="18" l="1"/>
  <c r="H38" i="18"/>
  <c r="J38" i="18"/>
  <c r="F38" i="18"/>
  <c r="I38" i="18"/>
  <c r="D38" i="18"/>
  <c r="E38" i="18"/>
  <c r="A73" i="18" l="1"/>
  <c r="J37" i="18"/>
  <c r="F37" i="18"/>
  <c r="D37" i="18"/>
  <c r="E37" i="18"/>
  <c r="I37" i="18"/>
  <c r="H37" i="18"/>
  <c r="F49" i="18"/>
  <c r="J49" i="18"/>
  <c r="D49" i="18"/>
  <c r="G49" i="18"/>
  <c r="I44" i="18"/>
  <c r="H44" i="18"/>
  <c r="D44" i="18"/>
  <c r="E49" i="18"/>
  <c r="I49" i="18"/>
  <c r="F44" i="18"/>
  <c r="B49" i="18"/>
  <c r="C49" i="18"/>
  <c r="J44" i="18"/>
  <c r="E44" i="18"/>
  <c r="A74" i="18" l="1"/>
  <c r="F43" i="18"/>
  <c r="I43" i="18"/>
  <c r="F36" i="18"/>
  <c r="J43" i="18"/>
  <c r="I36" i="18"/>
  <c r="E43" i="18"/>
  <c r="H43" i="18"/>
  <c r="H36" i="18"/>
  <c r="E36" i="18"/>
  <c r="J36" i="18"/>
  <c r="D43" i="18"/>
  <c r="D36" i="18"/>
  <c r="C48" i="18"/>
  <c r="F48" i="18"/>
  <c r="G48" i="18"/>
  <c r="I48" i="18"/>
  <c r="B48" i="18"/>
  <c r="J48" i="18"/>
  <c r="E48" i="18"/>
  <c r="D48" i="18"/>
  <c r="C44" i="18"/>
  <c r="B44" i="18"/>
  <c r="G44" i="18"/>
  <c r="A75" i="18" l="1"/>
  <c r="B47" i="18"/>
  <c r="G47" i="18"/>
  <c r="C47" i="18"/>
  <c r="F47" i="18"/>
  <c r="E47" i="18"/>
  <c r="H47" i="18"/>
  <c r="J47" i="18"/>
  <c r="I47" i="18"/>
  <c r="D47" i="18"/>
  <c r="G43" i="18"/>
  <c r="B43" i="18"/>
  <c r="C43" i="18"/>
  <c r="E42" i="18" l="1"/>
  <c r="D42" i="18"/>
  <c r="J42" i="18"/>
  <c r="F42" i="18"/>
  <c r="A76" i="18"/>
  <c r="H42" i="18"/>
  <c r="I42" i="18"/>
  <c r="G46" i="18"/>
  <c r="B46" i="18"/>
  <c r="J46" i="18"/>
  <c r="D46" i="18"/>
  <c r="E46" i="18"/>
  <c r="H46" i="18"/>
  <c r="F46" i="18"/>
  <c r="I46" i="18"/>
  <c r="C46" i="18"/>
  <c r="B42" i="18"/>
  <c r="C42" i="18"/>
  <c r="G42" i="18"/>
  <c r="F41" i="18" l="1"/>
  <c r="I41" i="18"/>
  <c r="J41" i="18"/>
  <c r="A77" i="18"/>
  <c r="H41" i="18"/>
  <c r="D41" i="18"/>
  <c r="E41" i="18"/>
  <c r="C45" i="18"/>
  <c r="E45" i="18"/>
  <c r="B45" i="18"/>
  <c r="H45" i="18"/>
  <c r="D45" i="18"/>
  <c r="G45" i="18"/>
  <c r="I45" i="18"/>
  <c r="J45" i="18"/>
  <c r="F45" i="18"/>
  <c r="B41" i="18"/>
  <c r="G41" i="18"/>
  <c r="C41" i="18"/>
  <c r="A78" i="18" l="1"/>
  <c r="C40" i="18"/>
  <c r="B40" i="18"/>
  <c r="I58" i="18"/>
  <c r="G40" i="18"/>
  <c r="I57" i="18"/>
  <c r="J58" i="18"/>
  <c r="A79" i="18" l="1"/>
  <c r="C39" i="18"/>
  <c r="H58" i="18"/>
  <c r="H51" i="18"/>
  <c r="E58" i="18"/>
  <c r="G39" i="18"/>
  <c r="B39" i="18"/>
  <c r="E57" i="18"/>
  <c r="J57" i="18"/>
  <c r="I51" i="18" l="1"/>
  <c r="F51" i="18"/>
  <c r="G58" i="18"/>
  <c r="D56" i="18"/>
  <c r="F58" i="18"/>
  <c r="F56" i="18"/>
  <c r="E51" i="18"/>
  <c r="A80" i="18"/>
  <c r="D58" i="18"/>
  <c r="C51" i="18"/>
  <c r="G56" i="18"/>
  <c r="G51" i="18"/>
  <c r="B51" i="18"/>
  <c r="H57" i="18"/>
  <c r="D51" i="18"/>
  <c r="I56" i="18"/>
  <c r="J51" i="18"/>
  <c r="C38" i="18"/>
  <c r="B38" i="18"/>
  <c r="G38" i="18"/>
  <c r="H50" i="18"/>
  <c r="D55" i="18" l="1"/>
  <c r="I55" i="18"/>
  <c r="C56" i="18"/>
  <c r="H56" i="18"/>
  <c r="G55" i="18"/>
  <c r="E50" i="18"/>
  <c r="G57" i="18"/>
  <c r="A81" i="18"/>
  <c r="D50" i="18"/>
  <c r="E56" i="18"/>
  <c r="F55" i="18"/>
  <c r="F50" i="18"/>
  <c r="B56" i="18"/>
  <c r="J56" i="18"/>
  <c r="C50" i="18"/>
  <c r="B50" i="18"/>
  <c r="D57" i="18"/>
  <c r="F57" i="18"/>
  <c r="I50" i="18"/>
  <c r="G50" i="18"/>
  <c r="J50" i="18"/>
  <c r="G37" i="18"/>
  <c r="B37" i="18"/>
  <c r="C37" i="18"/>
  <c r="C55" i="18" l="1"/>
  <c r="B55" i="18"/>
  <c r="I54" i="18"/>
  <c r="G54" i="18"/>
  <c r="J55" i="18"/>
  <c r="E55" i="18"/>
  <c r="H49" i="18"/>
  <c r="H55" i="18"/>
  <c r="D54" i="18"/>
  <c r="A82" i="18"/>
  <c r="F54" i="18"/>
  <c r="G36" i="18"/>
  <c r="B36" i="18"/>
  <c r="C36" i="18"/>
  <c r="I53" i="18" l="1"/>
  <c r="A83" i="18"/>
  <c r="H54" i="18"/>
  <c r="B54" i="18"/>
  <c r="J54" i="18"/>
  <c r="H48" i="18"/>
  <c r="G53" i="18"/>
  <c r="F53" i="18"/>
  <c r="C54" i="18"/>
  <c r="D53" i="18"/>
  <c r="E54" i="18"/>
  <c r="C53" i="18" l="1"/>
  <c r="E53" i="18"/>
  <c r="J53" i="18"/>
  <c r="H53" i="18"/>
  <c r="F52" i="18"/>
  <c r="A84" i="18"/>
  <c r="D52" i="18"/>
  <c r="I52" i="18"/>
  <c r="G52" i="18"/>
  <c r="B53" i="18"/>
  <c r="B52" i="18" l="1"/>
  <c r="E52" i="18"/>
  <c r="H52" i="18"/>
  <c r="C52" i="18"/>
  <c r="A85" i="18"/>
  <c r="J52" i="18"/>
  <c r="A86" i="18" l="1"/>
  <c r="A87" i="18" l="1"/>
  <c r="F69" i="18"/>
  <c r="H69" i="18"/>
  <c r="G69" i="18"/>
  <c r="J65" i="18"/>
  <c r="D65" i="18"/>
  <c r="F65" i="18"/>
  <c r="I65" i="18"/>
  <c r="B65" i="18"/>
  <c r="E65" i="18"/>
  <c r="G65" i="18"/>
  <c r="H65" i="18"/>
  <c r="C65" i="18"/>
  <c r="A88" i="18" l="1"/>
  <c r="E69" i="18"/>
  <c r="C64" i="18"/>
  <c r="D64" i="18"/>
  <c r="G64" i="18"/>
  <c r="E64" i="18"/>
  <c r="B64" i="18"/>
  <c r="I64" i="18"/>
  <c r="F64" i="18"/>
  <c r="H64" i="18"/>
  <c r="J64" i="18"/>
  <c r="F68" i="18" l="1"/>
  <c r="H68" i="18"/>
  <c r="G68" i="18"/>
  <c r="A89" i="18"/>
  <c r="I63" i="18"/>
  <c r="B63" i="18"/>
  <c r="E63" i="18"/>
  <c r="D63" i="18"/>
  <c r="J63" i="18"/>
  <c r="C63" i="18"/>
  <c r="H63" i="18"/>
  <c r="G63" i="18"/>
  <c r="F63" i="18"/>
  <c r="E75" i="18"/>
  <c r="G75" i="18"/>
  <c r="F75" i="18"/>
  <c r="H75" i="18"/>
  <c r="G67" i="18" l="1"/>
  <c r="E68" i="18"/>
  <c r="H67" i="18"/>
  <c r="F67" i="18"/>
  <c r="A90" i="18"/>
  <c r="H62" i="18"/>
  <c r="F62" i="18"/>
  <c r="G62" i="18"/>
  <c r="J62" i="18"/>
  <c r="C62" i="18"/>
  <c r="I62" i="18"/>
  <c r="E62" i="18"/>
  <c r="B62" i="18"/>
  <c r="D62" i="18"/>
  <c r="G74" i="18"/>
  <c r="H74" i="18"/>
  <c r="F74" i="18"/>
  <c r="E74" i="18"/>
  <c r="C70" i="18"/>
  <c r="I70" i="18"/>
  <c r="J70" i="18"/>
  <c r="D70" i="18"/>
  <c r="B70" i="18"/>
  <c r="H66" i="18" l="1"/>
  <c r="E67" i="18"/>
  <c r="A91" i="18"/>
  <c r="F66" i="18"/>
  <c r="G66" i="18"/>
  <c r="E61" i="18"/>
  <c r="G61" i="18"/>
  <c r="I61" i="18"/>
  <c r="F61" i="18"/>
  <c r="C61" i="18"/>
  <c r="H61" i="18"/>
  <c r="D61" i="18"/>
  <c r="B61" i="18"/>
  <c r="J61" i="18"/>
  <c r="I69" i="18"/>
  <c r="D69" i="18"/>
  <c r="C69" i="18"/>
  <c r="B69" i="18"/>
  <c r="J69" i="18"/>
  <c r="H73" i="18"/>
  <c r="F73" i="18"/>
  <c r="E73" i="18"/>
  <c r="G73" i="18"/>
  <c r="E66" i="18" l="1"/>
  <c r="A92" i="18"/>
  <c r="D60" i="18"/>
  <c r="I60" i="18"/>
  <c r="H60" i="18"/>
  <c r="G60" i="18"/>
  <c r="J60" i="18"/>
  <c r="C60" i="18"/>
  <c r="B60" i="18"/>
  <c r="F60" i="18"/>
  <c r="E60" i="18"/>
  <c r="H72" i="18"/>
  <c r="E72" i="18"/>
  <c r="G72" i="18"/>
  <c r="F72" i="18"/>
  <c r="C68" i="18" l="1"/>
  <c r="B68" i="18"/>
  <c r="D68" i="18"/>
  <c r="J68" i="18"/>
  <c r="A93" i="18"/>
  <c r="I68" i="18"/>
  <c r="J59" i="18"/>
  <c r="B59" i="18"/>
  <c r="I59" i="18"/>
  <c r="E59" i="18"/>
  <c r="G59" i="18"/>
  <c r="D59" i="18"/>
  <c r="C59" i="18"/>
  <c r="H59" i="18"/>
  <c r="F59" i="18"/>
  <c r="G71" i="18"/>
  <c r="E71" i="18"/>
  <c r="H71" i="18"/>
  <c r="F71" i="18"/>
  <c r="J67" i="18" l="1"/>
  <c r="D67" i="18"/>
  <c r="I67" i="18"/>
  <c r="B67" i="18"/>
  <c r="A94" i="18"/>
  <c r="C67" i="18"/>
  <c r="E70" i="18"/>
  <c r="G70" i="18"/>
  <c r="F70" i="18"/>
  <c r="H70" i="18"/>
  <c r="D66" i="18" l="1"/>
  <c r="C66" i="18"/>
  <c r="A95" i="18"/>
  <c r="B58" i="18"/>
  <c r="C58" i="18"/>
  <c r="B66" i="18"/>
  <c r="J66" i="18"/>
  <c r="I66" i="18"/>
  <c r="A96" i="18" l="1"/>
  <c r="B57" i="18"/>
  <c r="C57" i="18"/>
  <c r="I76" i="18"/>
  <c r="D76" i="18"/>
  <c r="B76" i="18"/>
  <c r="C76" i="18"/>
  <c r="J76" i="18"/>
  <c r="A97" i="18" l="1"/>
  <c r="D75" i="18"/>
  <c r="B75" i="18"/>
  <c r="J75" i="18"/>
  <c r="C75" i="18"/>
  <c r="I75" i="18"/>
  <c r="A98" i="18" l="1"/>
  <c r="G77" i="18"/>
  <c r="E77" i="18"/>
  <c r="I74" i="18"/>
  <c r="C74" i="18"/>
  <c r="B74" i="18"/>
  <c r="D74" i="18"/>
  <c r="J74" i="18"/>
  <c r="A99" i="18" l="1"/>
  <c r="J73" i="18"/>
  <c r="C73" i="18"/>
  <c r="I73" i="18"/>
  <c r="D73" i="18"/>
  <c r="B73" i="18"/>
  <c r="G76" i="18"/>
  <c r="E76" i="18"/>
  <c r="D72" i="18" l="1"/>
  <c r="I72" i="18"/>
  <c r="A100" i="18"/>
  <c r="C72" i="18"/>
  <c r="B72" i="18"/>
  <c r="J72" i="18"/>
  <c r="I71" i="18" l="1"/>
  <c r="J71" i="18"/>
  <c r="A101" i="18"/>
  <c r="D71" i="18"/>
  <c r="B71" i="18"/>
  <c r="C71" i="18"/>
  <c r="A102" i="18" l="1"/>
  <c r="A103" i="18" l="1"/>
  <c r="A104" i="18" l="1"/>
  <c r="A105" i="18" l="1"/>
  <c r="A106" i="18" l="1"/>
  <c r="J88" i="18"/>
  <c r="G88" i="18"/>
  <c r="B88" i="18"/>
  <c r="I88" i="18"/>
  <c r="H88" i="18"/>
  <c r="D84" i="18"/>
  <c r="J84" i="18"/>
  <c r="B84" i="18"/>
  <c r="H84" i="18"/>
  <c r="G84" i="18"/>
  <c r="I84" i="18"/>
  <c r="D83" i="18" l="1"/>
  <c r="A107" i="18"/>
  <c r="B87" i="18"/>
  <c r="G87" i="18"/>
  <c r="H87" i="18"/>
  <c r="J87" i="18"/>
  <c r="H83" i="18"/>
  <c r="I87" i="18"/>
  <c r="D82" i="18"/>
  <c r="G83" i="18"/>
  <c r="I83" i="18"/>
  <c r="B83" i="18"/>
  <c r="J83" i="18"/>
  <c r="A108" i="18" l="1"/>
  <c r="H82" i="18"/>
  <c r="E82" i="18"/>
  <c r="B82" i="18"/>
  <c r="I82" i="18"/>
  <c r="J82" i="18"/>
  <c r="G82" i="18"/>
  <c r="H81" i="18"/>
  <c r="D81" i="18"/>
  <c r="C86" i="18"/>
  <c r="F86" i="18"/>
  <c r="J86" i="18" l="1"/>
  <c r="E84" i="18"/>
  <c r="I86" i="18"/>
  <c r="G86" i="18"/>
  <c r="H86" i="18"/>
  <c r="A109" i="18"/>
  <c r="B86" i="18"/>
  <c r="H80" i="18"/>
  <c r="B81" i="18"/>
  <c r="I81" i="18"/>
  <c r="D80" i="18"/>
  <c r="J81" i="18"/>
  <c r="G81" i="18"/>
  <c r="E81" i="18"/>
  <c r="F85" i="18"/>
  <c r="C85" i="18"/>
  <c r="J92" i="18"/>
  <c r="G85" i="18" l="1"/>
  <c r="I85" i="18"/>
  <c r="B85" i="18"/>
  <c r="E83" i="18"/>
  <c r="H85" i="18"/>
  <c r="J85" i="18"/>
  <c r="A110" i="18"/>
  <c r="G92" i="18"/>
  <c r="G80" i="18"/>
  <c r="E80" i="18"/>
  <c r="H92" i="18"/>
  <c r="J80" i="18"/>
  <c r="B80" i="18"/>
  <c r="D79" i="18"/>
  <c r="I80" i="18"/>
  <c r="H79" i="18"/>
  <c r="F84" i="18"/>
  <c r="C84" i="18"/>
  <c r="C92" i="18"/>
  <c r="F92" i="18"/>
  <c r="E92" i="18"/>
  <c r="D92" i="18"/>
  <c r="I91" i="18" l="1"/>
  <c r="B91" i="18"/>
  <c r="A111" i="18"/>
  <c r="J91" i="18"/>
  <c r="D78" i="18"/>
  <c r="G79" i="18"/>
  <c r="E79" i="18"/>
  <c r="D77" i="18"/>
  <c r="B79" i="18"/>
  <c r="H78" i="18"/>
  <c r="F83" i="18"/>
  <c r="I79" i="18"/>
  <c r="C83" i="18"/>
  <c r="J79" i="18"/>
  <c r="F91" i="18"/>
  <c r="C91" i="18"/>
  <c r="E91" i="18"/>
  <c r="D91" i="18"/>
  <c r="J90" i="18" l="1"/>
  <c r="G91" i="18"/>
  <c r="H91" i="18"/>
  <c r="B90" i="18"/>
  <c r="I90" i="18"/>
  <c r="A112" i="18"/>
  <c r="J78" i="18"/>
  <c r="I78" i="18"/>
  <c r="G78" i="18"/>
  <c r="E78" i="18"/>
  <c r="B78" i="18"/>
  <c r="J77" i="18"/>
  <c r="B77" i="18"/>
  <c r="I77" i="18"/>
  <c r="F90" i="18"/>
  <c r="F82" i="18"/>
  <c r="C82" i="18"/>
  <c r="H77" i="18"/>
  <c r="C90" i="18"/>
  <c r="G95" i="18"/>
  <c r="B95" i="18"/>
  <c r="C95" i="18"/>
  <c r="I95" i="18"/>
  <c r="D95" i="18"/>
  <c r="E95" i="18"/>
  <c r="H95" i="18"/>
  <c r="F95" i="18"/>
  <c r="J95" i="18"/>
  <c r="G94" i="18"/>
  <c r="C94" i="18"/>
  <c r="F94" i="18"/>
  <c r="E94" i="18"/>
  <c r="J94" i="18"/>
  <c r="I94" i="18"/>
  <c r="D90" i="18"/>
  <c r="E90" i="18"/>
  <c r="H90" i="18" l="1"/>
  <c r="I89" i="18"/>
  <c r="G90" i="18"/>
  <c r="D94" i="18"/>
  <c r="B94" i="18"/>
  <c r="J89" i="18"/>
  <c r="B89" i="18"/>
  <c r="H94" i="18"/>
  <c r="A113" i="18"/>
  <c r="C93" i="18"/>
  <c r="D93" i="18"/>
  <c r="B93" i="18"/>
  <c r="H93" i="18"/>
  <c r="G93" i="18"/>
  <c r="I93" i="18"/>
  <c r="J93" i="18"/>
  <c r="C89" i="18"/>
  <c r="F89" i="18"/>
  <c r="E93" i="18"/>
  <c r="F93" i="18"/>
  <c r="D89" i="18"/>
  <c r="C81" i="18"/>
  <c r="E89" i="18"/>
  <c r="F81" i="18"/>
  <c r="H76" i="18"/>
  <c r="G89" i="18" l="1"/>
  <c r="H89" i="18"/>
  <c r="A114" i="18"/>
  <c r="I92" i="18"/>
  <c r="B92" i="18"/>
  <c r="E88" i="18"/>
  <c r="D88" i="18"/>
  <c r="C80" i="18"/>
  <c r="F80" i="18"/>
  <c r="F88" i="18" l="1"/>
  <c r="C88" i="18"/>
  <c r="A115" i="18"/>
  <c r="D87" i="18"/>
  <c r="E87" i="18"/>
  <c r="F79" i="18"/>
  <c r="F97" i="18"/>
  <c r="I97" i="18"/>
  <c r="D97" i="18"/>
  <c r="C97" i="18"/>
  <c r="J97" i="18"/>
  <c r="B97" i="18"/>
  <c r="H97" i="18"/>
  <c r="G97" i="18"/>
  <c r="E97" i="18"/>
  <c r="C79" i="18"/>
  <c r="E96" i="18"/>
  <c r="F96" i="18"/>
  <c r="J96" i="18"/>
  <c r="B96" i="18"/>
  <c r="C96" i="18"/>
  <c r="H96" i="18"/>
  <c r="I96" i="18"/>
  <c r="G96" i="18"/>
  <c r="D96" i="18"/>
  <c r="A116" i="18" l="1"/>
  <c r="C87" i="18"/>
  <c r="F87" i="18"/>
  <c r="C78" i="18"/>
  <c r="C77" i="18"/>
  <c r="F78" i="18"/>
  <c r="A117" i="18" l="1"/>
  <c r="D86" i="18"/>
  <c r="E86" i="18"/>
  <c r="F77" i="18"/>
  <c r="E85" i="18" l="1"/>
  <c r="D85" i="18"/>
  <c r="A118" i="18"/>
  <c r="F76" i="18"/>
  <c r="A119" i="18" l="1"/>
  <c r="A120" i="18" l="1"/>
  <c r="C105" i="18"/>
  <c r="J105" i="18"/>
  <c r="G105" i="18"/>
  <c r="A121" i="18" l="1"/>
  <c r="J104" i="18"/>
  <c r="G104" i="18"/>
  <c r="C104" i="18"/>
  <c r="I100" i="18"/>
  <c r="C100" i="18"/>
  <c r="H100" i="18"/>
  <c r="J100" i="18"/>
  <c r="D100" i="18"/>
  <c r="F100" i="18"/>
  <c r="C113" i="18"/>
  <c r="F113" i="18"/>
  <c r="E113" i="18"/>
  <c r="A122" i="18" l="1"/>
  <c r="F99" i="18"/>
  <c r="E99" i="18"/>
  <c r="B99" i="18"/>
  <c r="G103" i="18"/>
  <c r="E103" i="18"/>
  <c r="H99" i="18"/>
  <c r="G99" i="18"/>
  <c r="D99" i="18"/>
  <c r="C99" i="18"/>
  <c r="B103" i="18"/>
  <c r="J99" i="18"/>
  <c r="I99" i="18"/>
  <c r="H98" i="18"/>
  <c r="C98" i="18"/>
  <c r="I98" i="18"/>
  <c r="D98" i="18"/>
  <c r="G98" i="18"/>
  <c r="F98" i="18"/>
  <c r="E98" i="18"/>
  <c r="B98" i="18"/>
  <c r="J98" i="18"/>
  <c r="F112" i="18"/>
  <c r="D112" i="18"/>
  <c r="E112" i="18"/>
  <c r="B112" i="18"/>
  <c r="I112" i="18"/>
  <c r="H112" i="18"/>
  <c r="C110" i="18"/>
  <c r="J110" i="18"/>
  <c r="G110" i="18"/>
  <c r="J112" i="18" l="1"/>
  <c r="F103" i="18"/>
  <c r="H103" i="18"/>
  <c r="C103" i="18"/>
  <c r="I103" i="18"/>
  <c r="D103" i="18"/>
  <c r="C112" i="18"/>
  <c r="J103" i="18"/>
  <c r="G112" i="18"/>
  <c r="A123" i="18"/>
  <c r="E102" i="18"/>
  <c r="B107" i="18"/>
  <c r="I107" i="18"/>
  <c r="D107" i="18"/>
  <c r="F107" i="18"/>
  <c r="J109" i="18"/>
  <c r="G102" i="18"/>
  <c r="G109" i="18"/>
  <c r="B102" i="18"/>
  <c r="H107" i="18"/>
  <c r="C109" i="18"/>
  <c r="E107" i="18"/>
  <c r="I111" i="18"/>
  <c r="H111" i="18"/>
  <c r="D111" i="18"/>
  <c r="E111" i="18"/>
  <c r="B111" i="18"/>
  <c r="F111" i="18"/>
  <c r="C111" i="18" l="1"/>
  <c r="H102" i="18"/>
  <c r="J102" i="18"/>
  <c r="D102" i="18"/>
  <c r="F102" i="18"/>
  <c r="A124" i="18"/>
  <c r="C102" i="18"/>
  <c r="G111" i="18"/>
  <c r="I102" i="18"/>
  <c r="J111" i="18"/>
  <c r="B101" i="18"/>
  <c r="E101" i="18"/>
  <c r="J108" i="18"/>
  <c r="G108" i="18"/>
  <c r="C108" i="18"/>
  <c r="G101" i="18"/>
  <c r="D106" i="18"/>
  <c r="F106" i="18"/>
  <c r="I106" i="18"/>
  <c r="B106" i="18"/>
  <c r="E106" i="18"/>
  <c r="H106" i="18"/>
  <c r="I101" i="18" l="1"/>
  <c r="J101" i="18"/>
  <c r="A125" i="18"/>
  <c r="I110" i="18"/>
  <c r="F110" i="18"/>
  <c r="E110" i="18"/>
  <c r="F101" i="18"/>
  <c r="B110" i="18"/>
  <c r="D110" i="18"/>
  <c r="H101" i="18"/>
  <c r="H110" i="18"/>
  <c r="C101" i="18"/>
  <c r="D101" i="18"/>
  <c r="G100" i="18"/>
  <c r="E100" i="18"/>
  <c r="B100" i="18"/>
  <c r="I109" i="18" l="1"/>
  <c r="H109" i="18"/>
  <c r="E109" i="18"/>
  <c r="B109" i="18"/>
  <c r="D105" i="18"/>
  <c r="I105" i="18"/>
  <c r="E105" i="18"/>
  <c r="B105" i="18"/>
  <c r="J107" i="18"/>
  <c r="D109" i="18"/>
  <c r="F109" i="18"/>
  <c r="G107" i="18"/>
  <c r="C107" i="18"/>
  <c r="F105" i="18"/>
  <c r="H105" i="18"/>
  <c r="A126" i="18"/>
  <c r="H114" i="18"/>
  <c r="J114" i="18"/>
  <c r="D114" i="18"/>
  <c r="G114" i="18"/>
  <c r="I114" i="18"/>
  <c r="B114" i="18"/>
  <c r="D108" i="18" l="1"/>
  <c r="I104" i="18"/>
  <c r="E108" i="18"/>
  <c r="C106" i="18"/>
  <c r="G106" i="18"/>
  <c r="J106" i="18"/>
  <c r="D104" i="18"/>
  <c r="H108" i="18"/>
  <c r="F108" i="18"/>
  <c r="B104" i="18"/>
  <c r="B108" i="18"/>
  <c r="E104" i="18"/>
  <c r="I108" i="18"/>
  <c r="H104" i="18"/>
  <c r="A127" i="18"/>
  <c r="F104" i="18"/>
  <c r="J115" i="18"/>
  <c r="I115" i="18"/>
  <c r="B115" i="18"/>
  <c r="D115" i="18"/>
  <c r="H115" i="18"/>
  <c r="G115" i="18"/>
  <c r="I113" i="18"/>
  <c r="D113" i="18"/>
  <c r="J113" i="18"/>
  <c r="G113" i="18"/>
  <c r="H113" i="18"/>
  <c r="B113" i="18"/>
  <c r="B121" i="18"/>
  <c r="E115" i="18"/>
  <c r="J121" i="18"/>
  <c r="G121" i="18"/>
  <c r="F115" i="18"/>
  <c r="C121" i="18"/>
  <c r="C115" i="18"/>
  <c r="I121" i="18"/>
  <c r="E121" i="18"/>
  <c r="F118" i="18"/>
  <c r="A128" i="18" l="1"/>
  <c r="H118" i="18"/>
  <c r="C114" i="18"/>
  <c r="F114" i="18"/>
  <c r="J118" i="18"/>
  <c r="E114" i="18"/>
  <c r="I118" i="18"/>
  <c r="C118" i="18"/>
  <c r="B120" i="18"/>
  <c r="I120" i="18"/>
  <c r="E120" i="18"/>
  <c r="C120" i="18"/>
  <c r="G120" i="18"/>
  <c r="J120" i="18"/>
  <c r="E118" i="18"/>
  <c r="G118" i="18"/>
  <c r="D118" i="18"/>
  <c r="F117" i="18" l="1"/>
  <c r="A129" i="18"/>
  <c r="H117" i="18"/>
  <c r="B117" i="18"/>
  <c r="J119" i="18"/>
  <c r="B119" i="18"/>
  <c r="F119" i="18"/>
  <c r="E119" i="18"/>
  <c r="I119" i="18"/>
  <c r="H119" i="18"/>
  <c r="G119" i="18"/>
  <c r="D119" i="18"/>
  <c r="C119" i="18"/>
  <c r="D117" i="18" l="1"/>
  <c r="H116" i="18"/>
  <c r="B116" i="18"/>
  <c r="I117" i="18"/>
  <c r="J117" i="18"/>
  <c r="E117" i="18"/>
  <c r="F116" i="18"/>
  <c r="A130" i="18"/>
  <c r="C117" i="18"/>
  <c r="G117" i="18"/>
  <c r="B118" i="18"/>
  <c r="I116" i="18" l="1"/>
  <c r="A131" i="18"/>
  <c r="E116" i="18"/>
  <c r="G116" i="18"/>
  <c r="C116" i="18"/>
  <c r="J116" i="18"/>
  <c r="D116" i="18"/>
  <c r="A132" i="18" l="1"/>
  <c r="A133" i="18" l="1"/>
  <c r="J123" i="18"/>
  <c r="B123" i="18"/>
  <c r="G123" i="18"/>
  <c r="E123" i="18"/>
  <c r="H123" i="18"/>
  <c r="F123" i="18"/>
  <c r="C123" i="18"/>
  <c r="I123" i="18"/>
  <c r="D123" i="18"/>
  <c r="C127" i="18"/>
  <c r="H127" i="18"/>
  <c r="J127" i="18"/>
  <c r="I127" i="18"/>
  <c r="G127" i="18"/>
  <c r="D127" i="18"/>
  <c r="B127" i="18"/>
  <c r="E127" i="18"/>
  <c r="F127" i="18"/>
  <c r="A134" i="18" l="1"/>
  <c r="C128" i="18"/>
  <c r="E128" i="18"/>
  <c r="J128" i="18"/>
  <c r="B128" i="18"/>
  <c r="I128" i="18"/>
  <c r="F128" i="18"/>
  <c r="D128" i="18"/>
  <c r="G128" i="18"/>
  <c r="H128" i="18"/>
  <c r="C122" i="18"/>
  <c r="F122" i="18"/>
  <c r="D122" i="18"/>
  <c r="H122" i="18"/>
  <c r="B122" i="18"/>
  <c r="I122" i="18"/>
  <c r="J122" i="18"/>
  <c r="G122" i="18"/>
  <c r="E122" i="18"/>
  <c r="E130" i="18" l="1"/>
  <c r="H126" i="18"/>
  <c r="I130" i="18"/>
  <c r="H130" i="18"/>
  <c r="B130" i="18"/>
  <c r="C126" i="18"/>
  <c r="D130" i="18"/>
  <c r="G126" i="18"/>
  <c r="D126" i="18"/>
  <c r="F130" i="18"/>
  <c r="C130" i="18"/>
  <c r="J126" i="18"/>
  <c r="B126" i="18"/>
  <c r="E126" i="18"/>
  <c r="J130" i="18"/>
  <c r="A135" i="18"/>
  <c r="G130" i="18"/>
  <c r="I126" i="18"/>
  <c r="F126" i="18"/>
  <c r="D121" i="18" l="1"/>
  <c r="G125" i="18"/>
  <c r="F125" i="18"/>
  <c r="J129" i="18"/>
  <c r="D129" i="18"/>
  <c r="I129" i="18"/>
  <c r="H129" i="18"/>
  <c r="A136" i="18"/>
  <c r="C129" i="18"/>
  <c r="H121" i="18"/>
  <c r="F121" i="18"/>
  <c r="E125" i="18"/>
  <c r="H125" i="18"/>
  <c r="I125" i="18"/>
  <c r="F129" i="18"/>
  <c r="G129" i="18"/>
  <c r="B125" i="18"/>
  <c r="D125" i="18"/>
  <c r="B129" i="18"/>
  <c r="E129" i="18"/>
  <c r="J125" i="18"/>
  <c r="C125" i="18"/>
  <c r="I124" i="18" l="1"/>
  <c r="F124" i="18"/>
  <c r="F120" i="18"/>
  <c r="H120" i="18"/>
  <c r="G124" i="18"/>
  <c r="B124" i="18"/>
  <c r="C124" i="18"/>
  <c r="H124" i="18"/>
  <c r="D124" i="18"/>
  <c r="E124" i="18"/>
  <c r="D120" i="18"/>
  <c r="J124" i="18"/>
  <c r="A137" i="18"/>
  <c r="A138" i="18" l="1"/>
  <c r="H132" i="18"/>
  <c r="G132" i="18"/>
  <c r="F132" i="18"/>
  <c r="E132" i="18"/>
  <c r="D132" i="18"/>
  <c r="B132" i="18"/>
  <c r="J132" i="18"/>
  <c r="C132" i="18"/>
  <c r="I132" i="18"/>
  <c r="A139" i="18" l="1"/>
  <c r="E131" i="18"/>
  <c r="J131" i="18"/>
  <c r="B131" i="18"/>
  <c r="I131" i="18"/>
  <c r="G131" i="18"/>
  <c r="H131" i="18"/>
  <c r="F131" i="18"/>
  <c r="D131" i="18"/>
  <c r="C131" i="18"/>
  <c r="A140" i="18" l="1"/>
  <c r="B134" i="18"/>
  <c r="H134" i="18"/>
  <c r="G134" i="18"/>
  <c r="J134" i="18"/>
  <c r="E134" i="18"/>
  <c r="F134" i="18"/>
  <c r="I134" i="18"/>
  <c r="D134" i="18"/>
  <c r="C134" i="18"/>
  <c r="A141" i="18" l="1"/>
  <c r="B135" i="18"/>
  <c r="F135" i="18"/>
  <c r="D135" i="18"/>
  <c r="C135" i="18"/>
  <c r="G135" i="18"/>
  <c r="H135" i="18"/>
  <c r="J135" i="18"/>
  <c r="E135" i="18"/>
  <c r="I135" i="18"/>
  <c r="F133" i="18"/>
  <c r="H133" i="18"/>
  <c r="C133" i="18"/>
  <c r="E133" i="18"/>
  <c r="B133" i="18"/>
  <c r="D133" i="18"/>
  <c r="J133" i="18"/>
  <c r="I133" i="18"/>
  <c r="G133" i="18"/>
  <c r="I137" i="18" l="1"/>
  <c r="A142" i="18"/>
  <c r="G137" i="18"/>
  <c r="B137" i="18"/>
  <c r="C137" i="18"/>
  <c r="F137" i="18"/>
  <c r="E137" i="18"/>
  <c r="J137" i="18"/>
  <c r="D137" i="18"/>
  <c r="H137" i="18"/>
  <c r="A143" i="18" l="1"/>
  <c r="G136" i="18"/>
  <c r="B136" i="18"/>
  <c r="H136" i="18"/>
  <c r="F136" i="18"/>
  <c r="J136" i="18"/>
  <c r="C136" i="18"/>
  <c r="I136" i="18"/>
  <c r="E136" i="18"/>
  <c r="D136" i="18"/>
  <c r="A144" i="18" l="1"/>
  <c r="A145" i="18" l="1"/>
  <c r="A146" i="18" l="1"/>
  <c r="F141" i="18"/>
  <c r="H141" i="18"/>
  <c r="B141" i="18"/>
  <c r="G141" i="18"/>
  <c r="E141" i="18"/>
  <c r="J141" i="18"/>
  <c r="C141" i="18"/>
  <c r="D141" i="18"/>
  <c r="I141" i="18"/>
  <c r="A147" i="18" l="1"/>
  <c r="J142" i="18"/>
  <c r="J140" i="18"/>
  <c r="D140" i="18"/>
  <c r="B140" i="18"/>
  <c r="H140" i="18"/>
  <c r="C140" i="18"/>
  <c r="I140" i="18"/>
  <c r="E140" i="18"/>
  <c r="G140" i="18"/>
  <c r="F140" i="18"/>
  <c r="A148" i="18" l="1"/>
  <c r="I142" i="18"/>
  <c r="E142" i="18"/>
  <c r="D142" i="18"/>
  <c r="F142" i="18"/>
  <c r="C139" i="18"/>
  <c r="H139" i="18"/>
  <c r="B139" i="18"/>
  <c r="D139" i="18"/>
  <c r="F139" i="18"/>
  <c r="J139" i="18"/>
  <c r="G139" i="18"/>
  <c r="E139" i="18"/>
  <c r="I139" i="18"/>
  <c r="G144" i="18"/>
  <c r="B144" i="18"/>
  <c r="C144" i="18"/>
  <c r="H144" i="18"/>
  <c r="J144" i="18" l="1"/>
  <c r="D144" i="18"/>
  <c r="A149" i="18"/>
  <c r="E144" i="18"/>
  <c r="I144" i="18"/>
  <c r="F144" i="18"/>
  <c r="J138" i="18"/>
  <c r="F138" i="18"/>
  <c r="G138" i="18"/>
  <c r="B138" i="18"/>
  <c r="I138" i="18"/>
  <c r="E138" i="18"/>
  <c r="D138" i="18"/>
  <c r="C138" i="18"/>
  <c r="H138" i="18"/>
  <c r="C143" i="18"/>
  <c r="H143" i="18"/>
  <c r="B143" i="18"/>
  <c r="G143" i="18"/>
  <c r="E143" i="18" l="1"/>
  <c r="F143" i="18"/>
  <c r="D143" i="18"/>
  <c r="A150" i="18"/>
  <c r="I143" i="18"/>
  <c r="J143" i="18"/>
  <c r="G142" i="18"/>
  <c r="C142" i="18"/>
  <c r="B142" i="18"/>
  <c r="H142" i="18"/>
  <c r="J145" i="18"/>
  <c r="I145" i="18"/>
  <c r="E145" i="18"/>
  <c r="G145" i="18"/>
  <c r="C145" i="18"/>
  <c r="B145" i="18"/>
  <c r="H145" i="18"/>
  <c r="F145" i="18"/>
  <c r="D145" i="18"/>
  <c r="A151" i="18" l="1"/>
  <c r="F147" i="18"/>
  <c r="J147" i="18"/>
  <c r="A152" i="18" l="1"/>
  <c r="H147" i="18"/>
  <c r="C146" i="18"/>
  <c r="F146" i="18"/>
  <c r="I146" i="18"/>
  <c r="J146" i="18"/>
  <c r="B146" i="18"/>
  <c r="H146" i="18"/>
  <c r="E146" i="18"/>
  <c r="D146" i="18"/>
  <c r="G146" i="18"/>
  <c r="A153" i="18" l="1"/>
  <c r="A154" i="18" l="1"/>
  <c r="C148" i="18"/>
  <c r="I148" i="18"/>
  <c r="J148" i="18"/>
  <c r="B148" i="18"/>
  <c r="G148" i="18"/>
  <c r="E148" i="18"/>
  <c r="H148" i="18"/>
  <c r="F148" i="18"/>
  <c r="D148" i="18"/>
  <c r="H152" i="18" l="1"/>
  <c r="A155" i="18"/>
  <c r="F152" i="18"/>
  <c r="D152" i="18"/>
  <c r="C152" i="18"/>
  <c r="J152" i="18"/>
  <c r="I152" i="18"/>
  <c r="G152" i="18"/>
  <c r="E152" i="18"/>
  <c r="B152" i="18"/>
  <c r="E149" i="18"/>
  <c r="F149" i="18"/>
  <c r="B149" i="18"/>
  <c r="D149" i="18"/>
  <c r="C149" i="18"/>
  <c r="G149" i="18"/>
  <c r="I149" i="18"/>
  <c r="H149" i="18"/>
  <c r="J149" i="18"/>
  <c r="G147" i="18"/>
  <c r="I147" i="18"/>
  <c r="D147" i="18"/>
  <c r="E147" i="18"/>
  <c r="B147" i="18"/>
  <c r="C147" i="18"/>
  <c r="D153" i="18"/>
  <c r="C153" i="18"/>
  <c r="E153" i="18"/>
  <c r="J153" i="18"/>
  <c r="F153" i="18"/>
  <c r="B153" i="18"/>
  <c r="G153" i="18"/>
  <c r="I153" i="18"/>
  <c r="H153" i="18"/>
  <c r="G151" i="18" l="1"/>
  <c r="F151" i="18"/>
  <c r="A156" i="18"/>
  <c r="D151" i="18"/>
  <c r="I151" i="18"/>
  <c r="B151" i="18"/>
  <c r="E151" i="18"/>
  <c r="C151" i="18"/>
  <c r="H151" i="18"/>
  <c r="J151" i="18"/>
  <c r="C150" i="18" l="1"/>
  <c r="I150" i="18"/>
  <c r="D150" i="18"/>
  <c r="A157" i="18"/>
  <c r="J150" i="18"/>
  <c r="F150" i="18"/>
  <c r="E150" i="18"/>
  <c r="G150" i="18"/>
  <c r="H150" i="18"/>
  <c r="B150" i="18"/>
  <c r="A158" i="18" l="1"/>
  <c r="A159" i="18" l="1"/>
  <c r="F156" i="18"/>
  <c r="G156" i="18"/>
  <c r="H156" i="18"/>
  <c r="E156" i="18"/>
  <c r="C156" i="18"/>
  <c r="J156" i="18"/>
  <c r="B156" i="18"/>
  <c r="D156" i="18"/>
  <c r="I156" i="18"/>
  <c r="A160" i="18" l="1"/>
  <c r="C155" i="18"/>
  <c r="G155" i="18"/>
  <c r="B155" i="18"/>
  <c r="I155" i="18"/>
  <c r="J155" i="18"/>
  <c r="D155" i="18"/>
  <c r="E155" i="18"/>
  <c r="H155" i="18"/>
  <c r="F155" i="18"/>
  <c r="A161" i="18" l="1"/>
  <c r="G158" i="18"/>
  <c r="C158" i="18"/>
  <c r="B158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A162" i="18" l="1"/>
  <c r="D159" i="18"/>
  <c r="I159" i="18"/>
  <c r="E159" i="18"/>
  <c r="H159" i="18"/>
  <c r="J159" i="18"/>
  <c r="G159" i="18"/>
  <c r="J158" i="18"/>
  <c r="E158" i="18"/>
  <c r="F158" i="18"/>
  <c r="D158" i="18"/>
  <c r="I158" i="18"/>
  <c r="H158" i="18"/>
  <c r="A163" i="18" l="1"/>
  <c r="F160" i="18"/>
  <c r="H160" i="18"/>
  <c r="E160" i="18"/>
  <c r="B160" i="18"/>
  <c r="D160" i="18"/>
  <c r="C160" i="18"/>
  <c r="J160" i="18"/>
  <c r="G160" i="18"/>
  <c r="I160" i="18"/>
  <c r="J157" i="18"/>
  <c r="A164" i="18" l="1"/>
  <c r="C159" i="18"/>
  <c r="F159" i="18"/>
  <c r="B159" i="18"/>
  <c r="A165" i="18" l="1"/>
  <c r="C162" i="18"/>
  <c r="H162" i="18"/>
  <c r="E162" i="18"/>
  <c r="I162" i="18"/>
  <c r="D162" i="18"/>
  <c r="G162" i="18"/>
  <c r="F162" i="18"/>
  <c r="J162" i="18"/>
  <c r="B162" i="18"/>
  <c r="A166" i="18" l="1"/>
  <c r="C163" i="18"/>
  <c r="B163" i="18"/>
  <c r="J163" i="18"/>
  <c r="G163" i="18"/>
  <c r="I163" i="18"/>
  <c r="F163" i="18"/>
  <c r="H163" i="18"/>
  <c r="E163" i="18"/>
  <c r="D163" i="18"/>
  <c r="J161" i="18"/>
  <c r="H161" i="18"/>
  <c r="D161" i="18"/>
  <c r="E161" i="18"/>
  <c r="I161" i="18"/>
  <c r="B161" i="18"/>
  <c r="F161" i="18"/>
  <c r="G161" i="18"/>
  <c r="C161" i="18"/>
  <c r="G166" i="18" l="1"/>
  <c r="B166" i="18"/>
  <c r="C165" i="18"/>
  <c r="J165" i="18"/>
  <c r="F166" i="18"/>
  <c r="B165" i="18"/>
  <c r="A167" i="18"/>
  <c r="I167" i="18"/>
  <c r="C166" i="18"/>
  <c r="I165" i="18"/>
  <c r="G165" i="18"/>
  <c r="I166" i="18"/>
  <c r="E166" i="18"/>
  <c r="F165" i="18"/>
  <c r="E165" i="18"/>
  <c r="J166" i="18"/>
  <c r="D166" i="18"/>
  <c r="H165" i="18"/>
  <c r="D165" i="18"/>
  <c r="H166" i="18"/>
  <c r="F167" i="18"/>
  <c r="G167" i="18"/>
  <c r="B167" i="18"/>
  <c r="E167" i="18"/>
  <c r="H167" i="18"/>
  <c r="J167" i="18"/>
  <c r="C167" i="18"/>
  <c r="D167" i="18"/>
  <c r="B164" i="18" l="1"/>
  <c r="D164" i="18"/>
  <c r="F164" i="18"/>
  <c r="I164" i="18"/>
  <c r="J164" i="18"/>
  <c r="G164" i="18"/>
  <c r="C164" i="18"/>
  <c r="A168" i="18"/>
  <c r="H168" i="18"/>
  <c r="C168" i="18"/>
  <c r="D168" i="18"/>
  <c r="G168" i="18"/>
  <c r="H164" i="18"/>
  <c r="E164" i="18"/>
  <c r="E168" i="18"/>
  <c r="F168" i="18"/>
  <c r="B168" i="18"/>
  <c r="J168" i="18"/>
  <c r="I168" i="18"/>
  <c r="A169" i="18" l="1"/>
  <c r="J169" i="18"/>
  <c r="D169" i="18"/>
  <c r="E169" i="18"/>
  <c r="C169" i="18"/>
  <c r="F169" i="18"/>
  <c r="B169" i="18"/>
  <c r="G169" i="18"/>
  <c r="H169" i="18"/>
  <c r="I169" i="18"/>
  <c r="A170" i="18" l="1"/>
  <c r="J170" i="18"/>
  <c r="C170" i="18"/>
  <c r="D170" i="18"/>
  <c r="F170" i="18"/>
  <c r="G170" i="18"/>
  <c r="H170" i="18"/>
  <c r="I170" i="18"/>
  <c r="B170" i="18"/>
  <c r="E170" i="18"/>
  <c r="A171" i="18" l="1"/>
  <c r="D171" i="18"/>
  <c r="E171" i="18"/>
  <c r="C171" i="18"/>
  <c r="F171" i="18"/>
  <c r="G171" i="18"/>
  <c r="J171" i="18"/>
  <c r="B171" i="18"/>
  <c r="H171" i="18"/>
  <c r="I171" i="18"/>
  <c r="A172" i="18" l="1"/>
  <c r="G172" i="18"/>
  <c r="E172" i="18"/>
  <c r="F172" i="18"/>
  <c r="B172" i="18"/>
  <c r="C172" i="18"/>
  <c r="D172" i="18"/>
  <c r="H172" i="18"/>
  <c r="I172" i="18"/>
  <c r="J172" i="18"/>
  <c r="A173" i="18" l="1"/>
  <c r="H173" i="18"/>
  <c r="D173" i="18"/>
  <c r="E173" i="18"/>
  <c r="B173" i="18"/>
  <c r="C173" i="18"/>
  <c r="F173" i="18"/>
  <c r="G173" i="18"/>
  <c r="I173" i="18"/>
  <c r="J173" i="18"/>
  <c r="A174" i="18" l="1"/>
  <c r="H174" i="18"/>
  <c r="I174" i="18"/>
  <c r="C174" i="18"/>
  <c r="D174" i="18"/>
  <c r="E174" i="18"/>
  <c r="F174" i="18"/>
  <c r="G174" i="18"/>
  <c r="J174" i="18"/>
  <c r="B174" i="18"/>
  <c r="A175" i="18" l="1"/>
  <c r="H175" i="18"/>
  <c r="D175" i="18"/>
  <c r="J175" i="18"/>
  <c r="B175" i="18"/>
  <c r="C175" i="18"/>
  <c r="F175" i="18"/>
  <c r="G175" i="18"/>
  <c r="I175" i="18"/>
  <c r="E175" i="18"/>
  <c r="A176" i="18" l="1"/>
  <c r="C176" i="18"/>
  <c r="F176" i="18"/>
  <c r="I176" i="18"/>
  <c r="B176" i="18"/>
  <c r="J176" i="18"/>
  <c r="G176" i="18"/>
  <c r="H176" i="18"/>
  <c r="D176" i="18"/>
  <c r="E176" i="18"/>
  <c r="A177" i="18" l="1"/>
  <c r="D177" i="18"/>
  <c r="E177" i="18"/>
  <c r="H177" i="18"/>
  <c r="I177" i="18"/>
  <c r="J177" i="18"/>
  <c r="B177" i="18"/>
  <c r="C177" i="18"/>
  <c r="F177" i="18"/>
  <c r="G177" i="18"/>
  <c r="A178" i="18" l="1"/>
  <c r="E178" i="18"/>
  <c r="F178" i="18"/>
  <c r="G178" i="18"/>
  <c r="H178" i="18"/>
  <c r="B178" i="18"/>
  <c r="C178" i="18"/>
  <c r="D178" i="18"/>
  <c r="I178" i="18"/>
  <c r="J178" i="18"/>
  <c r="A179" i="18" l="1"/>
  <c r="J179" i="18"/>
  <c r="F179" i="18"/>
  <c r="G179" i="18"/>
  <c r="B179" i="18"/>
  <c r="C179" i="18"/>
  <c r="D179" i="18"/>
  <c r="E179" i="18"/>
  <c r="H179" i="18"/>
  <c r="I179" i="18"/>
  <c r="A180" i="18" l="1"/>
  <c r="B180" i="18"/>
  <c r="E180" i="18"/>
  <c r="F180" i="18"/>
  <c r="C180" i="18"/>
  <c r="D180" i="18"/>
  <c r="G180" i="18"/>
  <c r="H180" i="18"/>
  <c r="I180" i="18"/>
  <c r="J180" i="18"/>
  <c r="A181" i="18" l="1"/>
  <c r="J181" i="18"/>
  <c r="D181" i="18"/>
  <c r="E181" i="18"/>
  <c r="F181" i="18"/>
  <c r="G181" i="18"/>
  <c r="H181" i="18"/>
  <c r="I181" i="18"/>
  <c r="B181" i="18"/>
  <c r="C181" i="18"/>
  <c r="A182" i="18" l="1"/>
  <c r="B182" i="18"/>
  <c r="C182" i="18"/>
  <c r="D182" i="18"/>
  <c r="G182" i="18"/>
  <c r="H182" i="18"/>
  <c r="I182" i="18"/>
  <c r="J182" i="18"/>
  <c r="E182" i="18"/>
  <c r="F182" i="18"/>
  <c r="A183" i="18" l="1"/>
  <c r="D183" i="18"/>
  <c r="B183" i="18"/>
  <c r="J183" i="18"/>
  <c r="C183" i="18"/>
  <c r="H183" i="18"/>
  <c r="I183" i="18"/>
  <c r="E183" i="18"/>
  <c r="F183" i="18"/>
  <c r="G183" i="18"/>
  <c r="A184" i="18" l="1"/>
  <c r="A185" i="18" l="1"/>
  <c r="A186" i="18" l="1"/>
  <c r="A187" i="18" l="1"/>
  <c r="C184" i="18"/>
  <c r="E184" i="18"/>
  <c r="G184" i="18"/>
  <c r="H184" i="18"/>
  <c r="J184" i="18"/>
  <c r="I184" i="18"/>
  <c r="D184" i="18"/>
  <c r="B184" i="18"/>
  <c r="F184" i="18"/>
  <c r="A188" i="18" l="1"/>
  <c r="F186" i="18"/>
  <c r="D186" i="18"/>
  <c r="I186" i="18"/>
  <c r="J186" i="18"/>
  <c r="B186" i="18"/>
  <c r="H186" i="18"/>
  <c r="C186" i="18"/>
  <c r="E186" i="18"/>
  <c r="A189" i="18" l="1"/>
  <c r="I187" i="18"/>
  <c r="J187" i="18"/>
  <c r="B187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A190" i="18" l="1"/>
  <c r="G186" i="18"/>
  <c r="A191" i="18" l="1"/>
  <c r="G185" i="18"/>
  <c r="A192" i="18" l="1"/>
  <c r="A193" i="18" l="1"/>
  <c r="A194" i="18" l="1"/>
  <c r="J189" i="18"/>
  <c r="E189" i="18"/>
  <c r="C189" i="18"/>
  <c r="D189" i="18"/>
  <c r="H189" i="18"/>
  <c r="G189" i="18"/>
  <c r="I189" i="18"/>
  <c r="B189" i="18"/>
  <c r="F189" i="18"/>
  <c r="A195" i="18" l="1"/>
  <c r="D188" i="18"/>
  <c r="I188" i="18"/>
  <c r="F188" i="18"/>
  <c r="G188" i="18"/>
  <c r="E188" i="18"/>
  <c r="C188" i="18"/>
  <c r="B188" i="18"/>
  <c r="H188" i="18"/>
  <c r="J188" i="18"/>
  <c r="G191" i="18"/>
  <c r="H191" i="18"/>
  <c r="J191" i="18"/>
  <c r="B191" i="18"/>
  <c r="E191" i="18"/>
  <c r="C191" i="18"/>
  <c r="A196" i="18" l="1"/>
  <c r="C192" i="18"/>
  <c r="H192" i="18"/>
  <c r="G192" i="18"/>
  <c r="J192" i="18"/>
  <c r="E192" i="18"/>
  <c r="B192" i="18"/>
  <c r="G190" i="18"/>
  <c r="B190" i="18"/>
  <c r="H190" i="18"/>
  <c r="J190" i="18"/>
  <c r="C190" i="18"/>
  <c r="E190" i="18"/>
  <c r="F192" i="18"/>
  <c r="D192" i="18"/>
  <c r="I192" i="18"/>
  <c r="A197" i="18" l="1"/>
  <c r="I191" i="18"/>
  <c r="F191" i="18"/>
  <c r="D191" i="18"/>
  <c r="H194" i="18" l="1"/>
  <c r="J194" i="18"/>
  <c r="F194" i="18"/>
  <c r="I194" i="18"/>
  <c r="B194" i="18"/>
  <c r="G194" i="18"/>
  <c r="A198" i="18"/>
  <c r="D194" i="18"/>
  <c r="E194" i="18"/>
  <c r="C194" i="18"/>
  <c r="F190" i="18"/>
  <c r="I190" i="18"/>
  <c r="D190" i="18"/>
  <c r="I193" i="18" l="1"/>
  <c r="F193" i="18"/>
  <c r="C193" i="18"/>
  <c r="G193" i="18"/>
  <c r="J193" i="18"/>
  <c r="D193" i="18"/>
  <c r="E193" i="18"/>
  <c r="B193" i="18"/>
  <c r="H193" i="18"/>
  <c r="A199" i="18"/>
  <c r="J196" i="18"/>
  <c r="B196" i="18"/>
  <c r="C196" i="18"/>
  <c r="E196" i="18"/>
  <c r="H196" i="18"/>
  <c r="G196" i="18"/>
  <c r="F196" i="18"/>
  <c r="I196" i="18"/>
  <c r="D196" i="18"/>
  <c r="A200" i="18" l="1"/>
  <c r="D195" i="18"/>
  <c r="E195" i="18"/>
  <c r="G195" i="18"/>
  <c r="I195" i="18"/>
  <c r="B195" i="18"/>
  <c r="C195" i="18"/>
  <c r="F195" i="18"/>
  <c r="H195" i="18"/>
  <c r="J195" i="18"/>
  <c r="A201" i="18" l="1"/>
  <c r="A202" i="18" l="1"/>
  <c r="D198" i="18"/>
  <c r="I198" i="18"/>
  <c r="G198" i="18"/>
  <c r="B198" i="18"/>
  <c r="H198" i="18"/>
  <c r="C198" i="18"/>
  <c r="E198" i="18"/>
  <c r="J198" i="18"/>
  <c r="F198" i="18"/>
  <c r="A203" i="18" l="1"/>
  <c r="J197" i="18"/>
  <c r="D197" i="18"/>
  <c r="E197" i="18"/>
  <c r="B197" i="18"/>
  <c r="C197" i="18"/>
  <c r="G197" i="18"/>
  <c r="F197" i="18"/>
  <c r="H197" i="18"/>
  <c r="I197" i="18"/>
  <c r="A204" i="18" l="1"/>
  <c r="C200" i="18" l="1"/>
  <c r="A205" i="18"/>
  <c r="I200" i="18"/>
  <c r="D200" i="18"/>
  <c r="B200" i="18"/>
  <c r="E200" i="18"/>
  <c r="J200" i="18"/>
  <c r="H200" i="18"/>
  <c r="G200" i="18"/>
  <c r="F200" i="18"/>
  <c r="D199" i="18" l="1"/>
  <c r="I199" i="18"/>
  <c r="H199" i="18"/>
  <c r="A206" i="18"/>
  <c r="E199" i="18"/>
  <c r="F199" i="18"/>
  <c r="B199" i="18"/>
  <c r="C199" i="18"/>
  <c r="J199" i="18"/>
  <c r="G199" i="18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A231" i="18" l="1"/>
  <c r="A232" i="18" l="1"/>
  <c r="A233" i="18" l="1"/>
  <c r="H209" i="18"/>
  <c r="C209" i="18"/>
  <c r="B209" i="18"/>
  <c r="F209" i="18"/>
  <c r="G209" i="18"/>
  <c r="D209" i="18"/>
  <c r="E209" i="18"/>
  <c r="J209" i="18"/>
  <c r="I209" i="18"/>
  <c r="A234" i="18" l="1"/>
  <c r="H208" i="18"/>
  <c r="G208" i="18"/>
  <c r="J208" i="18"/>
  <c r="D208" i="18"/>
  <c r="F208" i="18"/>
  <c r="I208" i="18"/>
  <c r="B208" i="18"/>
  <c r="C208" i="18"/>
  <c r="E208" i="18"/>
  <c r="A235" i="18" l="1"/>
  <c r="J207" i="18"/>
  <c r="H207" i="18"/>
  <c r="G207" i="18"/>
  <c r="E207" i="18"/>
  <c r="C207" i="18"/>
  <c r="B207" i="18"/>
  <c r="I207" i="18"/>
  <c r="F207" i="18"/>
  <c r="D207" i="18"/>
  <c r="A236" i="18" l="1"/>
  <c r="G213" i="18"/>
  <c r="C213" i="18"/>
  <c r="A237" i="18" l="1"/>
  <c r="E213" i="18"/>
  <c r="D213" i="18"/>
  <c r="H217" i="18"/>
  <c r="H213" i="18"/>
  <c r="B217" i="18"/>
  <c r="D217" i="18"/>
  <c r="J217" i="18"/>
  <c r="I217" i="18"/>
  <c r="G217" i="18"/>
  <c r="E217" i="18"/>
  <c r="F217" i="18"/>
  <c r="C217" i="18"/>
  <c r="F213" i="18"/>
  <c r="I213" i="18"/>
  <c r="C212" i="18"/>
  <c r="J212" i="18"/>
  <c r="B212" i="18"/>
  <c r="D212" i="18"/>
  <c r="G212" i="18"/>
  <c r="F212" i="18"/>
  <c r="E212" i="18"/>
  <c r="F211" i="18"/>
  <c r="G211" i="18"/>
  <c r="C211" i="18"/>
  <c r="A238" i="18" l="1"/>
  <c r="D216" i="18"/>
  <c r="F216" i="18"/>
  <c r="I216" i="18"/>
  <c r="J211" i="18"/>
  <c r="I212" i="18"/>
  <c r="E216" i="18"/>
  <c r="B216" i="18"/>
  <c r="H216" i="18"/>
  <c r="E211" i="18"/>
  <c r="H212" i="18"/>
  <c r="J216" i="18"/>
  <c r="G216" i="18"/>
  <c r="D211" i="18"/>
  <c r="C216" i="18"/>
  <c r="B211" i="18"/>
  <c r="D210" i="18"/>
  <c r="H210" i="18"/>
  <c r="B210" i="18"/>
  <c r="G210" i="18"/>
  <c r="F210" i="18"/>
  <c r="C210" i="18"/>
  <c r="I210" i="18"/>
  <c r="E210" i="18"/>
  <c r="J210" i="18"/>
  <c r="A239" i="18" l="1"/>
  <c r="I215" i="18"/>
  <c r="F215" i="18"/>
  <c r="H215" i="18"/>
  <c r="B215" i="18"/>
  <c r="C215" i="18"/>
  <c r="D215" i="18"/>
  <c r="G215" i="18"/>
  <c r="J215" i="18"/>
  <c r="E215" i="18"/>
  <c r="I211" i="18"/>
  <c r="H211" i="18"/>
  <c r="A240" i="18" l="1"/>
  <c r="E214" i="18"/>
  <c r="F214" i="18"/>
  <c r="C214" i="18"/>
  <c r="B214" i="18"/>
  <c r="I214" i="18"/>
  <c r="D214" i="18"/>
  <c r="J214" i="18"/>
  <c r="G214" i="18"/>
  <c r="H214" i="18"/>
  <c r="J213" i="18"/>
  <c r="A241" i="18" l="1"/>
  <c r="B213" i="18"/>
  <c r="D223" i="18"/>
  <c r="F223" i="18"/>
  <c r="C223" i="18"/>
  <c r="B223" i="18"/>
  <c r="H223" i="18"/>
  <c r="G223" i="18"/>
  <c r="J223" i="18"/>
  <c r="I223" i="18"/>
  <c r="E223" i="18"/>
  <c r="A242" i="18" l="1"/>
  <c r="I222" i="18"/>
  <c r="C222" i="18"/>
  <c r="J222" i="18"/>
  <c r="H222" i="18"/>
  <c r="B222" i="18"/>
  <c r="D222" i="18"/>
  <c r="G222" i="18"/>
  <c r="E222" i="18"/>
  <c r="F222" i="18"/>
  <c r="A243" i="18" l="1"/>
  <c r="E221" i="18"/>
  <c r="H221" i="18"/>
  <c r="G221" i="18"/>
  <c r="J221" i="18"/>
  <c r="D221" i="18"/>
  <c r="C221" i="18"/>
  <c r="F221" i="18"/>
  <c r="B221" i="18"/>
  <c r="I221" i="18"/>
  <c r="A244" i="18" l="1"/>
  <c r="F220" i="18"/>
  <c r="J220" i="18"/>
  <c r="C220" i="18"/>
  <c r="G220" i="18"/>
  <c r="I220" i="18"/>
  <c r="D220" i="18"/>
  <c r="H220" i="18"/>
  <c r="B220" i="18"/>
  <c r="E220" i="18"/>
  <c r="A245" i="18" l="1"/>
  <c r="J224" i="18"/>
  <c r="I224" i="18"/>
  <c r="B224" i="18"/>
  <c r="G224" i="18"/>
  <c r="E224" i="18"/>
  <c r="F224" i="18"/>
  <c r="H224" i="18"/>
  <c r="C224" i="18"/>
  <c r="D224" i="18"/>
  <c r="J219" i="18" l="1"/>
  <c r="H219" i="18"/>
  <c r="D219" i="18"/>
  <c r="F219" i="18"/>
  <c r="B219" i="18"/>
  <c r="C219" i="18"/>
  <c r="G219" i="18"/>
  <c r="I219" i="18"/>
  <c r="A246" i="18"/>
  <c r="E219" i="18"/>
  <c r="H227" i="18"/>
  <c r="G227" i="18"/>
  <c r="I227" i="18"/>
  <c r="B227" i="18"/>
  <c r="E227" i="18"/>
  <c r="F227" i="18"/>
  <c r="J227" i="18"/>
  <c r="C227" i="18"/>
  <c r="D227" i="18"/>
  <c r="G232" i="18"/>
  <c r="B232" i="18"/>
  <c r="D232" i="18"/>
  <c r="J232" i="18"/>
  <c r="I232" i="18"/>
  <c r="E232" i="18"/>
  <c r="H232" i="18"/>
  <c r="C232" i="18"/>
  <c r="F232" i="18"/>
  <c r="F240" i="18"/>
  <c r="A247" i="18" l="1"/>
  <c r="D218" i="18"/>
  <c r="F218" i="18"/>
  <c r="G218" i="18"/>
  <c r="F238" i="18"/>
  <c r="E218" i="18"/>
  <c r="C218" i="18"/>
  <c r="H218" i="18"/>
  <c r="J238" i="18"/>
  <c r="E238" i="18"/>
  <c r="D238" i="18"/>
  <c r="G238" i="18"/>
  <c r="H238" i="18"/>
  <c r="C238" i="18"/>
  <c r="B218" i="18"/>
  <c r="J218" i="18"/>
  <c r="B238" i="18"/>
  <c r="I218" i="18"/>
  <c r="I238" i="18"/>
  <c r="C239" i="18"/>
  <c r="F239" i="18"/>
  <c r="D240" i="18"/>
  <c r="H231" i="18" l="1"/>
  <c r="D231" i="18"/>
  <c r="E226" i="18"/>
  <c r="I226" i="18"/>
  <c r="F226" i="18"/>
  <c r="I237" i="18"/>
  <c r="C226" i="18"/>
  <c r="C237" i="18"/>
  <c r="E237" i="18"/>
  <c r="G237" i="18"/>
  <c r="J226" i="18"/>
  <c r="G226" i="18"/>
  <c r="D237" i="18"/>
  <c r="C231" i="18"/>
  <c r="G231" i="18"/>
  <c r="A248" i="18"/>
  <c r="B231" i="18"/>
  <c r="D226" i="18"/>
  <c r="B237" i="18"/>
  <c r="H237" i="18"/>
  <c r="J237" i="18"/>
  <c r="F237" i="18"/>
  <c r="F231" i="18"/>
  <c r="E231" i="18"/>
  <c r="J231" i="18"/>
  <c r="I231" i="18"/>
  <c r="B226" i="18"/>
  <c r="H226" i="18"/>
  <c r="D239" i="18"/>
  <c r="I225" i="18" l="1"/>
  <c r="B230" i="18"/>
  <c r="I230" i="18"/>
  <c r="I236" i="18"/>
  <c r="D236" i="18"/>
  <c r="F236" i="18"/>
  <c r="E236" i="18"/>
  <c r="B236" i="18"/>
  <c r="G230" i="18"/>
  <c r="B225" i="18"/>
  <c r="C225" i="18"/>
  <c r="G225" i="18"/>
  <c r="J230" i="18"/>
  <c r="A249" i="18"/>
  <c r="J236" i="18"/>
  <c r="J225" i="18"/>
  <c r="C236" i="18"/>
  <c r="F225" i="18"/>
  <c r="H230" i="18"/>
  <c r="F230" i="18"/>
  <c r="G236" i="18"/>
  <c r="H236" i="18"/>
  <c r="E225" i="18"/>
  <c r="D230" i="18"/>
  <c r="H225" i="18"/>
  <c r="E230" i="18"/>
  <c r="D225" i="18"/>
  <c r="C230" i="18"/>
  <c r="J233" i="18"/>
  <c r="H233" i="18"/>
  <c r="B233" i="18"/>
  <c r="D233" i="18"/>
  <c r="I233" i="18"/>
  <c r="G233" i="18"/>
  <c r="F233" i="18"/>
  <c r="C233" i="18"/>
  <c r="E233" i="18"/>
  <c r="B235" i="18" l="1"/>
  <c r="B229" i="18"/>
  <c r="D229" i="18"/>
  <c r="A250" i="18"/>
  <c r="E229" i="18"/>
  <c r="F229" i="18"/>
  <c r="C235" i="18"/>
  <c r="E235" i="18"/>
  <c r="J235" i="18"/>
  <c r="H235" i="18"/>
  <c r="G235" i="18"/>
  <c r="C229" i="18"/>
  <c r="H229" i="18"/>
  <c r="J229" i="18"/>
  <c r="G229" i="18"/>
  <c r="I235" i="18"/>
  <c r="I229" i="18"/>
  <c r="D235" i="18"/>
  <c r="F235" i="18"/>
  <c r="D228" i="18" l="1"/>
  <c r="E234" i="18"/>
  <c r="E228" i="18"/>
  <c r="B228" i="18"/>
  <c r="H234" i="18"/>
  <c r="J228" i="18"/>
  <c r="G234" i="18"/>
  <c r="D234" i="18"/>
  <c r="H228" i="18"/>
  <c r="G228" i="18"/>
  <c r="C234" i="18"/>
  <c r="I234" i="18"/>
  <c r="C228" i="18"/>
  <c r="J234" i="18"/>
  <c r="B234" i="18"/>
  <c r="F234" i="18"/>
  <c r="A251" i="18"/>
  <c r="I228" i="18"/>
  <c r="F228" i="18"/>
  <c r="A252" i="18" l="1"/>
  <c r="A253" i="18" l="1"/>
  <c r="A254" i="18" l="1"/>
  <c r="A255" i="18" l="1"/>
  <c r="C240" i="18"/>
  <c r="J241" i="18"/>
  <c r="B241" i="18"/>
  <c r="I241" i="18"/>
  <c r="E241" i="18"/>
  <c r="H241" i="18"/>
  <c r="G241" i="18"/>
  <c r="A256" i="18" l="1"/>
  <c r="F242" i="18"/>
  <c r="I242" i="18"/>
  <c r="E242" i="18"/>
  <c r="J242" i="18"/>
  <c r="D242" i="18"/>
  <c r="C242" i="18"/>
  <c r="B242" i="18"/>
  <c r="G242" i="18"/>
  <c r="H242" i="18"/>
  <c r="G240" i="18"/>
  <c r="B240" i="18"/>
  <c r="E240" i="18"/>
  <c r="I240" i="18"/>
  <c r="J240" i="18"/>
  <c r="H240" i="18"/>
  <c r="A257" i="18" l="1"/>
  <c r="C241" i="18"/>
  <c r="D241" i="18"/>
  <c r="F241" i="18"/>
  <c r="B239" i="18"/>
  <c r="I239" i="18"/>
  <c r="H239" i="18"/>
  <c r="G239" i="18"/>
  <c r="J239" i="18"/>
  <c r="E239" i="18"/>
  <c r="A258" i="18" l="1"/>
  <c r="A259" i="18" l="1"/>
  <c r="G245" i="18"/>
  <c r="I245" i="18"/>
  <c r="B245" i="18"/>
  <c r="J245" i="18"/>
  <c r="E245" i="18"/>
  <c r="C245" i="18"/>
  <c r="A260" i="18" l="1"/>
  <c r="G244" i="18"/>
  <c r="D244" i="18"/>
  <c r="B244" i="18"/>
  <c r="F244" i="18"/>
  <c r="I244" i="18"/>
  <c r="J244" i="18"/>
  <c r="E244" i="18"/>
  <c r="H244" i="18"/>
  <c r="C244" i="18"/>
  <c r="A261" i="18" l="1"/>
  <c r="E246" i="18"/>
  <c r="G246" i="18"/>
  <c r="C246" i="18"/>
  <c r="B246" i="18"/>
  <c r="J246" i="18"/>
  <c r="F246" i="18"/>
  <c r="D246" i="18"/>
  <c r="H246" i="18"/>
  <c r="I246" i="18"/>
  <c r="C243" i="18"/>
  <c r="J243" i="18"/>
  <c r="G243" i="18"/>
  <c r="E243" i="18"/>
  <c r="D243" i="18"/>
  <c r="H243" i="18"/>
  <c r="B243" i="18"/>
  <c r="F243" i="18"/>
  <c r="I243" i="18"/>
  <c r="A262" i="18" l="1"/>
  <c r="F245" i="18"/>
  <c r="D245" i="18"/>
  <c r="H245" i="18"/>
  <c r="A263" i="18" l="1"/>
  <c r="A264" i="18" l="1"/>
  <c r="A265" i="18" l="1"/>
  <c r="A266" i="18" l="1"/>
  <c r="A267" i="18" l="1"/>
  <c r="A268" i="18" l="1"/>
  <c r="A269" i="18" l="1"/>
  <c r="D249" i="18"/>
  <c r="C249" i="18"/>
  <c r="J249" i="18"/>
  <c r="I249" i="18"/>
  <c r="B249" i="18"/>
  <c r="G249" i="18"/>
  <c r="F249" i="18"/>
  <c r="H249" i="18"/>
  <c r="E249" i="18"/>
  <c r="A270" i="18" l="1"/>
  <c r="J248" i="18"/>
  <c r="C248" i="18"/>
  <c r="B248" i="18"/>
  <c r="H248" i="18"/>
  <c r="D248" i="18"/>
  <c r="F248" i="18"/>
  <c r="G248" i="18"/>
  <c r="E248" i="18"/>
  <c r="I248" i="18"/>
  <c r="A271" i="18" l="1"/>
  <c r="E247" i="18"/>
  <c r="H247" i="18"/>
  <c r="G247" i="18"/>
  <c r="B247" i="18"/>
  <c r="F247" i="18"/>
  <c r="C247" i="18"/>
  <c r="I247" i="18"/>
  <c r="D247" i="18"/>
  <c r="J247" i="18"/>
  <c r="A272" i="18" l="1"/>
  <c r="A273" i="18" l="1"/>
  <c r="F254" i="18"/>
  <c r="I254" i="18"/>
  <c r="D254" i="18"/>
  <c r="A274" i="18" l="1"/>
  <c r="B254" i="18"/>
  <c r="E254" i="18"/>
  <c r="H253" i="18"/>
  <c r="F253" i="18"/>
  <c r="D253" i="18"/>
  <c r="B253" i="18"/>
  <c r="G253" i="18"/>
  <c r="I253" i="18"/>
  <c r="J253" i="18"/>
  <c r="A275" i="18" l="1"/>
  <c r="E253" i="18"/>
  <c r="C252" i="18" l="1"/>
  <c r="D252" i="18"/>
  <c r="B252" i="18"/>
  <c r="G252" i="18"/>
  <c r="J252" i="18"/>
  <c r="I252" i="18"/>
  <c r="F252" i="18"/>
  <c r="A276" i="18"/>
  <c r="H252" i="18"/>
  <c r="E252" i="18"/>
  <c r="G251" i="18" l="1"/>
  <c r="A277" i="18"/>
  <c r="F251" i="18"/>
  <c r="B251" i="18"/>
  <c r="I251" i="18"/>
  <c r="D251" i="18"/>
  <c r="E251" i="18"/>
  <c r="H251" i="18"/>
  <c r="J251" i="18"/>
  <c r="C251" i="18"/>
  <c r="B255" i="18"/>
  <c r="G255" i="18"/>
  <c r="E255" i="18"/>
  <c r="F255" i="18"/>
  <c r="H255" i="18"/>
  <c r="I255" i="18"/>
  <c r="D255" i="18"/>
  <c r="J255" i="18"/>
  <c r="C255" i="18"/>
  <c r="F250" i="18" l="1"/>
  <c r="H250" i="18"/>
  <c r="A278" i="18"/>
  <c r="C250" i="18"/>
  <c r="I250" i="18"/>
  <c r="E250" i="18"/>
  <c r="B250" i="18"/>
  <c r="G250" i="18"/>
  <c r="J250" i="18"/>
  <c r="D250" i="18"/>
  <c r="H254" i="18"/>
  <c r="G254" i="18"/>
  <c r="J254" i="18"/>
  <c r="C254" i="18"/>
  <c r="A279" i="18" l="1"/>
  <c r="C253" i="18"/>
  <c r="A280" i="18" l="1"/>
  <c r="A281" i="18" l="1"/>
  <c r="A282" i="18" l="1"/>
  <c r="A283" i="18" l="1"/>
  <c r="I259" i="18"/>
  <c r="C259" i="18"/>
  <c r="J259" i="18"/>
  <c r="F259" i="18"/>
  <c r="H259" i="18"/>
  <c r="B259" i="18"/>
  <c r="D259" i="18"/>
  <c r="E259" i="18"/>
  <c r="H258" i="18"/>
  <c r="D258" i="18"/>
  <c r="I258" i="18"/>
  <c r="F258" i="18"/>
  <c r="C258" i="18"/>
  <c r="A284" i="18" l="1"/>
  <c r="J258" i="18"/>
  <c r="E258" i="18"/>
  <c r="G258" i="18"/>
  <c r="B258" i="18"/>
  <c r="J257" i="18" l="1"/>
  <c r="G257" i="18"/>
  <c r="H257" i="18"/>
  <c r="C257" i="18"/>
  <c r="A285" i="18"/>
  <c r="I257" i="18"/>
  <c r="E257" i="18"/>
  <c r="D257" i="18"/>
  <c r="B257" i="18"/>
  <c r="F257" i="18"/>
  <c r="D261" i="18"/>
  <c r="C261" i="18"/>
  <c r="J261" i="18"/>
  <c r="B261" i="18"/>
  <c r="G261" i="18"/>
  <c r="H261" i="18"/>
  <c r="E261" i="18"/>
  <c r="F261" i="18"/>
  <c r="H256" i="18" l="1"/>
  <c r="C256" i="18"/>
  <c r="I256" i="18"/>
  <c r="G256" i="18"/>
  <c r="D256" i="18"/>
  <c r="E256" i="18"/>
  <c r="F256" i="18"/>
  <c r="A286" i="18"/>
  <c r="B256" i="18"/>
  <c r="J256" i="18"/>
  <c r="B260" i="18"/>
  <c r="C260" i="18"/>
  <c r="J260" i="18"/>
  <c r="D260" i="18"/>
  <c r="E260" i="18"/>
  <c r="H260" i="18"/>
  <c r="F260" i="18"/>
  <c r="I260" i="18"/>
  <c r="G260" i="18"/>
  <c r="G259" i="18"/>
  <c r="A287" i="18" l="1"/>
  <c r="A288" i="18" l="1"/>
  <c r="A289" i="18" l="1"/>
  <c r="A290" i="18" l="1"/>
  <c r="A291" i="18" l="1"/>
  <c r="A292" i="18" l="1"/>
  <c r="I265" i="18"/>
  <c r="J265" i="18" l="1"/>
  <c r="E265" i="18"/>
  <c r="G265" i="18"/>
  <c r="F265" i="18"/>
  <c r="D265" i="18"/>
  <c r="A293" i="18"/>
  <c r="C265" i="18"/>
  <c r="I264" i="18"/>
  <c r="G264" i="18" l="1"/>
  <c r="B265" i="18"/>
  <c r="E264" i="18"/>
  <c r="F264" i="18"/>
  <c r="C264" i="18"/>
  <c r="D264" i="18"/>
  <c r="J264" i="18"/>
  <c r="H265" i="18"/>
  <c r="A294" i="18"/>
  <c r="I263" i="18"/>
  <c r="C263" i="18" l="1"/>
  <c r="B264" i="18"/>
  <c r="H264" i="18"/>
  <c r="A295" i="18"/>
  <c r="J263" i="18"/>
  <c r="E263" i="18"/>
  <c r="F263" i="18"/>
  <c r="G263" i="18"/>
  <c r="D263" i="18"/>
  <c r="I262" i="18"/>
  <c r="B263" i="18" l="1"/>
  <c r="J262" i="18"/>
  <c r="A296" i="18"/>
  <c r="H263" i="18"/>
  <c r="F262" i="18"/>
  <c r="G262" i="18"/>
  <c r="C262" i="18"/>
  <c r="E262" i="18"/>
  <c r="D262" i="18"/>
  <c r="I261" i="18"/>
  <c r="B262" i="18" l="1"/>
  <c r="A297" i="18"/>
  <c r="H262" i="18"/>
  <c r="D270" i="18"/>
  <c r="J270" i="18"/>
  <c r="B270" i="18"/>
  <c r="H267" i="18"/>
  <c r="J267" i="18"/>
  <c r="G267" i="18"/>
  <c r="B267" i="18"/>
  <c r="D267" i="18"/>
  <c r="A298" i="18" l="1"/>
  <c r="F267" i="18"/>
  <c r="C267" i="18"/>
  <c r="E267" i="18"/>
  <c r="H266" i="18"/>
  <c r="G266" i="18"/>
  <c r="B266" i="18"/>
  <c r="E270" i="18"/>
  <c r="I267" i="18"/>
  <c r="D266" i="18"/>
  <c r="J266" i="18"/>
  <c r="I270" i="18"/>
  <c r="I269" i="18"/>
  <c r="B269" i="18"/>
  <c r="J269" i="18"/>
  <c r="E269" i="18"/>
  <c r="D269" i="18"/>
  <c r="A299" i="18" l="1"/>
  <c r="D268" i="18"/>
  <c r="J268" i="18"/>
  <c r="B268" i="18"/>
  <c r="E268" i="18"/>
  <c r="I268" i="18"/>
  <c r="G268" i="18"/>
  <c r="C268" i="18"/>
  <c r="E266" i="18"/>
  <c r="C266" i="18"/>
  <c r="I266" i="18"/>
  <c r="F266" i="18"/>
  <c r="A300" i="18" l="1"/>
  <c r="C270" i="18"/>
  <c r="C269" i="18" l="1"/>
  <c r="A301" i="18"/>
  <c r="A302" i="18" l="1"/>
  <c r="A303" i="18" l="1"/>
  <c r="A304" i="18" l="1"/>
  <c r="A305" i="18" l="1"/>
  <c r="F275" i="18"/>
  <c r="H275" i="18"/>
  <c r="A306" i="18" l="1"/>
  <c r="E275" i="18"/>
  <c r="D275" i="18"/>
  <c r="B275" i="18"/>
  <c r="G275" i="18"/>
  <c r="H274" i="18"/>
  <c r="F274" i="18"/>
  <c r="A307" i="18" l="1"/>
  <c r="H273" i="18"/>
  <c r="C275" i="18"/>
  <c r="I275" i="18"/>
  <c r="J275" i="18"/>
  <c r="D274" i="18"/>
  <c r="G274" i="18"/>
  <c r="B274" i="18"/>
  <c r="C274" i="18"/>
  <c r="J274" i="18"/>
  <c r="E274" i="18"/>
  <c r="F273" i="18"/>
  <c r="F272" i="18"/>
  <c r="H272" i="18"/>
  <c r="A308" i="18" l="1"/>
  <c r="I274" i="18"/>
  <c r="I273" i="18"/>
  <c r="B273" i="18"/>
  <c r="E273" i="18"/>
  <c r="G273" i="18"/>
  <c r="J273" i="18"/>
  <c r="D273" i="18"/>
  <c r="C273" i="18"/>
  <c r="H271" i="18"/>
  <c r="F271" i="18"/>
  <c r="A309" i="18" l="1"/>
  <c r="G272" i="18"/>
  <c r="D272" i="18"/>
  <c r="E272" i="18"/>
  <c r="J272" i="18"/>
  <c r="B272" i="18"/>
  <c r="C272" i="18"/>
  <c r="I272" i="18"/>
  <c r="F270" i="18"/>
  <c r="H270" i="18"/>
  <c r="F269" i="18"/>
  <c r="H269" i="18"/>
  <c r="A310" i="18" l="1"/>
  <c r="B271" i="18"/>
  <c r="H268" i="18"/>
  <c r="I271" i="18"/>
  <c r="J271" i="18"/>
  <c r="F268" i="18"/>
  <c r="G271" i="18"/>
  <c r="C271" i="18"/>
  <c r="D271" i="18"/>
  <c r="E271" i="18"/>
  <c r="A311" i="18" l="1"/>
  <c r="G270" i="18" l="1"/>
  <c r="A312" i="18"/>
  <c r="A313" i="18" l="1"/>
  <c r="G269" i="18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D283" i="18"/>
  <c r="H283" i="18"/>
  <c r="I283" i="18"/>
  <c r="F283" i="18"/>
  <c r="C283" i="18"/>
  <c r="E283" i="18"/>
  <c r="G283" i="18"/>
  <c r="B283" i="18"/>
  <c r="J283" i="18"/>
  <c r="A331" i="18" l="1"/>
  <c r="G282" i="18"/>
  <c r="H282" i="18"/>
  <c r="D282" i="18"/>
  <c r="I282" i="18"/>
  <c r="J282" i="18"/>
  <c r="C282" i="18"/>
  <c r="E282" i="18"/>
  <c r="B282" i="18"/>
  <c r="F282" i="18"/>
  <c r="A332" i="18" l="1"/>
  <c r="C281" i="18"/>
  <c r="I281" i="18"/>
  <c r="J281" i="18"/>
  <c r="D281" i="18"/>
  <c r="F281" i="18"/>
  <c r="G281" i="18"/>
  <c r="B281" i="18"/>
  <c r="H281" i="18"/>
  <c r="E281" i="18"/>
  <c r="E280" i="18"/>
  <c r="I280" i="18"/>
  <c r="D280" i="18"/>
  <c r="J280" i="18"/>
  <c r="C280" i="18"/>
  <c r="G280" i="18"/>
  <c r="A333" i="18" l="1"/>
  <c r="H280" i="18"/>
  <c r="F280" i="18"/>
  <c r="B280" i="18"/>
  <c r="D279" i="18"/>
  <c r="F279" i="18"/>
  <c r="H279" i="18"/>
  <c r="E279" i="18"/>
  <c r="C279" i="18"/>
  <c r="B279" i="18"/>
  <c r="I279" i="18"/>
  <c r="G279" i="18"/>
  <c r="J279" i="18"/>
  <c r="A334" i="18" l="1"/>
  <c r="G278" i="18"/>
  <c r="H278" i="18"/>
  <c r="I278" i="18"/>
  <c r="F278" i="18"/>
  <c r="B278" i="18"/>
  <c r="D278" i="18"/>
  <c r="C278" i="18"/>
  <c r="J278" i="18"/>
  <c r="E278" i="18"/>
  <c r="A335" i="18" l="1"/>
  <c r="I277" i="18"/>
  <c r="E277" i="18"/>
  <c r="D277" i="18"/>
  <c r="J277" i="18"/>
  <c r="B277" i="18"/>
  <c r="H277" i="18"/>
  <c r="C277" i="18"/>
  <c r="F277" i="18"/>
  <c r="G277" i="18"/>
  <c r="A336" i="18" l="1"/>
  <c r="F276" i="18"/>
  <c r="H276" i="18"/>
  <c r="D276" i="18"/>
  <c r="C276" i="18"/>
  <c r="B276" i="18"/>
  <c r="E276" i="18"/>
  <c r="G276" i="18"/>
  <c r="J276" i="18"/>
  <c r="I276" i="18"/>
  <c r="J288" i="18"/>
  <c r="I288" i="18"/>
  <c r="B288" i="18"/>
  <c r="G288" i="18"/>
  <c r="A337" i="18" l="1"/>
  <c r="B287" i="18" l="1"/>
  <c r="D287" i="18"/>
  <c r="G287" i="18"/>
  <c r="F287" i="18"/>
  <c r="H287" i="18"/>
  <c r="C287" i="18"/>
  <c r="I287" i="18"/>
  <c r="J287" i="18"/>
  <c r="A338" i="18"/>
  <c r="E287" i="18"/>
  <c r="G286" i="18" l="1"/>
  <c r="F286" i="18"/>
  <c r="D286" i="18"/>
  <c r="I286" i="18"/>
  <c r="E286" i="18"/>
  <c r="B286" i="18"/>
  <c r="J286" i="18"/>
  <c r="A339" i="18"/>
  <c r="C286" i="18"/>
  <c r="H286" i="18"/>
  <c r="F285" i="18" l="1"/>
  <c r="D285" i="18"/>
  <c r="H285" i="18"/>
  <c r="I285" i="18"/>
  <c r="E285" i="18"/>
  <c r="B285" i="18"/>
  <c r="G285" i="18"/>
  <c r="A340" i="18"/>
  <c r="J285" i="18"/>
  <c r="C285" i="18"/>
  <c r="D284" i="18" l="1"/>
  <c r="G284" i="18"/>
  <c r="A341" i="18"/>
  <c r="I284" i="18"/>
  <c r="H284" i="18"/>
  <c r="C284" i="18"/>
  <c r="F284" i="18"/>
  <c r="E284" i="18"/>
  <c r="J284" i="18"/>
  <c r="B284" i="18"/>
  <c r="A342" i="18" l="1"/>
  <c r="A343" i="18" l="1"/>
  <c r="A344" i="18" l="1"/>
  <c r="A345" i="18" l="1"/>
  <c r="A346" i="18" l="1"/>
  <c r="F290" i="18"/>
  <c r="E290" i="18"/>
  <c r="A347" i="18" l="1"/>
  <c r="J290" i="18"/>
  <c r="H290" i="18"/>
  <c r="C289" i="18"/>
  <c r="G289" i="18"/>
  <c r="J289" i="18"/>
  <c r="F289" i="18"/>
  <c r="H289" i="18"/>
  <c r="E289" i="18"/>
  <c r="I289" i="18"/>
  <c r="D289" i="18"/>
  <c r="B289" i="18"/>
  <c r="A348" i="18" l="1"/>
  <c r="C290" i="18"/>
  <c r="I290" i="18"/>
  <c r="G290" i="18"/>
  <c r="D290" i="18"/>
  <c r="C288" i="18"/>
  <c r="D288" i="18"/>
  <c r="E288" i="18"/>
  <c r="H288" i="18"/>
  <c r="F288" i="18"/>
  <c r="A349" i="18" l="1"/>
  <c r="A350" i="18" l="1"/>
  <c r="A351" i="18" l="1"/>
  <c r="A352" i="18" l="1"/>
  <c r="D296" i="18"/>
  <c r="C296" i="18"/>
  <c r="J296" i="18"/>
  <c r="I296" i="18"/>
  <c r="F296" i="18"/>
  <c r="G296" i="18"/>
  <c r="H296" i="18"/>
  <c r="B296" i="18"/>
  <c r="E296" i="18"/>
  <c r="J295" i="18"/>
  <c r="B295" i="18"/>
  <c r="D295" i="18"/>
  <c r="C295" i="18"/>
  <c r="E295" i="18"/>
  <c r="H295" i="18"/>
  <c r="A353" i="18" l="1"/>
  <c r="G295" i="18"/>
  <c r="F295" i="18"/>
  <c r="I295" i="18"/>
  <c r="D294" i="18"/>
  <c r="H294" i="18"/>
  <c r="G294" i="18"/>
  <c r="E294" i="18"/>
  <c r="B294" i="18"/>
  <c r="J294" i="18"/>
  <c r="I294" i="18"/>
  <c r="F294" i="18"/>
  <c r="C294" i="18"/>
  <c r="I300" i="18"/>
  <c r="D300" i="18"/>
  <c r="J300" i="18"/>
  <c r="F300" i="18"/>
  <c r="E300" i="18"/>
  <c r="G300" i="18"/>
  <c r="H300" i="18"/>
  <c r="C300" i="18"/>
  <c r="A354" i="18" l="1"/>
  <c r="I293" i="18"/>
  <c r="J293" i="18"/>
  <c r="G293" i="18"/>
  <c r="C293" i="18"/>
  <c r="B293" i="18"/>
  <c r="H293" i="18"/>
  <c r="F293" i="18"/>
  <c r="E293" i="18"/>
  <c r="D293" i="18"/>
  <c r="J299" i="18"/>
  <c r="C299" i="18"/>
  <c r="G299" i="18"/>
  <c r="F299" i="18"/>
  <c r="D299" i="18"/>
  <c r="H299" i="18"/>
  <c r="E299" i="18"/>
  <c r="I299" i="18"/>
  <c r="A355" i="18" l="1"/>
  <c r="F298" i="18"/>
  <c r="G298" i="18"/>
  <c r="B292" i="18"/>
  <c r="C298" i="18"/>
  <c r="J298" i="18"/>
  <c r="I298" i="18"/>
  <c r="E298" i="18"/>
  <c r="H298" i="18"/>
  <c r="D298" i="18"/>
  <c r="H292" i="18" l="1"/>
  <c r="J292" i="18"/>
  <c r="E292" i="18"/>
  <c r="I292" i="18"/>
  <c r="C292" i="18"/>
  <c r="D292" i="18"/>
  <c r="A356" i="18"/>
  <c r="G292" i="18"/>
  <c r="F292" i="18"/>
  <c r="I297" i="18"/>
  <c r="J297" i="18"/>
  <c r="E297" i="18"/>
  <c r="C297" i="18"/>
  <c r="G297" i="18"/>
  <c r="D297" i="18"/>
  <c r="H297" i="18"/>
  <c r="B291" i="18"/>
  <c r="F297" i="18"/>
  <c r="G291" i="18" l="1"/>
  <c r="E291" i="18"/>
  <c r="A357" i="18"/>
  <c r="D291" i="18"/>
  <c r="J291" i="18"/>
  <c r="I291" i="18"/>
  <c r="F291" i="18"/>
  <c r="C291" i="18"/>
  <c r="H291" i="18"/>
  <c r="B290" i="18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B306" i="18"/>
  <c r="E306" i="18"/>
  <c r="G306" i="18"/>
  <c r="D306" i="18"/>
  <c r="A376" i="18" l="1"/>
  <c r="J306" i="18"/>
  <c r="B305" i="18"/>
  <c r="D305" i="18"/>
  <c r="J305" i="18"/>
  <c r="E305" i="18"/>
  <c r="H306" i="18"/>
  <c r="G305" i="18"/>
  <c r="F306" i="18"/>
  <c r="A377" i="18" l="1"/>
  <c r="B304" i="18"/>
  <c r="G304" i="18"/>
  <c r="E304" i="18"/>
  <c r="J304" i="18"/>
  <c r="D304" i="18"/>
  <c r="B302" i="18"/>
  <c r="H305" i="18"/>
  <c r="F305" i="18"/>
  <c r="A378" i="18" l="1"/>
  <c r="B303" i="18"/>
  <c r="F304" i="18"/>
  <c r="J303" i="18"/>
  <c r="H304" i="18"/>
  <c r="G303" i="18"/>
  <c r="E303" i="18"/>
  <c r="I303" i="18"/>
  <c r="D303" i="18"/>
  <c r="C303" i="18"/>
  <c r="B301" i="18"/>
  <c r="A379" i="18" l="1"/>
  <c r="H303" i="18"/>
  <c r="F303" i="18"/>
  <c r="B300" i="18"/>
  <c r="D302" i="18" l="1"/>
  <c r="E302" i="18"/>
  <c r="I302" i="18"/>
  <c r="J302" i="18"/>
  <c r="A380" i="18"/>
  <c r="G302" i="18"/>
  <c r="C302" i="18"/>
  <c r="B299" i="18"/>
  <c r="I301" i="18" l="1"/>
  <c r="C301" i="18"/>
  <c r="E301" i="18"/>
  <c r="H302" i="18"/>
  <c r="F302" i="18"/>
  <c r="G301" i="18"/>
  <c r="A381" i="18"/>
  <c r="D301" i="18"/>
  <c r="J301" i="18"/>
  <c r="B298" i="18"/>
  <c r="A382" i="18" l="1"/>
  <c r="H301" i="18"/>
  <c r="F301" i="18"/>
  <c r="B297" i="18"/>
  <c r="A383" i="18" l="1"/>
  <c r="A384" i="18" l="1"/>
  <c r="A385" i="18" l="1"/>
  <c r="A386" i="18" l="1"/>
  <c r="C308" i="18"/>
  <c r="I308" i="18"/>
  <c r="D308" i="18" l="1"/>
  <c r="J308" i="18"/>
  <c r="E308" i="18"/>
  <c r="B308" i="18"/>
  <c r="A387" i="18"/>
  <c r="F308" i="18"/>
  <c r="H308" i="18"/>
  <c r="G308" i="18"/>
  <c r="F312" i="18"/>
  <c r="J312" i="18"/>
  <c r="I307" i="18"/>
  <c r="H312" i="18"/>
  <c r="D312" i="18"/>
  <c r="I312" i="18"/>
  <c r="G312" i="18"/>
  <c r="E312" i="18"/>
  <c r="C312" i="18"/>
  <c r="C307" i="18"/>
  <c r="H307" i="18" l="1"/>
  <c r="E307" i="18"/>
  <c r="G307" i="18"/>
  <c r="B307" i="18"/>
  <c r="J307" i="18"/>
  <c r="A388" i="18"/>
  <c r="D307" i="18"/>
  <c r="F307" i="18"/>
  <c r="G311" i="18"/>
  <c r="J311" i="18"/>
  <c r="H311" i="18"/>
  <c r="E311" i="18"/>
  <c r="I311" i="18"/>
  <c r="D311" i="18"/>
  <c r="C311" i="18"/>
  <c r="F311" i="18"/>
  <c r="H324" i="18"/>
  <c r="I306" i="18" l="1"/>
  <c r="A389" i="18"/>
  <c r="C306" i="18"/>
  <c r="H323" i="18"/>
  <c r="C310" i="18" l="1"/>
  <c r="I310" i="18"/>
  <c r="B310" i="18"/>
  <c r="C305" i="18"/>
  <c r="J310" i="18"/>
  <c r="A390" i="18"/>
  <c r="F310" i="18"/>
  <c r="E310" i="18"/>
  <c r="D310" i="18"/>
  <c r="G310" i="18"/>
  <c r="I305" i="18"/>
  <c r="H310" i="18"/>
  <c r="B312" i="18"/>
  <c r="H322" i="18"/>
  <c r="B309" i="18" l="1"/>
  <c r="G309" i="18"/>
  <c r="F309" i="18"/>
  <c r="A391" i="18"/>
  <c r="B311" i="18"/>
  <c r="I309" i="18"/>
  <c r="C304" i="18"/>
  <c r="D309" i="18"/>
  <c r="J309" i="18"/>
  <c r="H309" i="18"/>
  <c r="C309" i="18"/>
  <c r="I304" i="18"/>
  <c r="E309" i="18"/>
  <c r="H321" i="18"/>
  <c r="A392" i="18" l="1"/>
  <c r="E317" i="18"/>
  <c r="B317" i="18"/>
  <c r="G317" i="18"/>
  <c r="F317" i="18"/>
  <c r="C317" i="18"/>
  <c r="I317" i="18"/>
  <c r="J317" i="18"/>
  <c r="H320" i="18"/>
  <c r="D317" i="18"/>
  <c r="A393" i="18" l="1"/>
  <c r="H319" i="18"/>
  <c r="B316" i="18" l="1"/>
  <c r="J316" i="18"/>
  <c r="I316" i="18"/>
  <c r="G316" i="18"/>
  <c r="D316" i="18"/>
  <c r="E316" i="18"/>
  <c r="A394" i="18"/>
  <c r="F316" i="18"/>
  <c r="C316" i="18"/>
  <c r="H318" i="18"/>
  <c r="G315" i="18" l="1"/>
  <c r="I315" i="18"/>
  <c r="F315" i="18"/>
  <c r="A395" i="18"/>
  <c r="E315" i="18"/>
  <c r="J315" i="18"/>
  <c r="C315" i="18"/>
  <c r="D315" i="18"/>
  <c r="B315" i="18"/>
  <c r="C325" i="18"/>
  <c r="F325" i="18"/>
  <c r="J325" i="18"/>
  <c r="H317" i="18"/>
  <c r="D325" i="18"/>
  <c r="E325" i="18"/>
  <c r="I325" i="18"/>
  <c r="B325" i="18"/>
  <c r="G325" i="18"/>
  <c r="F314" i="18" l="1"/>
  <c r="A396" i="18"/>
  <c r="D314" i="18"/>
  <c r="E314" i="18"/>
  <c r="I314" i="18"/>
  <c r="C314" i="18"/>
  <c r="G314" i="18"/>
  <c r="B314" i="18"/>
  <c r="J314" i="18"/>
  <c r="H325" i="18"/>
  <c r="D324" i="18" l="1"/>
  <c r="H316" i="18"/>
  <c r="D313" i="18"/>
  <c r="J324" i="18"/>
  <c r="I313" i="18"/>
  <c r="B324" i="18"/>
  <c r="G313" i="18"/>
  <c r="B313" i="18"/>
  <c r="C324" i="18"/>
  <c r="E313" i="18"/>
  <c r="F313" i="18"/>
  <c r="A397" i="18"/>
  <c r="I324" i="18"/>
  <c r="G324" i="18"/>
  <c r="F324" i="18"/>
  <c r="E324" i="18"/>
  <c r="J313" i="18"/>
  <c r="C313" i="18"/>
  <c r="J323" i="18" l="1"/>
  <c r="E323" i="18"/>
  <c r="A398" i="18"/>
  <c r="B323" i="18"/>
  <c r="H315" i="18"/>
  <c r="G323" i="18"/>
  <c r="I323" i="18"/>
  <c r="C323" i="18"/>
  <c r="D323" i="18"/>
  <c r="F323" i="18"/>
  <c r="G322" i="18" l="1"/>
  <c r="A399" i="18"/>
  <c r="H314" i="18"/>
  <c r="E322" i="18"/>
  <c r="F322" i="18"/>
  <c r="B322" i="18"/>
  <c r="J322" i="18"/>
  <c r="C322" i="18"/>
  <c r="D322" i="18"/>
  <c r="I322" i="18"/>
  <c r="B321" i="18" l="1"/>
  <c r="F321" i="18"/>
  <c r="C321" i="18"/>
  <c r="A400" i="18"/>
  <c r="H313" i="18"/>
  <c r="G321" i="18"/>
  <c r="J321" i="18"/>
  <c r="E321" i="18"/>
  <c r="I321" i="18"/>
  <c r="D321" i="18"/>
  <c r="F320" i="18" l="1"/>
  <c r="A401" i="18"/>
  <c r="G320" i="18"/>
  <c r="I320" i="18"/>
  <c r="D320" i="18"/>
  <c r="C320" i="18"/>
  <c r="J320" i="18"/>
  <c r="B320" i="18"/>
  <c r="E320" i="18"/>
  <c r="J337" i="18"/>
  <c r="B337" i="18"/>
  <c r="H337" i="18"/>
  <c r="F337" i="18"/>
  <c r="E337" i="18"/>
  <c r="I337" i="18"/>
  <c r="G337" i="18"/>
  <c r="C337" i="18"/>
  <c r="D337" i="18"/>
  <c r="G319" i="18" l="1"/>
  <c r="B319" i="18"/>
  <c r="D319" i="18"/>
  <c r="C319" i="18"/>
  <c r="A402" i="18"/>
  <c r="J319" i="18"/>
  <c r="F319" i="18"/>
  <c r="I319" i="18"/>
  <c r="E319" i="18"/>
  <c r="B336" i="18"/>
  <c r="D336" i="18"/>
  <c r="F336" i="18"/>
  <c r="I336" i="18"/>
  <c r="G336" i="18"/>
  <c r="H336" i="18"/>
  <c r="J336" i="18"/>
  <c r="C336" i="18"/>
  <c r="E336" i="18"/>
  <c r="B318" i="18" l="1"/>
  <c r="C318" i="18"/>
  <c r="F318" i="18"/>
  <c r="I318" i="18"/>
  <c r="A403" i="18"/>
  <c r="G318" i="18"/>
  <c r="J318" i="18"/>
  <c r="E318" i="18"/>
  <c r="D318" i="18"/>
  <c r="E335" i="18"/>
  <c r="I335" i="18"/>
  <c r="B335" i="18"/>
  <c r="H335" i="18"/>
  <c r="G335" i="18"/>
  <c r="D335" i="18"/>
  <c r="C335" i="18"/>
  <c r="J335" i="18"/>
  <c r="F335" i="18"/>
  <c r="A404" i="18" l="1"/>
  <c r="C334" i="18"/>
  <c r="B334" i="18"/>
  <c r="D334" i="18"/>
  <c r="I334" i="18"/>
  <c r="F334" i="18"/>
  <c r="G334" i="18"/>
  <c r="E334" i="18"/>
  <c r="J334" i="18"/>
  <c r="H334" i="18"/>
  <c r="A405" i="18" l="1"/>
  <c r="E333" i="18"/>
  <c r="G333" i="18"/>
  <c r="D333" i="18"/>
  <c r="H333" i="18"/>
  <c r="F333" i="18"/>
  <c r="B333" i="18"/>
  <c r="J333" i="18"/>
  <c r="I333" i="18"/>
  <c r="C333" i="18"/>
  <c r="A406" i="18" l="1"/>
  <c r="F332" i="18"/>
  <c r="G332" i="18"/>
  <c r="J332" i="18"/>
  <c r="H332" i="18"/>
  <c r="C332" i="18"/>
  <c r="B332" i="18"/>
  <c r="D332" i="18"/>
  <c r="E332" i="18"/>
  <c r="I332" i="18"/>
  <c r="A407" i="18" l="1"/>
  <c r="D331" i="18" l="1"/>
  <c r="B331" i="18"/>
  <c r="A408" i="18"/>
  <c r="H331" i="18"/>
  <c r="J331" i="18"/>
  <c r="C331" i="18"/>
  <c r="G331" i="18"/>
  <c r="F331" i="18"/>
  <c r="E331" i="18"/>
  <c r="I331" i="18"/>
  <c r="H330" i="18" l="1"/>
  <c r="G330" i="18"/>
  <c r="F330" i="18"/>
  <c r="I330" i="18"/>
  <c r="C330" i="18"/>
  <c r="B330" i="18"/>
  <c r="A409" i="18"/>
  <c r="E330" i="18"/>
  <c r="J330" i="18"/>
  <c r="D330" i="18"/>
  <c r="C329" i="18" l="1"/>
  <c r="G329" i="18"/>
  <c r="A410" i="18"/>
  <c r="E329" i="18"/>
  <c r="D329" i="18"/>
  <c r="I329" i="18"/>
  <c r="F329" i="18"/>
  <c r="H329" i="18"/>
  <c r="J329" i="18"/>
  <c r="B329" i="18"/>
  <c r="A411" i="18" l="1"/>
  <c r="D328" i="18"/>
  <c r="G328" i="18"/>
  <c r="H328" i="18"/>
  <c r="B328" i="18"/>
  <c r="F328" i="18"/>
  <c r="C328" i="18"/>
  <c r="E328" i="18"/>
  <c r="J328" i="18"/>
  <c r="I328" i="18"/>
  <c r="D338" i="18"/>
  <c r="G338" i="18"/>
  <c r="E338" i="18"/>
  <c r="J338" i="18"/>
  <c r="F338" i="18"/>
  <c r="B338" i="18"/>
  <c r="I338" i="18"/>
  <c r="H338" i="18"/>
  <c r="C338" i="18"/>
  <c r="G327" i="18" l="1"/>
  <c r="E327" i="18"/>
  <c r="I327" i="18"/>
  <c r="B327" i="18"/>
  <c r="F327" i="18"/>
  <c r="C327" i="18"/>
  <c r="D327" i="18"/>
  <c r="H327" i="18"/>
  <c r="J327" i="18"/>
  <c r="A412" i="18"/>
  <c r="F352" i="18"/>
  <c r="D366" i="18"/>
  <c r="H366" i="18"/>
  <c r="F366" i="18"/>
  <c r="G366" i="18"/>
  <c r="C366" i="18"/>
  <c r="B366" i="18"/>
  <c r="J366" i="18"/>
  <c r="H326" i="18" l="1"/>
  <c r="F326" i="18"/>
  <c r="C352" i="18"/>
  <c r="E326" i="18"/>
  <c r="J352" i="18"/>
  <c r="D326" i="18"/>
  <c r="I326" i="18"/>
  <c r="G352" i="18"/>
  <c r="B352" i="18"/>
  <c r="J326" i="18"/>
  <c r="B326" i="18"/>
  <c r="H352" i="18"/>
  <c r="I352" i="18"/>
  <c r="G326" i="18"/>
  <c r="E352" i="18"/>
  <c r="A413" i="18"/>
  <c r="C326" i="18"/>
  <c r="F351" i="18"/>
  <c r="B365" i="18"/>
  <c r="F365" i="18"/>
  <c r="H365" i="18"/>
  <c r="C365" i="18"/>
  <c r="J365" i="18"/>
  <c r="G365" i="18"/>
  <c r="D365" i="18"/>
  <c r="H351" i="18" l="1"/>
  <c r="G351" i="18"/>
  <c r="E351" i="18"/>
  <c r="C351" i="18"/>
  <c r="A414" i="18"/>
  <c r="I351" i="18"/>
  <c r="B351" i="18"/>
  <c r="J351" i="18"/>
  <c r="F350" i="18"/>
  <c r="C364" i="18"/>
  <c r="F364" i="18"/>
  <c r="G364" i="18"/>
  <c r="J364" i="18"/>
  <c r="D364" i="18"/>
  <c r="H364" i="18"/>
  <c r="B364" i="18"/>
  <c r="J350" i="18" l="1"/>
  <c r="A415" i="18"/>
  <c r="G350" i="18"/>
  <c r="E350" i="18"/>
  <c r="B350" i="18"/>
  <c r="C350" i="18"/>
  <c r="H350" i="18"/>
  <c r="I350" i="18"/>
  <c r="F349" i="18"/>
  <c r="G363" i="18"/>
  <c r="C363" i="18"/>
  <c r="H363" i="18"/>
  <c r="F363" i="18"/>
  <c r="D363" i="18"/>
  <c r="B363" i="18"/>
  <c r="J363" i="18"/>
  <c r="H345" i="18"/>
  <c r="J345" i="18"/>
  <c r="E345" i="18"/>
  <c r="G345" i="18"/>
  <c r="C345" i="18"/>
  <c r="C349" i="18" l="1"/>
  <c r="G349" i="18"/>
  <c r="A416" i="18"/>
  <c r="I349" i="18"/>
  <c r="B349" i="18"/>
  <c r="H349" i="18"/>
  <c r="J349" i="18"/>
  <c r="E349" i="18"/>
  <c r="F348" i="18"/>
  <c r="B345" i="18"/>
  <c r="H362" i="18"/>
  <c r="D352" i="18"/>
  <c r="J362" i="18"/>
  <c r="B362" i="18"/>
  <c r="G362" i="18"/>
  <c r="C362" i="18"/>
  <c r="F362" i="18"/>
  <c r="I345" i="18"/>
  <c r="D362" i="18"/>
  <c r="G344" i="18"/>
  <c r="D344" i="18"/>
  <c r="F344" i="18"/>
  <c r="J344" i="18"/>
  <c r="B344" i="18"/>
  <c r="H344" i="18"/>
  <c r="C344" i="18"/>
  <c r="E344" i="18"/>
  <c r="B348" i="18" l="1"/>
  <c r="J348" i="18"/>
  <c r="G348" i="18"/>
  <c r="I348" i="18"/>
  <c r="C348" i="18"/>
  <c r="A417" i="18"/>
  <c r="E348" i="18"/>
  <c r="H348" i="18"/>
  <c r="F347" i="18"/>
  <c r="D351" i="18"/>
  <c r="G361" i="18"/>
  <c r="C361" i="18"/>
  <c r="F361" i="18"/>
  <c r="I344" i="18"/>
  <c r="J361" i="18"/>
  <c r="B361" i="18"/>
  <c r="D361" i="18"/>
  <c r="H361" i="18"/>
  <c r="C343" i="18"/>
  <c r="F343" i="18"/>
  <c r="D343" i="18"/>
  <c r="J343" i="18"/>
  <c r="H343" i="18"/>
  <c r="B343" i="18"/>
  <c r="E343" i="18"/>
  <c r="G343" i="18"/>
  <c r="G347" i="18" l="1"/>
  <c r="H347" i="18"/>
  <c r="J347" i="18"/>
  <c r="C347" i="18"/>
  <c r="E347" i="18"/>
  <c r="B347" i="18"/>
  <c r="I347" i="18"/>
  <c r="A418" i="18"/>
  <c r="I343" i="18"/>
  <c r="D350" i="18"/>
  <c r="F346" i="18"/>
  <c r="G360" i="18"/>
  <c r="J360" i="18"/>
  <c r="F360" i="18"/>
  <c r="B360" i="18"/>
  <c r="H360" i="18"/>
  <c r="D360" i="18"/>
  <c r="C360" i="18"/>
  <c r="G342" i="18" l="1"/>
  <c r="E346" i="18"/>
  <c r="E342" i="18"/>
  <c r="F342" i="18"/>
  <c r="I346" i="18"/>
  <c r="H346" i="18"/>
  <c r="J342" i="18"/>
  <c r="I342" i="18"/>
  <c r="C342" i="18"/>
  <c r="B342" i="18"/>
  <c r="C346" i="18"/>
  <c r="G346" i="18"/>
  <c r="A419" i="18"/>
  <c r="D342" i="18"/>
  <c r="B346" i="18"/>
  <c r="H342" i="18"/>
  <c r="J346" i="18"/>
  <c r="F345" i="18"/>
  <c r="D349" i="18"/>
  <c r="B359" i="18"/>
  <c r="F359" i="18"/>
  <c r="E359" i="18"/>
  <c r="I359" i="18"/>
  <c r="H359" i="18"/>
  <c r="J359" i="18"/>
  <c r="G359" i="18"/>
  <c r="D359" i="18"/>
  <c r="C359" i="18"/>
  <c r="E341" i="18" l="1"/>
  <c r="B341" i="18"/>
  <c r="H341" i="18"/>
  <c r="D341" i="18"/>
  <c r="A420" i="18"/>
  <c r="C341" i="18"/>
  <c r="G341" i="18"/>
  <c r="J341" i="18"/>
  <c r="I341" i="18"/>
  <c r="F341" i="18"/>
  <c r="D348" i="18"/>
  <c r="C340" i="18" l="1"/>
  <c r="I358" i="18"/>
  <c r="F340" i="18"/>
  <c r="A421" i="18"/>
  <c r="G358" i="18"/>
  <c r="E340" i="18"/>
  <c r="J358" i="18"/>
  <c r="E358" i="18"/>
  <c r="C358" i="18"/>
  <c r="J340" i="18"/>
  <c r="B340" i="18"/>
  <c r="G340" i="18"/>
  <c r="B358" i="18"/>
  <c r="D340" i="18"/>
  <c r="D358" i="18"/>
  <c r="I340" i="18"/>
  <c r="F358" i="18"/>
  <c r="H358" i="18"/>
  <c r="H340" i="18"/>
  <c r="D347" i="18"/>
  <c r="J339" i="18" l="1"/>
  <c r="B357" i="18"/>
  <c r="G339" i="18"/>
  <c r="I357" i="18"/>
  <c r="G357" i="18"/>
  <c r="A422" i="18"/>
  <c r="I339" i="18"/>
  <c r="F339" i="18"/>
  <c r="E339" i="18"/>
  <c r="C357" i="18"/>
  <c r="H357" i="18"/>
  <c r="D339" i="18"/>
  <c r="E357" i="18"/>
  <c r="F357" i="18"/>
  <c r="B339" i="18"/>
  <c r="C339" i="18"/>
  <c r="H339" i="18"/>
  <c r="D357" i="18"/>
  <c r="J357" i="18"/>
  <c r="D346" i="18"/>
  <c r="J356" i="18" l="1"/>
  <c r="B356" i="18"/>
  <c r="F356" i="18"/>
  <c r="E356" i="18"/>
  <c r="D356" i="18"/>
  <c r="H356" i="18"/>
  <c r="C356" i="18"/>
  <c r="G356" i="18"/>
  <c r="A423" i="18"/>
  <c r="I356" i="18"/>
  <c r="D345" i="18"/>
  <c r="G355" i="18" l="1"/>
  <c r="I355" i="18"/>
  <c r="E355" i="18"/>
  <c r="A424" i="18"/>
  <c r="B355" i="18"/>
  <c r="C355" i="18"/>
  <c r="J355" i="18"/>
  <c r="F355" i="18"/>
  <c r="D355" i="18"/>
  <c r="H355" i="18"/>
  <c r="H354" i="18" l="1"/>
  <c r="I354" i="18"/>
  <c r="E354" i="18"/>
  <c r="B354" i="18"/>
  <c r="J354" i="18"/>
  <c r="F354" i="18"/>
  <c r="A425" i="18"/>
  <c r="G354" i="18"/>
  <c r="D354" i="18"/>
  <c r="C354" i="18"/>
  <c r="J353" i="18" l="1"/>
  <c r="A426" i="18"/>
  <c r="G353" i="18"/>
  <c r="C353" i="18"/>
  <c r="B353" i="18"/>
  <c r="H353" i="18"/>
  <c r="I353" i="18"/>
  <c r="D353" i="18"/>
  <c r="F353" i="18"/>
  <c r="E353" i="18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C372" i="18" l="1"/>
  <c r="J372" i="18"/>
  <c r="D372" i="18"/>
  <c r="B372" i="18"/>
  <c r="A462" i="18"/>
  <c r="G372" i="18" l="1"/>
  <c r="I372" i="18"/>
  <c r="E372" i="18"/>
  <c r="H372" i="18"/>
  <c r="F372" i="18"/>
  <c r="C371" i="18"/>
  <c r="H371" i="18"/>
  <c r="E371" i="18"/>
  <c r="D371" i="18"/>
  <c r="I371" i="18"/>
  <c r="B371" i="18"/>
  <c r="J371" i="18"/>
  <c r="G371" i="18"/>
  <c r="A463" i="18"/>
  <c r="F371" i="18" l="1"/>
  <c r="B370" i="18"/>
  <c r="E370" i="18"/>
  <c r="I370" i="18"/>
  <c r="H370" i="18"/>
  <c r="D370" i="18"/>
  <c r="G370" i="18"/>
  <c r="C370" i="18"/>
  <c r="J370" i="18"/>
  <c r="A464" i="18"/>
  <c r="F370" i="18" l="1"/>
  <c r="B369" i="18"/>
  <c r="J369" i="18"/>
  <c r="I369" i="18"/>
  <c r="D369" i="18"/>
  <c r="E369" i="18"/>
  <c r="F369" i="18"/>
  <c r="H369" i="18"/>
  <c r="C369" i="18"/>
  <c r="G369" i="18"/>
  <c r="A465" i="18"/>
  <c r="C368" i="18" l="1"/>
  <c r="D368" i="18"/>
  <c r="H368" i="18"/>
  <c r="F368" i="18"/>
  <c r="J368" i="18"/>
  <c r="G368" i="18"/>
  <c r="B368" i="18"/>
  <c r="E368" i="18"/>
  <c r="I368" i="18"/>
  <c r="A466" i="18"/>
  <c r="F367" i="18" l="1"/>
  <c r="B367" i="18"/>
  <c r="H367" i="18"/>
  <c r="G367" i="18"/>
  <c r="D367" i="18"/>
  <c r="J367" i="18"/>
  <c r="C367" i="18"/>
  <c r="B373" i="18"/>
  <c r="H373" i="18"/>
  <c r="E367" i="18"/>
  <c r="D373" i="18"/>
  <c r="F373" i="18"/>
  <c r="I373" i="18"/>
  <c r="J373" i="18"/>
  <c r="I367" i="18"/>
  <c r="C373" i="18"/>
  <c r="E373" i="18"/>
  <c r="G373" i="18"/>
  <c r="A467" i="18"/>
  <c r="A468" i="18" l="1"/>
  <c r="I366" i="18" l="1"/>
  <c r="E366" i="18"/>
  <c r="A469" i="18"/>
  <c r="I365" i="18" l="1"/>
  <c r="E365" i="18"/>
  <c r="A470" i="18"/>
  <c r="I364" i="18" l="1"/>
  <c r="E364" i="18"/>
  <c r="A471" i="18"/>
  <c r="I363" i="18" l="1"/>
  <c r="E363" i="18"/>
  <c r="A472" i="18"/>
  <c r="E362" i="18" l="1"/>
  <c r="I362" i="18"/>
  <c r="A473" i="18"/>
  <c r="I361" i="18" l="1"/>
  <c r="E361" i="18"/>
  <c r="A474" i="18"/>
  <c r="E360" i="18" l="1"/>
  <c r="I360" i="18"/>
  <c r="C374" i="18"/>
  <c r="I374" i="18"/>
  <c r="D374" i="18"/>
  <c r="E374" i="18"/>
  <c r="H374" i="18"/>
  <c r="A475" i="18"/>
  <c r="B374" i="18" l="1"/>
  <c r="J374" i="18"/>
  <c r="G374" i="18"/>
  <c r="F374" i="18"/>
  <c r="A476" i="18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F380" i="18" l="1"/>
  <c r="C380" i="18"/>
  <c r="I380" i="18"/>
  <c r="H380" i="18"/>
  <c r="B380" i="18"/>
  <c r="G380" i="18"/>
  <c r="D380" i="18"/>
  <c r="E380" i="18"/>
  <c r="J380" i="18"/>
  <c r="A529" i="18"/>
  <c r="A530" i="18" l="1"/>
  <c r="D379" i="18" l="1"/>
  <c r="G379" i="18"/>
  <c r="F379" i="18"/>
  <c r="H379" i="18"/>
  <c r="J379" i="18"/>
  <c r="E379" i="18"/>
  <c r="B379" i="18"/>
  <c r="I379" i="18"/>
  <c r="C379" i="18"/>
  <c r="A531" i="18"/>
  <c r="H378" i="18" l="1"/>
  <c r="G378" i="18"/>
  <c r="B378" i="18"/>
  <c r="I378" i="18"/>
  <c r="F378" i="18"/>
  <c r="E378" i="18"/>
  <c r="C378" i="18"/>
  <c r="J378" i="18"/>
  <c r="D378" i="18"/>
  <c r="A532" i="18"/>
  <c r="J377" i="18" l="1"/>
  <c r="G377" i="18"/>
  <c r="F377" i="18"/>
  <c r="I377" i="18"/>
  <c r="D377" i="18"/>
  <c r="H377" i="18"/>
  <c r="B377" i="18"/>
  <c r="C377" i="18"/>
  <c r="E377" i="18"/>
  <c r="A533" i="18"/>
  <c r="C376" i="18" l="1"/>
  <c r="G376" i="18"/>
  <c r="D376" i="18"/>
  <c r="I376" i="18"/>
  <c r="B376" i="18"/>
  <c r="J376" i="18"/>
  <c r="F376" i="18"/>
  <c r="E376" i="18"/>
  <c r="H376" i="18"/>
  <c r="A534" i="18"/>
  <c r="E375" i="18" l="1"/>
  <c r="F375" i="18"/>
  <c r="B375" i="18"/>
  <c r="I375" i="18"/>
  <c r="C375" i="18"/>
  <c r="G375" i="18"/>
  <c r="H375" i="18"/>
  <c r="J375" i="18"/>
  <c r="D375" i="18"/>
  <c r="A535" i="18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G456" i="18"/>
  <c r="G457" i="18" s="1"/>
  <c r="D456" i="18" l="1"/>
  <c r="D457" i="18" s="1"/>
  <c r="B456" i="18"/>
  <c r="B457" i="18" s="1"/>
  <c r="J456" i="18"/>
  <c r="J457" i="18" s="1"/>
  <c r="C456" i="18"/>
  <c r="C457" i="18" s="1"/>
  <c r="I456" i="18"/>
  <c r="I457" i="18" s="1"/>
  <c r="E456" i="18"/>
  <c r="E457" i="18" s="1"/>
  <c r="G455" i="18"/>
  <c r="H455" i="18"/>
  <c r="F455" i="18"/>
  <c r="D455" i="18" l="1"/>
  <c r="J455" i="18"/>
  <c r="B455" i="18"/>
  <c r="E455" i="18"/>
  <c r="C455" i="18"/>
  <c r="I455" i="18"/>
  <c r="H454" i="18"/>
  <c r="G454" i="18"/>
  <c r="F454" i="18"/>
  <c r="B454" i="18"/>
  <c r="D454" i="18"/>
  <c r="J454" i="18" l="1"/>
  <c r="C454" i="18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 l="1"/>
  <c r="F451" i="18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C428" i="18" l="1"/>
  <c r="E428" i="18"/>
  <c r="H428" i="18"/>
  <c r="I428" i="18"/>
  <c r="D428" i="18"/>
  <c r="G428" i="18"/>
  <c r="F428" i="18"/>
  <c r="J428" i="18"/>
  <c r="B427" i="18"/>
  <c r="C427" i="18" l="1"/>
  <c r="E427" i="18"/>
  <c r="G427" i="18"/>
  <c r="I427" i="18"/>
  <c r="H427" i="18"/>
  <c r="F427" i="18"/>
  <c r="D427" i="18"/>
  <c r="J427" i="18"/>
  <c r="H426" i="18"/>
  <c r="I426" i="18"/>
  <c r="B426" i="18"/>
  <c r="G426" i="18"/>
  <c r="E426" i="18" l="1"/>
  <c r="C426" i="18"/>
  <c r="D426" i="18"/>
  <c r="F426" i="18"/>
  <c r="J426" i="18"/>
  <c r="I425" i="18"/>
  <c r="F425" i="18"/>
  <c r="E425" i="18"/>
  <c r="B425" i="18"/>
  <c r="H425" i="18"/>
  <c r="G425" i="18"/>
  <c r="D425" i="18"/>
  <c r="C425" i="18" l="1"/>
  <c r="J425" i="18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B398" i="18" l="1"/>
  <c r="E398" i="18"/>
  <c r="H398" i="18"/>
  <c r="C398" i="18"/>
  <c r="G398" i="18"/>
  <c r="I398" i="18"/>
  <c r="J398" i="18"/>
  <c r="D398" i="18"/>
  <c r="F398" i="18"/>
  <c r="J397" i="18" l="1"/>
  <c r="G397" i="18"/>
  <c r="H397" i="18"/>
  <c r="D397" i="18"/>
  <c r="I397" i="18"/>
  <c r="E397" i="18"/>
  <c r="C397" i="18"/>
  <c r="F397" i="18"/>
  <c r="B397" i="18"/>
  <c r="J396" i="18"/>
  <c r="G396" i="18"/>
  <c r="B396" i="18" l="1"/>
  <c r="I396" i="18"/>
  <c r="E396" i="18"/>
  <c r="D396" i="18"/>
  <c r="C396" i="18"/>
  <c r="F396" i="18"/>
  <c r="H396" i="18"/>
  <c r="J395" i="18"/>
  <c r="D395" i="18"/>
  <c r="I395" i="18"/>
  <c r="B395" i="18"/>
  <c r="G395" i="18"/>
  <c r="E395" i="18" l="1"/>
  <c r="C395" i="18"/>
  <c r="F395" i="18"/>
  <c r="H395" i="18"/>
  <c r="G394" i="18"/>
  <c r="H394" i="18"/>
  <c r="I394" i="18"/>
  <c r="J394" i="18"/>
  <c r="E394" i="18"/>
  <c r="B394" i="18"/>
  <c r="D394" i="18"/>
  <c r="F394" i="18" l="1"/>
  <c r="C394" i="18"/>
  <c r="D393" i="18"/>
  <c r="F393" i="18"/>
  <c r="E393" i="18"/>
  <c r="G393" i="18"/>
  <c r="B393" i="18"/>
  <c r="J393" i="18"/>
  <c r="I393" i="18"/>
  <c r="H393" i="18"/>
  <c r="H392" i="18"/>
  <c r="E392" i="18"/>
  <c r="G392" i="18" l="1"/>
  <c r="F392" i="18"/>
  <c r="D392" i="18"/>
  <c r="B392" i="18"/>
  <c r="I392" i="18"/>
  <c r="J392" i="18"/>
  <c r="B391" i="18"/>
  <c r="H391" i="18"/>
  <c r="G391" i="18"/>
  <c r="I391" i="18"/>
  <c r="D391" i="18"/>
  <c r="F391" i="18"/>
  <c r="E391" i="18"/>
  <c r="J391" i="18" l="1"/>
  <c r="C393" i="18"/>
  <c r="H390" i="18"/>
  <c r="J390" i="18"/>
  <c r="F390" i="18"/>
  <c r="E390" i="18"/>
  <c r="B390" i="18"/>
  <c r="G390" i="18"/>
  <c r="I390" i="18"/>
  <c r="D390" i="18"/>
  <c r="C392" i="18" l="1"/>
  <c r="I389" i="18"/>
  <c r="F389" i="18"/>
  <c r="J389" i="18"/>
  <c r="B389" i="18"/>
  <c r="H389" i="18"/>
  <c r="G389" i="18"/>
  <c r="D389" i="18"/>
  <c r="E389" i="18"/>
  <c r="C391" i="18" l="1"/>
  <c r="F388" i="18"/>
  <c r="H388" i="18"/>
  <c r="B388" i="18"/>
  <c r="J388" i="18"/>
  <c r="E388" i="18"/>
  <c r="I388" i="18"/>
  <c r="D388" i="18"/>
  <c r="C388" i="18"/>
  <c r="G388" i="18"/>
  <c r="C390" i="18" l="1"/>
  <c r="D387" i="18" l="1"/>
  <c r="E387" i="18"/>
  <c r="B387" i="18"/>
  <c r="H387" i="18"/>
  <c r="F387" i="18"/>
  <c r="I387" i="18"/>
  <c r="C387" i="18"/>
  <c r="J387" i="18"/>
  <c r="C389" i="18"/>
  <c r="G387" i="18"/>
  <c r="F386" i="18" l="1"/>
  <c r="G386" i="18"/>
  <c r="H386" i="18"/>
  <c r="E386" i="18"/>
  <c r="I386" i="18"/>
  <c r="J386" i="18"/>
  <c r="B386" i="18"/>
  <c r="C386" i="18"/>
  <c r="D386" i="18"/>
  <c r="C385" i="18" l="1"/>
  <c r="G385" i="18"/>
  <c r="E385" i="18"/>
  <c r="I385" i="18"/>
  <c r="D385" i="18"/>
  <c r="F385" i="18"/>
  <c r="B385" i="18"/>
  <c r="J385" i="18"/>
  <c r="H385" i="18"/>
  <c r="G384" i="18" l="1"/>
  <c r="J384" i="18"/>
  <c r="D384" i="18"/>
  <c r="B384" i="18"/>
  <c r="H384" i="18"/>
  <c r="I384" i="18"/>
  <c r="F384" i="18"/>
  <c r="C384" i="18"/>
  <c r="E384" i="18"/>
  <c r="C383" i="18" l="1"/>
  <c r="J383" i="18"/>
  <c r="H383" i="18"/>
  <c r="F383" i="18"/>
  <c r="B383" i="18"/>
  <c r="E383" i="18"/>
  <c r="G383" i="18"/>
  <c r="I383" i="18"/>
  <c r="D383" i="18"/>
  <c r="H382" i="18" l="1"/>
  <c r="F382" i="18"/>
  <c r="B382" i="18"/>
  <c r="C382" i="18"/>
  <c r="G382" i="18"/>
  <c r="D382" i="18"/>
  <c r="I382" i="18"/>
  <c r="J382" i="18"/>
  <c r="E382" i="18"/>
  <c r="J381" i="18" l="1"/>
  <c r="G381" i="18"/>
  <c r="I381" i="18"/>
  <c r="H381" i="18"/>
  <c r="E381" i="18"/>
  <c r="F381" i="18"/>
  <c r="C381" i="18"/>
  <c r="D381" i="18"/>
  <c r="B381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J125" i="11"/>
  <c r="D94" i="11"/>
  <c r="D85" i="11" l="1"/>
  <c r="F79" i="11"/>
  <c r="F94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69" i="11" l="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H74" i="11"/>
  <c r="H79" i="11"/>
  <c r="J104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J73" i="11" l="1"/>
  <c r="F29" i="21"/>
  <c r="K148" i="11"/>
  <c r="H148" i="11"/>
  <c r="H29" i="21" l="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E28" i="28" l="1"/>
  <c r="D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K28" i="28" l="1"/>
  <c r="J256" i="11"/>
  <c r="D28" i="28"/>
  <c r="C256" i="11"/>
  <c r="H28" i="28"/>
  <c r="G256" i="11"/>
  <c r="E256" i="11"/>
  <c r="F28" i="28"/>
  <c r="G28" i="28"/>
  <c r="F256" i="11"/>
  <c r="J28" i="28"/>
  <c r="I256" i="11"/>
  <c r="H256" i="11"/>
  <c r="I28" i="28"/>
  <c r="G147" i="11"/>
  <c r="H262" i="11" l="1"/>
  <c r="I34" i="28"/>
  <c r="G262" i="11"/>
  <c r="H34" i="28"/>
  <c r="E34" i="28"/>
  <c r="D262" i="11"/>
  <c r="E286" i="11"/>
  <c r="F58" i="28"/>
  <c r="J46" i="28"/>
  <c r="I274" i="11"/>
  <c r="H11" i="28"/>
  <c r="G239" i="11"/>
  <c r="H58" i="28"/>
  <c r="G286" i="11"/>
  <c r="C235" i="11"/>
  <c r="D7" i="28"/>
  <c r="I58" i="28"/>
  <c r="H286" i="11"/>
  <c r="E58" i="28"/>
  <c r="D286" i="11"/>
  <c r="F46" i="28"/>
  <c r="E274" i="11"/>
  <c r="K58" i="28"/>
  <c r="J286" i="11"/>
  <c r="K34" i="28"/>
  <c r="J262" i="11"/>
  <c r="I46" i="28"/>
  <c r="H274" i="11"/>
  <c r="E235" i="11"/>
  <c r="F7" i="28"/>
  <c r="G46" i="28"/>
  <c r="F274" i="11"/>
  <c r="D34" i="28"/>
  <c r="C262" i="11"/>
  <c r="K11" i="28"/>
  <c r="J239" i="11"/>
  <c r="D58" i="28"/>
  <c r="C286" i="11"/>
  <c r="J58" i="28"/>
  <c r="I286" i="11"/>
  <c r="G58" i="28"/>
  <c r="F286" i="11"/>
  <c r="J235" i="11"/>
  <c r="K7" i="28"/>
  <c r="J11" i="28"/>
  <c r="I239" i="11"/>
  <c r="K46" i="28"/>
  <c r="J274" i="11"/>
  <c r="E11" i="28"/>
  <c r="D239" i="11"/>
  <c r="J34" i="28"/>
  <c r="I262" i="11"/>
  <c r="C239" i="11"/>
  <c r="D11" i="28"/>
  <c r="I7" i="28"/>
  <c r="H235" i="11"/>
  <c r="G11" i="28"/>
  <c r="F239" i="11"/>
  <c r="F11" i="28"/>
  <c r="E239" i="11"/>
  <c r="E46" i="28"/>
  <c r="D274" i="11"/>
  <c r="G34" i="28"/>
  <c r="F262" i="11"/>
  <c r="J7" i="28"/>
  <c r="I235" i="11"/>
  <c r="D46" i="28"/>
  <c r="C274" i="11"/>
  <c r="F34" i="28"/>
  <c r="E262" i="11"/>
  <c r="E7" i="28"/>
  <c r="D235" i="11"/>
  <c r="H46" i="28"/>
  <c r="G274" i="11"/>
  <c r="H7" i="28"/>
  <c r="G235" i="11"/>
  <c r="G7" i="28"/>
  <c r="F235" i="11"/>
  <c r="I11" i="28"/>
  <c r="H239" i="11"/>
  <c r="G48" i="21"/>
  <c r="E43" i="21"/>
  <c r="E23" i="21"/>
  <c r="F35" i="12"/>
  <c r="O35" i="12" s="1"/>
  <c r="I54" i="21"/>
  <c r="H15" i="21"/>
  <c r="L40" i="21"/>
  <c r="R28" i="21" l="1"/>
  <c r="H35" i="12"/>
  <c r="Q35" i="12" s="1"/>
  <c r="J35" i="12"/>
  <c r="S35" i="12" s="1"/>
  <c r="T28" i="21"/>
  <c r="I35" i="12"/>
  <c r="R35" i="12" s="1"/>
  <c r="S28" i="21"/>
  <c r="V28" i="21"/>
  <c r="L35" i="12"/>
  <c r="U35" i="12" s="1"/>
  <c r="D35" i="12"/>
  <c r="M35" i="12" s="1"/>
  <c r="O28" i="21"/>
  <c r="U28" i="21"/>
  <c r="K35" i="12"/>
  <c r="T35" i="12" s="1"/>
  <c r="E35" i="12"/>
  <c r="N35" i="12" s="1"/>
  <c r="P28" i="21"/>
  <c r="G35" i="12"/>
  <c r="P35" i="12" s="1"/>
  <c r="Q28" i="21"/>
  <c r="E42" i="21"/>
  <c r="H21" i="21"/>
  <c r="I51" i="21"/>
  <c r="H53" i="21"/>
  <c r="J9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F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G40" i="21"/>
  <c r="F27" i="21"/>
  <c r="F37" i="21"/>
  <c r="I40" i="21"/>
  <c r="G27" i="21"/>
  <c r="L23" i="21"/>
  <c r="G15" i="21"/>
  <c r="K32" i="21"/>
  <c r="L37" i="21"/>
  <c r="H40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15" i="21"/>
  <c r="F23" i="21"/>
  <c r="J8" i="21"/>
  <c r="L27" i="21"/>
  <c r="G8" i="21"/>
  <c r="E40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K8" i="21"/>
  <c r="H54" i="21"/>
  <c r="F32" i="28" l="1"/>
  <c r="E260" i="11"/>
  <c r="O11" i="21"/>
  <c r="D15" i="12"/>
  <c r="M15" i="12" s="1"/>
  <c r="T427" i="11"/>
  <c r="T28" i="28"/>
  <c r="L11" i="12"/>
  <c r="U11" i="12" s="1"/>
  <c r="V7" i="21"/>
  <c r="L64" i="12"/>
  <c r="V46" i="21"/>
  <c r="R7" i="21"/>
  <c r="H11" i="12"/>
  <c r="Q11" i="12" s="1"/>
  <c r="H45" i="12"/>
  <c r="R34" i="21"/>
  <c r="T11" i="21"/>
  <c r="J15" i="12"/>
  <c r="S15" i="12" s="1"/>
  <c r="F8" i="28"/>
  <c r="E236" i="11"/>
  <c r="F17" i="28"/>
  <c r="E245" i="11"/>
  <c r="F48" i="28"/>
  <c r="E276" i="11"/>
  <c r="E64" i="12"/>
  <c r="P46" i="21"/>
  <c r="P28" i="28"/>
  <c r="P427" i="11"/>
  <c r="F10" i="28"/>
  <c r="E238" i="11"/>
  <c r="T7" i="21"/>
  <c r="J11" i="12"/>
  <c r="S11" i="12" s="1"/>
  <c r="G45" i="12"/>
  <c r="Q34" i="21"/>
  <c r="G11" i="12"/>
  <c r="P11" i="12" s="1"/>
  <c r="Q7" i="21"/>
  <c r="U34" i="21"/>
  <c r="K45" i="12"/>
  <c r="Q427" i="11"/>
  <c r="Q28" i="28"/>
  <c r="F29" i="28"/>
  <c r="E257" i="11"/>
  <c r="F38" i="28"/>
  <c r="E266" i="11"/>
  <c r="O28" i="28"/>
  <c r="O427" i="11"/>
  <c r="E11" i="12"/>
  <c r="N11" i="12" s="1"/>
  <c r="P7" i="21"/>
  <c r="S46" i="21"/>
  <c r="I64" i="12"/>
  <c r="M427" i="11"/>
  <c r="M28" i="28"/>
  <c r="I15" i="12"/>
  <c r="R15" i="12" s="1"/>
  <c r="S11" i="21"/>
  <c r="T46" i="21"/>
  <c r="J64" i="12"/>
  <c r="L83" i="12"/>
  <c r="V58" i="21"/>
  <c r="K83" i="12"/>
  <c r="U58" i="21"/>
  <c r="T34" i="21"/>
  <c r="J45" i="12"/>
  <c r="G83" i="12"/>
  <c r="Q58" i="21"/>
  <c r="U28" i="28"/>
  <c r="U427" i="11"/>
  <c r="N28" i="28"/>
  <c r="N427" i="11"/>
  <c r="O64" i="12"/>
  <c r="T58" i="21"/>
  <c r="J83" i="12"/>
  <c r="I45" i="12"/>
  <c r="S34" i="21"/>
  <c r="K11" i="12"/>
  <c r="T11" i="12" s="1"/>
  <c r="U7" i="21"/>
  <c r="Q11" i="21"/>
  <c r="G15" i="12"/>
  <c r="P15" i="12" s="1"/>
  <c r="O46" i="21"/>
  <c r="D64" i="12"/>
  <c r="I83" i="12"/>
  <c r="S58" i="21"/>
  <c r="I55" i="28"/>
  <c r="H283" i="11"/>
  <c r="D44" i="28"/>
  <c r="C272" i="11"/>
  <c r="F5" i="28"/>
  <c r="E233" i="11"/>
  <c r="S28" i="28"/>
  <c r="S427" i="11"/>
  <c r="E246" i="11"/>
  <c r="F18" i="28"/>
  <c r="L15" i="12"/>
  <c r="U15" i="12" s="1"/>
  <c r="V11" i="21"/>
  <c r="O83" i="12"/>
  <c r="D11" i="12"/>
  <c r="M11" i="12" s="1"/>
  <c r="O7" i="21"/>
  <c r="V34" i="21"/>
  <c r="L45" i="12"/>
  <c r="U46" i="21"/>
  <c r="K64" i="12"/>
  <c r="Q46" i="21"/>
  <c r="G64" i="12"/>
  <c r="D83" i="12"/>
  <c r="O58" i="21"/>
  <c r="K15" i="12"/>
  <c r="T15" i="12" s="1"/>
  <c r="U11" i="21"/>
  <c r="P11" i="21"/>
  <c r="E15" i="12"/>
  <c r="N15" i="12" s="1"/>
  <c r="G49" i="28"/>
  <c r="F277" i="11"/>
  <c r="I11" i="12"/>
  <c r="R11" i="12" s="1"/>
  <c r="S7" i="21"/>
  <c r="H15" i="12"/>
  <c r="Q15" i="12" s="1"/>
  <c r="R11" i="21"/>
  <c r="F47" i="28"/>
  <c r="E275" i="11"/>
  <c r="R46" i="21"/>
  <c r="H64" i="12"/>
  <c r="E45" i="12"/>
  <c r="P34" i="21"/>
  <c r="P58" i="21"/>
  <c r="E83" i="12"/>
  <c r="H83" i="12"/>
  <c r="R58" i="21"/>
  <c r="O45" i="12"/>
  <c r="O34" i="21"/>
  <c r="D45" i="12"/>
  <c r="R28" i="28"/>
  <c r="R427" i="11"/>
  <c r="D23" i="28"/>
  <c r="C251" i="11"/>
  <c r="G243" i="11"/>
  <c r="H15" i="28"/>
  <c r="F20" i="28"/>
  <c r="E248" i="11"/>
  <c r="I18" i="21"/>
  <c r="J18" i="21"/>
  <c r="J17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51" i="21"/>
  <c r="E51" i="21"/>
  <c r="F42" i="21"/>
  <c r="L42" i="21"/>
  <c r="G42" i="21"/>
  <c r="I42" i="21"/>
  <c r="I9" i="21"/>
  <c r="K42" i="2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D32" i="28" l="1"/>
  <c r="C260" i="11"/>
  <c r="J41" i="28"/>
  <c r="I269" i="11"/>
  <c r="F52" i="28"/>
  <c r="E280" i="11"/>
  <c r="C280" i="11"/>
  <c r="D52" i="28"/>
  <c r="E15" i="28"/>
  <c r="D243" i="11"/>
  <c r="M46" i="28"/>
  <c r="M445" i="11"/>
  <c r="I49" i="28"/>
  <c r="H277" i="11"/>
  <c r="J10" i="28"/>
  <c r="I238" i="11"/>
  <c r="I237" i="11"/>
  <c r="J9" i="28"/>
  <c r="J32" i="28"/>
  <c r="I260" i="11"/>
  <c r="D17" i="28"/>
  <c r="C245" i="11"/>
  <c r="E47" i="28"/>
  <c r="D275" i="11"/>
  <c r="K44" i="28"/>
  <c r="J272" i="11"/>
  <c r="D16" i="28"/>
  <c r="C244" i="11"/>
  <c r="U7" i="28"/>
  <c r="U406" i="11"/>
  <c r="D49" i="28"/>
  <c r="C277" i="11"/>
  <c r="G10" i="28"/>
  <c r="F238" i="11"/>
  <c r="E52" i="28"/>
  <c r="D280" i="11"/>
  <c r="J257" i="11"/>
  <c r="K29" i="28"/>
  <c r="G18" i="28"/>
  <c r="F246" i="11"/>
  <c r="R11" i="28"/>
  <c r="R410" i="11"/>
  <c r="E49" i="28"/>
  <c r="D277" i="11"/>
  <c r="E54" i="28"/>
  <c r="D282" i="11"/>
  <c r="Q406" i="11"/>
  <c r="Q7" i="28"/>
  <c r="K9" i="28"/>
  <c r="J237" i="11"/>
  <c r="K22" i="28"/>
  <c r="J250" i="11"/>
  <c r="H52" i="28"/>
  <c r="G280" i="11"/>
  <c r="Q410" i="11"/>
  <c r="Q11" i="28"/>
  <c r="I41" i="28"/>
  <c r="H269" i="11"/>
  <c r="P46" i="28"/>
  <c r="P445" i="11"/>
  <c r="D21" i="28"/>
  <c r="C249" i="11"/>
  <c r="R445" i="11"/>
  <c r="R46" i="28"/>
  <c r="J44" i="28"/>
  <c r="I272" i="11"/>
  <c r="E55" i="28"/>
  <c r="D283" i="11"/>
  <c r="R7" i="28"/>
  <c r="R406" i="11"/>
  <c r="J54" i="28"/>
  <c r="I282" i="11"/>
  <c r="I19" i="28"/>
  <c r="H247" i="11"/>
  <c r="J18" i="28"/>
  <c r="I246" i="11"/>
  <c r="D55" i="28"/>
  <c r="C283" i="11"/>
  <c r="H54" i="28"/>
  <c r="G282" i="11"/>
  <c r="N45" i="12"/>
  <c r="M83" i="12"/>
  <c r="R83" i="12"/>
  <c r="R45" i="12"/>
  <c r="R64" i="12"/>
  <c r="G23" i="28"/>
  <c r="F251" i="11"/>
  <c r="I16" i="28"/>
  <c r="H244" i="11"/>
  <c r="U11" i="28"/>
  <c r="U410" i="11"/>
  <c r="I8" i="28"/>
  <c r="H236" i="11"/>
  <c r="I18" i="28"/>
  <c r="H246" i="11"/>
  <c r="U34" i="28"/>
  <c r="U433" i="11"/>
  <c r="T34" i="28"/>
  <c r="T433" i="11"/>
  <c r="P34" i="28"/>
  <c r="P433" i="11"/>
  <c r="G43" i="28"/>
  <c r="F271" i="11"/>
  <c r="G19" i="28"/>
  <c r="F247" i="11"/>
  <c r="I54" i="28"/>
  <c r="H282" i="11"/>
  <c r="H23" i="28"/>
  <c r="G251" i="11"/>
  <c r="I248" i="11"/>
  <c r="J20" i="28"/>
  <c r="F41" i="28"/>
  <c r="E269" i="11"/>
  <c r="M7" i="28"/>
  <c r="M406" i="11"/>
  <c r="H245" i="11"/>
  <c r="I17" i="28"/>
  <c r="P7" i="28"/>
  <c r="P406" i="11"/>
  <c r="H20" i="28"/>
  <c r="G248" i="11"/>
  <c r="K18" i="28"/>
  <c r="J246" i="11"/>
  <c r="H47" i="28"/>
  <c r="G275" i="11"/>
  <c r="G15" i="28"/>
  <c r="F243" i="11"/>
  <c r="H55" i="28"/>
  <c r="G283" i="11"/>
  <c r="D10" i="28"/>
  <c r="C238" i="11"/>
  <c r="F15" i="28"/>
  <c r="E243" i="11"/>
  <c r="E23" i="28"/>
  <c r="D251" i="11"/>
  <c r="J47" i="28"/>
  <c r="I275" i="11"/>
  <c r="K17" i="28"/>
  <c r="J245" i="11"/>
  <c r="F16" i="28"/>
  <c r="E244" i="11"/>
  <c r="C153" i="15"/>
  <c r="C153" i="17"/>
  <c r="C109" i="17"/>
  <c r="C109" i="15"/>
  <c r="C286" i="17"/>
  <c r="C286" i="15"/>
  <c r="C23" i="15"/>
  <c r="C23" i="17"/>
  <c r="Q64" i="12"/>
  <c r="P64" i="12"/>
  <c r="M64" i="12"/>
  <c r="S83" i="12"/>
  <c r="U83" i="12"/>
  <c r="P45" i="12"/>
  <c r="N64" i="12"/>
  <c r="K48" i="28"/>
  <c r="J276" i="11"/>
  <c r="U46" i="28"/>
  <c r="U445" i="11"/>
  <c r="H22" i="28"/>
  <c r="G250" i="11"/>
  <c r="H272" i="11"/>
  <c r="I44" i="28"/>
  <c r="I10" i="28"/>
  <c r="H238" i="11"/>
  <c r="S445" i="11"/>
  <c r="S46" i="28"/>
  <c r="I23" i="28"/>
  <c r="H251" i="11"/>
  <c r="K23" i="28"/>
  <c r="J251" i="11"/>
  <c r="I280" i="11"/>
  <c r="J52" i="28"/>
  <c r="G16" i="28"/>
  <c r="F244" i="11"/>
  <c r="H18" i="28"/>
  <c r="G246" i="11"/>
  <c r="H32" i="28"/>
  <c r="G260" i="11"/>
  <c r="F269" i="11"/>
  <c r="G41" i="28"/>
  <c r="E283" i="11"/>
  <c r="F55" i="28"/>
  <c r="S11" i="28"/>
  <c r="S410" i="11"/>
  <c r="O46" i="28"/>
  <c r="O445" i="11"/>
  <c r="G55" i="28"/>
  <c r="F283" i="11"/>
  <c r="G8" i="28"/>
  <c r="F236" i="11"/>
  <c r="E8" i="28"/>
  <c r="D236" i="11"/>
  <c r="E32" i="28"/>
  <c r="D260" i="11"/>
  <c r="F54" i="28"/>
  <c r="E282" i="11"/>
  <c r="J19" i="28"/>
  <c r="I247" i="11"/>
  <c r="I243" i="11"/>
  <c r="J15" i="28"/>
  <c r="D29" i="28"/>
  <c r="C257" i="11"/>
  <c r="M34" i="28"/>
  <c r="M433" i="11"/>
  <c r="K10" i="28"/>
  <c r="J238" i="11"/>
  <c r="E20" i="28"/>
  <c r="D248" i="11"/>
  <c r="K47" i="28"/>
  <c r="J275" i="11"/>
  <c r="G32" i="28"/>
  <c r="F260" i="11"/>
  <c r="Q46" i="28"/>
  <c r="Q445" i="11"/>
  <c r="D5" i="28"/>
  <c r="C233" i="11"/>
  <c r="K38" i="28"/>
  <c r="J266" i="11"/>
  <c r="F250" i="11"/>
  <c r="G22" i="28"/>
  <c r="G237" i="11"/>
  <c r="H9" i="28"/>
  <c r="C33" i="15"/>
  <c r="C33" i="17"/>
  <c r="I52" i="28"/>
  <c r="H280" i="11"/>
  <c r="C146" i="17"/>
  <c r="C146" i="15"/>
  <c r="S64" i="12"/>
  <c r="P58" i="28"/>
  <c r="P457" i="11"/>
  <c r="H237" i="11"/>
  <c r="I9" i="28"/>
  <c r="D20" i="28"/>
  <c r="C248" i="11"/>
  <c r="E21" i="28"/>
  <c r="D249" i="11"/>
  <c r="D9" i="28"/>
  <c r="C237" i="11"/>
  <c r="S433" i="11"/>
  <c r="S34" i="28"/>
  <c r="G5" i="28"/>
  <c r="F233" i="11"/>
  <c r="G20" i="28"/>
  <c r="F248" i="11"/>
  <c r="J38" i="28"/>
  <c r="I266" i="11"/>
  <c r="F49" i="28"/>
  <c r="E277" i="11"/>
  <c r="K8" i="28"/>
  <c r="J236" i="11"/>
  <c r="N58" i="28"/>
  <c r="N457" i="11"/>
  <c r="I38" i="28"/>
  <c r="H266" i="11"/>
  <c r="K54" i="28"/>
  <c r="J282" i="11"/>
  <c r="K5" i="28"/>
  <c r="J233" i="11"/>
  <c r="I32" i="28"/>
  <c r="H260" i="11"/>
  <c r="D54" i="28"/>
  <c r="C282" i="11"/>
  <c r="I22" i="28"/>
  <c r="H250" i="11"/>
  <c r="K41" i="28"/>
  <c r="J269" i="11"/>
  <c r="J43" i="28"/>
  <c r="I271" i="11"/>
  <c r="D15" i="28"/>
  <c r="C243" i="11"/>
  <c r="S406" i="11"/>
  <c r="S7" i="28"/>
  <c r="D19" i="28"/>
  <c r="C247" i="11"/>
  <c r="G266" i="11"/>
  <c r="H38" i="28"/>
  <c r="J22" i="28"/>
  <c r="I250" i="11"/>
  <c r="K52" i="28"/>
  <c r="J280" i="11"/>
  <c r="N11" i="28"/>
  <c r="N410" i="11"/>
  <c r="H43" i="28"/>
  <c r="G271" i="11"/>
  <c r="I233" i="11"/>
  <c r="J5" i="28"/>
  <c r="T46" i="28"/>
  <c r="T445" i="11"/>
  <c r="G52" i="28"/>
  <c r="F280" i="11"/>
  <c r="C132" i="17"/>
  <c r="C132" i="15"/>
  <c r="C143" i="17"/>
  <c r="C143" i="15"/>
  <c r="C117" i="15"/>
  <c r="C117" i="17"/>
  <c r="C107" i="17"/>
  <c r="C107" i="15"/>
  <c r="C138" i="17"/>
  <c r="C138" i="15"/>
  <c r="C293" i="15"/>
  <c r="C293" i="17"/>
  <c r="T64" i="12"/>
  <c r="P83" i="12"/>
  <c r="Q45" i="12"/>
  <c r="E38" i="28"/>
  <c r="D266" i="11"/>
  <c r="N46" i="28"/>
  <c r="N445" i="11"/>
  <c r="E10" i="28"/>
  <c r="D238" i="11"/>
  <c r="H44" i="28"/>
  <c r="G272" i="11"/>
  <c r="F276" i="11"/>
  <c r="G48" i="28"/>
  <c r="G21" i="28"/>
  <c r="F249" i="11"/>
  <c r="J8" i="28"/>
  <c r="I236" i="11"/>
  <c r="G54" i="28"/>
  <c r="F282" i="11"/>
  <c r="G44" i="28"/>
  <c r="F272" i="11"/>
  <c r="H41" i="28"/>
  <c r="G269" i="11"/>
  <c r="K16" i="28"/>
  <c r="J244" i="11"/>
  <c r="O11" i="28"/>
  <c r="O410" i="11"/>
  <c r="F9" i="28"/>
  <c r="E237" i="11"/>
  <c r="H16" i="28"/>
  <c r="G244" i="11"/>
  <c r="G17" i="28"/>
  <c r="F245" i="11"/>
  <c r="K55" i="28"/>
  <c r="J283" i="11"/>
  <c r="D41" i="28"/>
  <c r="C269" i="11"/>
  <c r="C250" i="11"/>
  <c r="D22" i="28"/>
  <c r="T410" i="11"/>
  <c r="T11" i="28"/>
  <c r="F19" i="28"/>
  <c r="E247" i="11"/>
  <c r="N7" i="28"/>
  <c r="N406" i="11"/>
  <c r="H249" i="11"/>
  <c r="I21" i="28"/>
  <c r="C276" i="11"/>
  <c r="D48" i="28"/>
  <c r="F21" i="28"/>
  <c r="E249" i="11"/>
  <c r="K49" i="28"/>
  <c r="J277" i="11"/>
  <c r="K15" i="28"/>
  <c r="J243" i="11"/>
  <c r="E17" i="28"/>
  <c r="D245" i="11"/>
  <c r="F22" i="28"/>
  <c r="E250" i="11"/>
  <c r="R457" i="11"/>
  <c r="R58" i="28"/>
  <c r="G29" i="28"/>
  <c r="F257" i="11"/>
  <c r="G38" i="28"/>
  <c r="F266" i="11"/>
  <c r="C131" i="15"/>
  <c r="C131" i="17"/>
  <c r="Q83" i="12"/>
  <c r="S45" i="12"/>
  <c r="T45" i="12"/>
  <c r="I43" i="28"/>
  <c r="H271" i="11"/>
  <c r="E22" i="28"/>
  <c r="D250" i="11"/>
  <c r="I276" i="11"/>
  <c r="J48" i="28"/>
  <c r="J23" i="28"/>
  <c r="I251" i="11"/>
  <c r="T58" i="28"/>
  <c r="T457" i="11"/>
  <c r="J49" i="28"/>
  <c r="I277" i="11"/>
  <c r="H17" i="28"/>
  <c r="G245" i="11"/>
  <c r="E44" i="28"/>
  <c r="D272" i="11"/>
  <c r="J55" i="28"/>
  <c r="I283" i="11"/>
  <c r="O58" i="28"/>
  <c r="O457" i="11"/>
  <c r="N34" i="28"/>
  <c r="N433" i="11"/>
  <c r="F275" i="11"/>
  <c r="G47" i="28"/>
  <c r="U457" i="11"/>
  <c r="U58" i="28"/>
  <c r="H10" i="28"/>
  <c r="G238" i="11"/>
  <c r="I20" i="28"/>
  <c r="H248" i="11"/>
  <c r="E48" i="28"/>
  <c r="D276" i="11"/>
  <c r="F44" i="28"/>
  <c r="E272" i="11"/>
  <c r="C246" i="11"/>
  <c r="D18" i="28"/>
  <c r="H275" i="11"/>
  <c r="I47" i="28"/>
  <c r="M11" i="28"/>
  <c r="M410" i="11"/>
  <c r="H5" i="28"/>
  <c r="G233" i="11"/>
  <c r="J248" i="11"/>
  <c r="K20" i="28"/>
  <c r="I257" i="11"/>
  <c r="J29" i="28"/>
  <c r="E29" i="28"/>
  <c r="D257" i="11"/>
  <c r="D38" i="28"/>
  <c r="C266" i="11"/>
  <c r="Q58" i="28"/>
  <c r="Q457" i="11"/>
  <c r="K32" i="28"/>
  <c r="J260" i="11"/>
  <c r="O34" i="28"/>
  <c r="O433" i="11"/>
  <c r="F23" i="28"/>
  <c r="E251" i="11"/>
  <c r="C116" i="17"/>
  <c r="C116" i="15"/>
  <c r="C181" i="15"/>
  <c r="C181" i="17"/>
  <c r="C39" i="17"/>
  <c r="C39" i="15"/>
  <c r="C145" i="15"/>
  <c r="C145" i="17"/>
  <c r="N83" i="12"/>
  <c r="U45" i="12"/>
  <c r="E18" i="28"/>
  <c r="D246" i="11"/>
  <c r="I48" i="28"/>
  <c r="H276" i="11"/>
  <c r="P11" i="28"/>
  <c r="P410" i="11"/>
  <c r="S58" i="28"/>
  <c r="S457" i="11"/>
  <c r="E9" i="28"/>
  <c r="D237" i="11"/>
  <c r="D247" i="11"/>
  <c r="E19" i="28"/>
  <c r="J21" i="28"/>
  <c r="I249" i="11"/>
  <c r="K43" i="28"/>
  <c r="J271" i="11"/>
  <c r="T7" i="28"/>
  <c r="T406" i="11"/>
  <c r="D8" i="28"/>
  <c r="C236" i="11"/>
  <c r="G9" i="28"/>
  <c r="F237" i="11"/>
  <c r="H233" i="11"/>
  <c r="I5" i="28"/>
  <c r="R433" i="11"/>
  <c r="R34" i="28"/>
  <c r="I15" i="28"/>
  <c r="H243" i="11"/>
  <c r="E43" i="28"/>
  <c r="D271" i="11"/>
  <c r="H49" i="28"/>
  <c r="G277" i="11"/>
  <c r="D47" i="28"/>
  <c r="C275" i="11"/>
  <c r="H19" i="28"/>
  <c r="G247" i="11"/>
  <c r="M58" i="28"/>
  <c r="M457" i="11"/>
  <c r="G257" i="11"/>
  <c r="H29" i="28"/>
  <c r="Q34" i="28"/>
  <c r="Q433" i="11"/>
  <c r="J17" i="28"/>
  <c r="I245" i="11"/>
  <c r="H8" i="28"/>
  <c r="G236" i="11"/>
  <c r="D269" i="11"/>
  <c r="E41" i="28"/>
  <c r="K19" i="28"/>
  <c r="J247" i="11"/>
  <c r="G276" i="11"/>
  <c r="H48" i="28"/>
  <c r="J16" i="28"/>
  <c r="I244" i="11"/>
  <c r="O7" i="28"/>
  <c r="O406" i="11"/>
  <c r="F43" i="28"/>
  <c r="E271" i="11"/>
  <c r="E16" i="28"/>
  <c r="D244" i="11"/>
  <c r="K21" i="28"/>
  <c r="J249" i="11"/>
  <c r="I29" i="28"/>
  <c r="H257" i="11"/>
  <c r="C148" i="15"/>
  <c r="C148" i="17"/>
  <c r="C238" i="17"/>
  <c r="C238" i="15"/>
  <c r="C119" i="17"/>
  <c r="C119" i="15"/>
  <c r="D43" i="28"/>
  <c r="C271" i="11"/>
  <c r="G249" i="11"/>
  <c r="H21" i="28"/>
  <c r="M45" i="12"/>
  <c r="T83" i="12"/>
  <c r="U64" i="12"/>
  <c r="J26" i="21"/>
  <c r="H26" i="21"/>
  <c r="I26" i="21"/>
  <c r="G26" i="21"/>
  <c r="K26" i="21"/>
  <c r="E26" i="21"/>
  <c r="F26" i="21"/>
  <c r="L26" i="21"/>
  <c r="L28" i="21"/>
  <c r="J28" i="21"/>
  <c r="G28" i="21"/>
  <c r="H28" i="21"/>
  <c r="I28" i="21"/>
  <c r="F28" i="21"/>
  <c r="K28" i="2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I14" i="28" l="1"/>
  <c r="H242" i="11"/>
  <c r="D30" i="28"/>
  <c r="C258" i="11"/>
  <c r="D51" i="28"/>
  <c r="C279" i="11"/>
  <c r="K14" i="28"/>
  <c r="J242" i="11"/>
  <c r="F35" i="28"/>
  <c r="E263" i="11"/>
  <c r="I30" i="28"/>
  <c r="H258" i="11"/>
  <c r="J33" i="28"/>
  <c r="I261" i="11"/>
  <c r="G51" i="28"/>
  <c r="F279" i="11"/>
  <c r="E35" i="28"/>
  <c r="D263" i="11"/>
  <c r="G33" i="28"/>
  <c r="F261" i="11"/>
  <c r="E14" i="28"/>
  <c r="D242" i="11"/>
  <c r="E31" i="28"/>
  <c r="D259" i="11"/>
  <c r="K51" i="28"/>
  <c r="J279" i="11"/>
  <c r="J35" i="28"/>
  <c r="I263" i="11"/>
  <c r="K35" i="28"/>
  <c r="J263" i="11"/>
  <c r="I33" i="28"/>
  <c r="H261" i="11"/>
  <c r="G14" i="28"/>
  <c r="F242" i="11"/>
  <c r="F31" i="28"/>
  <c r="E259" i="11"/>
  <c r="D31" i="28"/>
  <c r="C259" i="11"/>
  <c r="E33" i="28"/>
  <c r="D261" i="11"/>
  <c r="D14" i="28"/>
  <c r="C242" i="11"/>
  <c r="J30" i="28"/>
  <c r="I258" i="11"/>
  <c r="E51" i="28"/>
  <c r="D279" i="11"/>
  <c r="F33" i="28"/>
  <c r="E261" i="11"/>
  <c r="I51" i="28"/>
  <c r="H279" i="11"/>
  <c r="C5" i="17"/>
  <c r="C5" i="15"/>
  <c r="C243" i="17"/>
  <c r="C243" i="15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I35" i="28"/>
  <c r="H263" i="11"/>
  <c r="E30" i="28"/>
  <c r="D258" i="11"/>
  <c r="K33" i="28"/>
  <c r="J261" i="11"/>
  <c r="C14" i="15"/>
  <c r="C14" i="17"/>
  <c r="C313" i="17"/>
  <c r="C313" i="15"/>
  <c r="C95" i="15"/>
  <c r="C95" i="17"/>
  <c r="C210" i="15"/>
  <c r="C210" i="17"/>
  <c r="C321" i="17"/>
  <c r="C321" i="15"/>
  <c r="C85" i="17"/>
  <c r="C85" i="15"/>
  <c r="C46" i="15"/>
  <c r="C46" i="17"/>
  <c r="C340" i="17"/>
  <c r="C340" i="15"/>
  <c r="C370" i="15"/>
  <c r="C370" i="17"/>
  <c r="C249" i="15"/>
  <c r="C249" i="17"/>
  <c r="C284" i="17"/>
  <c r="C284" i="15"/>
  <c r="C180" i="15"/>
  <c r="C180" i="17"/>
  <c r="C372" i="15"/>
  <c r="C372" i="17"/>
  <c r="C176" i="17"/>
  <c r="C176" i="15"/>
  <c r="C300" i="15"/>
  <c r="C300" i="17"/>
  <c r="C402" i="17"/>
  <c r="C402" i="15"/>
  <c r="C255" i="15"/>
  <c r="C255" i="17"/>
  <c r="C349" i="17"/>
  <c r="C349" i="15"/>
  <c r="C366" i="17"/>
  <c r="C366" i="15"/>
  <c r="C66" i="15"/>
  <c r="C66" i="17"/>
  <c r="C28" i="15"/>
  <c r="C28" i="17"/>
  <c r="C335" i="17"/>
  <c r="C335" i="15"/>
  <c r="C285" i="15"/>
  <c r="C285" i="17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G42" i="28"/>
  <c r="F270" i="11"/>
  <c r="H42" i="28"/>
  <c r="G270" i="11"/>
  <c r="J14" i="28"/>
  <c r="I242" i="11"/>
  <c r="H14" i="28"/>
  <c r="G242" i="11"/>
  <c r="D35" i="28"/>
  <c r="C263" i="11"/>
  <c r="F30" i="28"/>
  <c r="E258" i="11"/>
  <c r="H51" i="28"/>
  <c r="G279" i="11"/>
  <c r="J31" i="28"/>
  <c r="I259" i="11"/>
  <c r="H33" i="28"/>
  <c r="G261" i="11"/>
  <c r="K31" i="28"/>
  <c r="J259" i="11"/>
  <c r="H30" i="28"/>
  <c r="G258" i="11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F42" i="28"/>
  <c r="E270" i="11"/>
  <c r="C395" i="15"/>
  <c r="C395" i="17"/>
  <c r="C260" i="17"/>
  <c r="C260" i="15"/>
  <c r="C262" i="17"/>
  <c r="C262" i="15"/>
  <c r="C58" i="15"/>
  <c r="C58" i="17"/>
  <c r="C166" i="15"/>
  <c r="C166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133" i="17"/>
  <c r="C133" i="15"/>
  <c r="C357" i="17"/>
  <c r="C357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40" i="17"/>
  <c r="C140" i="15"/>
  <c r="C301" i="17"/>
  <c r="C301" i="15"/>
  <c r="C394" i="17"/>
  <c r="C394" i="15"/>
  <c r="C89" i="17"/>
  <c r="C89" i="15"/>
  <c r="C248" i="17"/>
  <c r="C248" i="15"/>
  <c r="C139" i="17"/>
  <c r="C139" i="15"/>
  <c r="C385" i="17"/>
  <c r="C385" i="15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E42" i="28"/>
  <c r="D270" i="11"/>
  <c r="K42" i="28"/>
  <c r="J270" i="11"/>
  <c r="C251" i="17"/>
  <c r="C251" i="15"/>
  <c r="I31" i="28"/>
  <c r="H259" i="11"/>
  <c r="D33" i="28"/>
  <c r="C261" i="11"/>
  <c r="F51" i="28"/>
  <c r="E279" i="11"/>
  <c r="F14" i="28"/>
  <c r="E242" i="11"/>
  <c r="H31" i="28"/>
  <c r="G259" i="11"/>
  <c r="J51" i="28"/>
  <c r="I279" i="11"/>
  <c r="G35" i="28"/>
  <c r="F263" i="11"/>
  <c r="G30" i="28"/>
  <c r="F258" i="11"/>
  <c r="H35" i="28"/>
  <c r="G263" i="11"/>
  <c r="G31" i="28"/>
  <c r="F259" i="11"/>
  <c r="K30" i="28"/>
  <c r="J258" i="11"/>
  <c r="C380" i="17"/>
  <c r="C380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231" i="15"/>
  <c r="C231" i="17"/>
  <c r="C299" i="17"/>
  <c r="C299" i="15"/>
  <c r="C183" i="17"/>
  <c r="C183" i="15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306" i="17"/>
  <c r="C306" i="15"/>
  <c r="C162" i="15"/>
  <c r="C162" i="17"/>
  <c r="C344" i="17"/>
  <c r="C344" i="15"/>
  <c r="C159" i="17"/>
  <c r="C159" i="15"/>
  <c r="C31" i="17"/>
  <c r="C31" i="15"/>
  <c r="C115" i="15"/>
  <c r="C115" i="17"/>
  <c r="C347" i="17"/>
  <c r="C347" i="15"/>
  <c r="C235" i="15"/>
  <c r="C235" i="17"/>
  <c r="C79" i="15"/>
  <c r="C79" i="17"/>
  <c r="C211" i="17"/>
  <c r="C211" i="15"/>
  <c r="C393" i="15"/>
  <c r="C393" i="17"/>
  <c r="C315" i="17"/>
  <c r="C315" i="15"/>
  <c r="C37" i="15"/>
  <c r="C37" i="17"/>
  <c r="C198" i="17"/>
  <c r="C198" i="15"/>
  <c r="C191" i="15"/>
  <c r="C191" i="17"/>
  <c r="C323" i="17"/>
  <c r="C323" i="15"/>
  <c r="C29" i="15"/>
  <c r="C29" i="17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390" i="15"/>
  <c r="C390" i="17"/>
  <c r="C30" i="15"/>
  <c r="C30" i="17"/>
  <c r="C168" i="17"/>
  <c r="C168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J42" i="28"/>
  <c r="I270" i="11"/>
  <c r="D42" i="28"/>
  <c r="C270" i="11"/>
  <c r="I42" i="28"/>
  <c r="H270" i="11"/>
  <c r="C6" i="15"/>
  <c r="C6" i="17"/>
  <c r="C329" i="17"/>
  <c r="C329" i="15"/>
  <c r="C283" i="17"/>
  <c r="C283" i="15"/>
  <c r="C400" i="15"/>
  <c r="C400" i="17"/>
  <c r="C98" i="15"/>
  <c r="C98" i="17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218" i="15"/>
  <c r="C218" i="17"/>
  <c r="C130" i="17"/>
  <c r="C130" i="15"/>
  <c r="C186" i="15"/>
  <c r="C186" i="17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268" i="15"/>
  <c r="C268" i="17"/>
  <c r="C282" i="17"/>
  <c r="C282" i="15"/>
  <c r="C160" i="15"/>
  <c r="C160" i="17"/>
  <c r="C396" i="15"/>
  <c r="C396" i="17"/>
  <c r="C294" i="17"/>
  <c r="C294" i="15"/>
  <c r="C41" i="15"/>
  <c r="C41" i="17"/>
  <c r="C136" i="15"/>
  <c r="C136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U44" i="21" l="1"/>
  <c r="K60" i="12"/>
  <c r="T60" i="12" s="1"/>
  <c r="G28" i="12"/>
  <c r="Q22" i="21"/>
  <c r="G27" i="9"/>
  <c r="L23" i="8"/>
  <c r="I33" i="8"/>
  <c r="D37" i="9"/>
  <c r="F37" i="9"/>
  <c r="K33" i="8"/>
  <c r="Q52" i="21"/>
  <c r="G74" i="12"/>
  <c r="P74" i="12" s="1"/>
  <c r="K9" i="8"/>
  <c r="F10" i="9"/>
  <c r="L41" i="8"/>
  <c r="G47" i="9"/>
  <c r="J6" i="8"/>
  <c r="E7" i="9"/>
  <c r="C41" i="9"/>
  <c r="D36" i="8"/>
  <c r="L43" i="8"/>
  <c r="G49" i="9"/>
  <c r="D19" i="9"/>
  <c r="I15" i="8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K20" i="12"/>
  <c r="T20" i="12" s="1"/>
  <c r="U16" i="21"/>
  <c r="P22" i="21"/>
  <c r="E28" i="12"/>
  <c r="H69" i="12"/>
  <c r="R49" i="21"/>
  <c r="E25" i="28"/>
  <c r="D253" i="11"/>
  <c r="K6" i="28"/>
  <c r="J234" i="11"/>
  <c r="G53" i="28"/>
  <c r="F281" i="11"/>
  <c r="F37" i="28"/>
  <c r="E265" i="11"/>
  <c r="F50" i="28"/>
  <c r="E278" i="11"/>
  <c r="E56" i="28"/>
  <c r="D284" i="11"/>
  <c r="G45" i="28"/>
  <c r="F273" i="11"/>
  <c r="D50" i="28"/>
  <c r="C278" i="11"/>
  <c r="J53" i="28"/>
  <c r="I281" i="11"/>
  <c r="F45" i="28"/>
  <c r="E273" i="11"/>
  <c r="I39" i="28"/>
  <c r="H267" i="11"/>
  <c r="F13" i="28"/>
  <c r="E241" i="11"/>
  <c r="J40" i="28"/>
  <c r="I268" i="11"/>
  <c r="C222" i="17"/>
  <c r="C222" i="15"/>
  <c r="C208" i="17"/>
  <c r="C208" i="15"/>
  <c r="C75" i="15"/>
  <c r="C75" i="17"/>
  <c r="C177" i="15"/>
  <c r="C177" i="17"/>
  <c r="C317" i="15"/>
  <c r="C317" i="17"/>
  <c r="C11" i="17"/>
  <c r="C11" i="15"/>
  <c r="C54" i="17"/>
  <c r="C54" i="15"/>
  <c r="C309" i="17"/>
  <c r="C309" i="15"/>
  <c r="C61" i="15"/>
  <c r="C61" i="17"/>
  <c r="B47" i="9"/>
  <c r="C41" i="8"/>
  <c r="M9" i="8"/>
  <c r="H10" i="9"/>
  <c r="T31" i="21"/>
  <c r="J41" i="12"/>
  <c r="S41" i="12" s="1"/>
  <c r="I28" i="12"/>
  <c r="S22" i="21"/>
  <c r="G21" i="9"/>
  <c r="L17" i="8"/>
  <c r="V5" i="21"/>
  <c r="L7" i="12"/>
  <c r="U7" i="12" s="1"/>
  <c r="M41" i="8"/>
  <c r="H47" i="9"/>
  <c r="C37" i="8"/>
  <c r="B42" i="9"/>
  <c r="G7" i="9"/>
  <c r="L6" i="8"/>
  <c r="N41" i="8"/>
  <c r="I47" i="9"/>
  <c r="U23" i="21"/>
  <c r="K29" i="12"/>
  <c r="T29" i="12" s="1"/>
  <c r="P9" i="21"/>
  <c r="E13" i="12"/>
  <c r="N13" i="12" s="1"/>
  <c r="E47" i="9"/>
  <c r="J41" i="8"/>
  <c r="J43" i="8"/>
  <c r="E49" i="9"/>
  <c r="J15" i="8"/>
  <c r="E19" i="9"/>
  <c r="T17" i="21"/>
  <c r="J21" i="12"/>
  <c r="S21" i="12" s="1"/>
  <c r="K78" i="12"/>
  <c r="T78" i="12" s="1"/>
  <c r="U54" i="21"/>
  <c r="E14" i="12"/>
  <c r="N14" i="12" s="1"/>
  <c r="P10" i="21"/>
  <c r="I78" i="12"/>
  <c r="R78" i="12" s="1"/>
  <c r="S54" i="21"/>
  <c r="Q10" i="21"/>
  <c r="G14" i="12"/>
  <c r="P14" i="12" s="1"/>
  <c r="O16" i="21"/>
  <c r="D20" i="12"/>
  <c r="M20" i="12" s="1"/>
  <c r="L28" i="12"/>
  <c r="V22" i="21"/>
  <c r="B10" i="9"/>
  <c r="C9" i="8"/>
  <c r="N23" i="8"/>
  <c r="I27" i="9"/>
  <c r="V23" i="21"/>
  <c r="L29" i="12"/>
  <c r="U29" i="12" s="1"/>
  <c r="S20" i="21"/>
  <c r="I24" i="12"/>
  <c r="R24" i="12" s="1"/>
  <c r="I34" i="8"/>
  <c r="D38" i="9"/>
  <c r="P23" i="21"/>
  <c r="E29" i="12"/>
  <c r="N29" i="12" s="1"/>
  <c r="V9" i="21"/>
  <c r="L13" i="12"/>
  <c r="U13" i="12" s="1"/>
  <c r="P18" i="21"/>
  <c r="E22" i="12"/>
  <c r="N22" i="12" s="1"/>
  <c r="I36" i="8"/>
  <c r="D41" i="9"/>
  <c r="J36" i="8"/>
  <c r="E41" i="9"/>
  <c r="G41" i="12"/>
  <c r="P41" i="12" s="1"/>
  <c r="Q31" i="2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Q5" i="21"/>
  <c r="G7" i="12"/>
  <c r="C33" i="8"/>
  <c r="B37" i="9"/>
  <c r="D78" i="12"/>
  <c r="M78" i="12" s="1"/>
  <c r="O54" i="21"/>
  <c r="J69" i="12"/>
  <c r="T49" i="21"/>
  <c r="I14" i="12"/>
  <c r="R14" i="12" s="1"/>
  <c r="S10" i="21"/>
  <c r="D14" i="12"/>
  <c r="M14" i="12" s="1"/>
  <c r="O10" i="21"/>
  <c r="Q9" i="21"/>
  <c r="G13" i="12"/>
  <c r="P13" i="12" s="1"/>
  <c r="E24" i="12"/>
  <c r="N24" i="12" s="1"/>
  <c r="P20" i="21"/>
  <c r="V54" i="21"/>
  <c r="L78" i="12"/>
  <c r="U78" i="12" s="1"/>
  <c r="D74" i="12"/>
  <c r="M74" i="12" s="1"/>
  <c r="O52" i="21"/>
  <c r="J13" i="28"/>
  <c r="I241" i="11"/>
  <c r="G39" i="28"/>
  <c r="F267" i="11"/>
  <c r="K53" i="28"/>
  <c r="J281" i="11"/>
  <c r="E45" i="28"/>
  <c r="D273" i="11"/>
  <c r="H50" i="28"/>
  <c r="G278" i="11"/>
  <c r="K50" i="28"/>
  <c r="J278" i="11"/>
  <c r="D53" i="28"/>
  <c r="C281" i="11"/>
  <c r="E12" i="28"/>
  <c r="D240" i="11"/>
  <c r="H39" i="28"/>
  <c r="G267" i="11"/>
  <c r="F24" i="28"/>
  <c r="E252" i="11"/>
  <c r="J45" i="28"/>
  <c r="I273" i="11"/>
  <c r="K40" i="28"/>
  <c r="J268" i="11"/>
  <c r="J24" i="28"/>
  <c r="I252" i="11"/>
  <c r="K45" i="28"/>
  <c r="J273" i="11"/>
  <c r="F6" i="28"/>
  <c r="E234" i="11"/>
  <c r="C279" i="15"/>
  <c r="C279" i="17"/>
  <c r="C214" i="15"/>
  <c r="C214" i="17"/>
  <c r="C273" i="17"/>
  <c r="C273" i="15"/>
  <c r="C381" i="17"/>
  <c r="C381" i="15"/>
  <c r="C327" i="15"/>
  <c r="C327" i="17"/>
  <c r="H27" i="28"/>
  <c r="G255" i="11"/>
  <c r="D27" i="28"/>
  <c r="C255" i="11"/>
  <c r="K27" i="28"/>
  <c r="J255" i="11"/>
  <c r="D26" i="28"/>
  <c r="C254" i="11"/>
  <c r="I26" i="28"/>
  <c r="H254" i="11"/>
  <c r="V18" i="21"/>
  <c r="L22" i="12"/>
  <c r="U22" i="12" s="1"/>
  <c r="N15" i="8"/>
  <c r="I19" i="9"/>
  <c r="B45" i="9"/>
  <c r="C53" i="8"/>
  <c r="I21" i="9"/>
  <c r="N17" i="8"/>
  <c r="O21" i="21"/>
  <c r="D25" i="12"/>
  <c r="M25" i="12" s="1"/>
  <c r="S5" i="21"/>
  <c r="I7" i="12"/>
  <c r="T10" i="21"/>
  <c r="J14" i="12"/>
  <c r="S14" i="12" s="1"/>
  <c r="H23" i="12"/>
  <c r="Q23" i="12" s="1"/>
  <c r="R19" i="21"/>
  <c r="I234" i="11"/>
  <c r="J6" i="28"/>
  <c r="G6" i="28"/>
  <c r="F234" i="11"/>
  <c r="E36" i="28"/>
  <c r="D264" i="11"/>
  <c r="F40" i="28"/>
  <c r="E268" i="11"/>
  <c r="G281" i="11"/>
  <c r="H53" i="28"/>
  <c r="D57" i="28"/>
  <c r="C285" i="11"/>
  <c r="D36" i="28"/>
  <c r="C264" i="11"/>
  <c r="I57" i="28"/>
  <c r="H285" i="11"/>
  <c r="D278" i="11"/>
  <c r="E50" i="28"/>
  <c r="K37" i="28"/>
  <c r="J265" i="11"/>
  <c r="C55" i="17"/>
  <c r="C55" i="15"/>
  <c r="C259" i="17"/>
  <c r="C259" i="15"/>
  <c r="C62" i="17"/>
  <c r="C62" i="15"/>
  <c r="C207" i="15"/>
  <c r="C207" i="17"/>
  <c r="C310" i="15"/>
  <c r="C310" i="17"/>
  <c r="C368" i="15"/>
  <c r="C368" i="17"/>
  <c r="C112" i="15"/>
  <c r="C112" i="17"/>
  <c r="C105" i="15"/>
  <c r="C105" i="17"/>
  <c r="C157" i="17"/>
  <c r="C157" i="15"/>
  <c r="C113" i="15"/>
  <c r="C113" i="17"/>
  <c r="C174" i="17"/>
  <c r="C174" i="15"/>
  <c r="C72" i="17"/>
  <c r="C72" i="15"/>
  <c r="E27" i="9"/>
  <c r="J23" i="8"/>
  <c r="K7" i="12"/>
  <c r="U5" i="21"/>
  <c r="J20" i="12"/>
  <c r="S20" i="12" s="1"/>
  <c r="T16" i="21"/>
  <c r="H273" i="11"/>
  <c r="I45" i="28"/>
  <c r="F278" i="11"/>
  <c r="G50" i="28"/>
  <c r="F264" i="11"/>
  <c r="G36" i="28"/>
  <c r="G285" i="11"/>
  <c r="H57" i="28"/>
  <c r="H278" i="11"/>
  <c r="I50" i="28"/>
  <c r="J241" i="11"/>
  <c r="K13" i="28"/>
  <c r="D281" i="11"/>
  <c r="E53" i="28"/>
  <c r="J57" i="28"/>
  <c r="I285" i="11"/>
  <c r="D40" i="28"/>
  <c r="C268" i="11"/>
  <c r="E281" i="11"/>
  <c r="F53" i="28"/>
  <c r="D285" i="11"/>
  <c r="E57" i="28"/>
  <c r="E40" i="28"/>
  <c r="D268" i="11"/>
  <c r="F253" i="11"/>
  <c r="G25" i="28"/>
  <c r="C252" i="11"/>
  <c r="D24" i="28"/>
  <c r="C215" i="17"/>
  <c r="C215" i="15"/>
  <c r="C106" i="17"/>
  <c r="C106" i="15"/>
  <c r="C378" i="17"/>
  <c r="C378" i="15"/>
  <c r="C23" i="8"/>
  <c r="B27" i="9"/>
  <c r="I255" i="11"/>
  <c r="J27" i="28"/>
  <c r="D254" i="11"/>
  <c r="E26" i="28"/>
  <c r="H26" i="28"/>
  <c r="G254" i="11"/>
  <c r="G44" i="9"/>
  <c r="L39" i="8"/>
  <c r="Q16" i="21"/>
  <c r="G20" i="12"/>
  <c r="P20" i="12" s="1"/>
  <c r="O28" i="12"/>
  <c r="K69" i="12"/>
  <c r="U49" i="21"/>
  <c r="L74" i="12"/>
  <c r="U74" i="12" s="1"/>
  <c r="V52" i="21"/>
  <c r="L24" i="12"/>
  <c r="U24" i="12" s="1"/>
  <c r="V20" i="21"/>
  <c r="D37" i="8"/>
  <c r="C42" i="9"/>
  <c r="N34" i="8"/>
  <c r="I38" i="9"/>
  <c r="K6" i="8"/>
  <c r="F7" i="9"/>
  <c r="H41" i="9"/>
  <c r="M36" i="8"/>
  <c r="S31" i="21"/>
  <c r="I41" i="12"/>
  <c r="R41" i="12" s="1"/>
  <c r="F44" i="9"/>
  <c r="K39" i="8"/>
  <c r="C37" i="9"/>
  <c r="D33" i="8"/>
  <c r="J39" i="8"/>
  <c r="E44" i="9"/>
  <c r="R10" i="21"/>
  <c r="H14" i="12"/>
  <c r="Q14" i="12" s="1"/>
  <c r="G252" i="11"/>
  <c r="H24" i="28"/>
  <c r="E24" i="28"/>
  <c r="D252" i="11"/>
  <c r="H268" i="11"/>
  <c r="I40" i="28"/>
  <c r="D6" i="28"/>
  <c r="C234" i="11"/>
  <c r="D234" i="11"/>
  <c r="E6" i="28"/>
  <c r="F36" i="28"/>
  <c r="E264" i="11"/>
  <c r="C265" i="11"/>
  <c r="D37" i="28"/>
  <c r="J25" i="28"/>
  <c r="I253" i="11"/>
  <c r="C241" i="11"/>
  <c r="D13" i="28"/>
  <c r="G37" i="28"/>
  <c r="F265" i="11"/>
  <c r="F268" i="11"/>
  <c r="G40" i="28"/>
  <c r="F39" i="28"/>
  <c r="E267" i="11"/>
  <c r="C258" i="15"/>
  <c r="C258" i="17"/>
  <c r="C330" i="15"/>
  <c r="C330" i="17"/>
  <c r="C10" i="15"/>
  <c r="C10" i="17"/>
  <c r="C266" i="15"/>
  <c r="C266" i="17"/>
  <c r="C24" i="17"/>
  <c r="C24" i="15"/>
  <c r="C163" i="15"/>
  <c r="C163" i="17"/>
  <c r="C171" i="17"/>
  <c r="C171" i="15"/>
  <c r="C156" i="17"/>
  <c r="C156" i="15"/>
  <c r="I27" i="28"/>
  <c r="H255" i="11"/>
  <c r="G26" i="28"/>
  <c r="F254" i="11"/>
  <c r="O9" i="21"/>
  <c r="D13" i="12"/>
  <c r="M13" i="12" s="1"/>
  <c r="G41" i="9"/>
  <c r="L36" i="8"/>
  <c r="V55" i="21"/>
  <c r="L79" i="12"/>
  <c r="U79" i="12" s="1"/>
  <c r="R52" i="21"/>
  <c r="H74" i="12"/>
  <c r="Q74" i="12" s="1"/>
  <c r="K74" i="12"/>
  <c r="T74" i="12" s="1"/>
  <c r="U52" i="21"/>
  <c r="M34" i="8"/>
  <c r="H38" i="9"/>
  <c r="J34" i="8"/>
  <c r="E38" i="9"/>
  <c r="J24" i="12"/>
  <c r="S24" i="12" s="1"/>
  <c r="T20" i="21"/>
  <c r="K36" i="8"/>
  <c r="F41" i="9"/>
  <c r="I39" i="8"/>
  <c r="D44" i="9"/>
  <c r="O49" i="21"/>
  <c r="D69" i="12"/>
  <c r="I23" i="8"/>
  <c r="D27" i="9"/>
  <c r="L9" i="8"/>
  <c r="G10" i="9"/>
  <c r="H7" i="9"/>
  <c r="M6" i="8"/>
  <c r="D49" i="9"/>
  <c r="I43" i="8"/>
  <c r="P31" i="21"/>
  <c r="E41" i="12"/>
  <c r="N41" i="12" s="1"/>
  <c r="R55" i="21"/>
  <c r="H79" i="12"/>
  <c r="Q79" i="12" s="1"/>
  <c r="N39" i="8"/>
  <c r="I44" i="9"/>
  <c r="Q49" i="21"/>
  <c r="G69" i="12"/>
  <c r="R22" i="21"/>
  <c r="H28" i="12"/>
  <c r="K12" i="12"/>
  <c r="T12" i="12" s="1"/>
  <c r="U8" i="21"/>
  <c r="G38" i="9"/>
  <c r="L34" i="8"/>
  <c r="G29" i="12"/>
  <c r="P29" i="12" s="1"/>
  <c r="Q23" i="21"/>
  <c r="J13" i="12"/>
  <c r="S13" i="12" s="1"/>
  <c r="T9" i="21"/>
  <c r="N37" i="8"/>
  <c r="I42" i="9"/>
  <c r="J22" i="12"/>
  <c r="S22" i="12" s="1"/>
  <c r="T18" i="21"/>
  <c r="C49" i="9"/>
  <c r="D43" i="8"/>
  <c r="G19" i="9"/>
  <c r="L15" i="8"/>
  <c r="R31" i="21"/>
  <c r="H41" i="12"/>
  <c r="Q41" i="12" s="1"/>
  <c r="H21" i="9"/>
  <c r="M17" i="8"/>
  <c r="O20" i="21"/>
  <c r="D24" i="12"/>
  <c r="M24" i="12" s="1"/>
  <c r="O44" i="21"/>
  <c r="D60" i="12"/>
  <c r="M60" i="12" s="1"/>
  <c r="O5" i="21"/>
  <c r="D7" i="12"/>
  <c r="C27" i="9"/>
  <c r="D23" i="8"/>
  <c r="C34" i="8"/>
  <c r="B38" i="9"/>
  <c r="T15" i="21"/>
  <c r="J19" i="12"/>
  <c r="S19" i="12" s="1"/>
  <c r="J74" i="12"/>
  <c r="S74" i="12" s="1"/>
  <c r="T52" i="21"/>
  <c r="E285" i="11"/>
  <c r="F57" i="28"/>
  <c r="J36" i="28"/>
  <c r="I264" i="11"/>
  <c r="H265" i="11"/>
  <c r="I37" i="28"/>
  <c r="H40" i="28"/>
  <c r="G268" i="11"/>
  <c r="G273" i="11"/>
  <c r="H45" i="28"/>
  <c r="I36" i="28"/>
  <c r="H264" i="11"/>
  <c r="G265" i="11"/>
  <c r="H37" i="28"/>
  <c r="H36" i="28"/>
  <c r="G264" i="11"/>
  <c r="F285" i="11"/>
  <c r="G57" i="28"/>
  <c r="I53" i="28"/>
  <c r="H281" i="11"/>
  <c r="F252" i="11"/>
  <c r="G24" i="28"/>
  <c r="I25" i="28"/>
  <c r="H253" i="11"/>
  <c r="J37" i="8"/>
  <c r="E42" i="9"/>
  <c r="C375" i="15"/>
  <c r="C375" i="17"/>
  <c r="C316" i="17"/>
  <c r="C316" i="15"/>
  <c r="C265" i="15"/>
  <c r="C265" i="17"/>
  <c r="C3" i="17"/>
  <c r="C3" i="15"/>
  <c r="G27" i="28"/>
  <c r="F255" i="11"/>
  <c r="F27" i="28"/>
  <c r="E255" i="11"/>
  <c r="C44" i="9"/>
  <c r="D39" i="8"/>
  <c r="J9" i="8"/>
  <c r="E10" i="9"/>
  <c r="U9" i="21"/>
  <c r="K13" i="12"/>
  <c r="T13" i="12" s="1"/>
  <c r="I41" i="9"/>
  <c r="N36" i="8"/>
  <c r="G24" i="12"/>
  <c r="P24" i="12" s="1"/>
  <c r="Q20" i="21"/>
  <c r="K41" i="12"/>
  <c r="T41" i="12" s="1"/>
  <c r="U31" i="21"/>
  <c r="L53" i="8"/>
  <c r="G45" i="9"/>
  <c r="D29" i="12"/>
  <c r="M29" i="12" s="1"/>
  <c r="O23" i="21"/>
  <c r="L37" i="8"/>
  <c r="G42" i="9"/>
  <c r="I9" i="8"/>
  <c r="D10" i="9"/>
  <c r="F42" i="9"/>
  <c r="K37" i="8"/>
  <c r="T5" i="21"/>
  <c r="J7" i="12"/>
  <c r="F27" i="9"/>
  <c r="K23" i="8"/>
  <c r="E45" i="9"/>
  <c r="J53" i="8"/>
  <c r="T55" i="21"/>
  <c r="J79" i="12"/>
  <c r="S79" i="12" s="1"/>
  <c r="H44" i="9"/>
  <c r="M39" i="8"/>
  <c r="E20" i="12"/>
  <c r="N20" i="12" s="1"/>
  <c r="P16" i="21"/>
  <c r="I29" i="12"/>
  <c r="R29" i="12" s="1"/>
  <c r="S23" i="21"/>
  <c r="I37" i="8"/>
  <c r="D42" i="9"/>
  <c r="C38" i="9"/>
  <c r="D34" i="8"/>
  <c r="H59" i="12"/>
  <c r="Q59" i="12" s="1"/>
  <c r="R43" i="21"/>
  <c r="O5" i="12"/>
  <c r="F6" i="12"/>
  <c r="U20" i="21"/>
  <c r="K24" i="12"/>
  <c r="T24" i="12" s="1"/>
  <c r="C6" i="8"/>
  <c r="B7" i="9"/>
  <c r="C7" i="9"/>
  <c r="D6" i="8"/>
  <c r="T23" i="21"/>
  <c r="J29" i="12"/>
  <c r="S29" i="12" s="1"/>
  <c r="I13" i="12"/>
  <c r="R13" i="12" s="1"/>
  <c r="S9" i="21"/>
  <c r="R18" i="21"/>
  <c r="H22" i="12"/>
  <c r="Q22" i="12" s="1"/>
  <c r="C36" i="8"/>
  <c r="B41" i="9"/>
  <c r="C43" i="8"/>
  <c r="B49" i="9"/>
  <c r="B19" i="9"/>
  <c r="C15" i="8"/>
  <c r="F19" i="9"/>
  <c r="K15" i="8"/>
  <c r="O31" i="21"/>
  <c r="D41" i="12"/>
  <c r="M41" i="12" s="1"/>
  <c r="H27" i="9"/>
  <c r="M23" i="8"/>
  <c r="H45" i="9"/>
  <c r="M53" i="8"/>
  <c r="B21" i="9"/>
  <c r="C17" i="8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H24" i="12"/>
  <c r="Q24" i="12" s="1"/>
  <c r="R20" i="21"/>
  <c r="J28" i="12"/>
  <c r="T22" i="21"/>
  <c r="I74" i="12"/>
  <c r="R74" i="12" s="1"/>
  <c r="S52" i="21"/>
  <c r="P52" i="21"/>
  <c r="E74" i="12"/>
  <c r="N74" i="12" s="1"/>
  <c r="H78" i="12"/>
  <c r="Q78" i="12" s="1"/>
  <c r="R54" i="21"/>
  <c r="C253" i="11"/>
  <c r="D25" i="28"/>
  <c r="H25" i="28"/>
  <c r="G253" i="11"/>
  <c r="J285" i="11"/>
  <c r="K57" i="28"/>
  <c r="K24" i="28"/>
  <c r="J252" i="11"/>
  <c r="J267" i="11"/>
  <c r="K39" i="28"/>
  <c r="I24" i="28"/>
  <c r="H252" i="11"/>
  <c r="D241" i="11"/>
  <c r="E13" i="28"/>
  <c r="E39" i="28"/>
  <c r="D267" i="11"/>
  <c r="H234" i="11"/>
  <c r="I6" i="28"/>
  <c r="F25" i="28"/>
  <c r="E253" i="11"/>
  <c r="G241" i="11"/>
  <c r="H13" i="28"/>
  <c r="J37" i="28"/>
  <c r="I265" i="11"/>
  <c r="J264" i="11"/>
  <c r="K36" i="28"/>
  <c r="J50" i="28"/>
  <c r="I278" i="1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J26" i="28"/>
  <c r="I254" i="11"/>
  <c r="F26" i="28"/>
  <c r="E254" i="11"/>
  <c r="L33" i="8"/>
  <c r="G37" i="9"/>
  <c r="F49" i="9"/>
  <c r="K43" i="8"/>
  <c r="V32" i="21"/>
  <c r="L38" i="12"/>
  <c r="I6" i="8"/>
  <c r="D7" i="9"/>
  <c r="G22" i="12"/>
  <c r="P22" i="12" s="1"/>
  <c r="Q18" i="21"/>
  <c r="F45" i="9"/>
  <c r="K53" i="8"/>
  <c r="E79" i="12"/>
  <c r="N79" i="12" s="1"/>
  <c r="P55" i="21"/>
  <c r="D41" i="8"/>
  <c r="C47" i="9"/>
  <c r="K34" i="8"/>
  <c r="F38" i="9"/>
  <c r="S18" i="21"/>
  <c r="I22" i="12"/>
  <c r="R22" i="12" s="1"/>
  <c r="H13" i="12"/>
  <c r="Q13" i="12" s="1"/>
  <c r="R9" i="21"/>
  <c r="D22" i="12"/>
  <c r="M22" i="12" s="1"/>
  <c r="O18" i="21"/>
  <c r="D15" i="8"/>
  <c r="C19" i="9"/>
  <c r="C21" i="9"/>
  <c r="D17" i="8"/>
  <c r="T44" i="21"/>
  <c r="J60" i="12"/>
  <c r="S60" i="12" s="1"/>
  <c r="H7" i="12"/>
  <c r="Q7" i="12" s="1"/>
  <c r="R5" i="21"/>
  <c r="H37" i="9"/>
  <c r="M33" i="8"/>
  <c r="U10" i="21"/>
  <c r="K14" i="12"/>
  <c r="T14" i="12" s="1"/>
  <c r="V16" i="21"/>
  <c r="L20" i="12"/>
  <c r="U20" i="12" s="1"/>
  <c r="O22" i="21"/>
  <c r="D28" i="12"/>
  <c r="D47" i="9"/>
  <c r="I41" i="8"/>
  <c r="I10" i="9"/>
  <c r="N9" i="8"/>
  <c r="C10" i="9"/>
  <c r="D9" i="8"/>
  <c r="H42" i="9"/>
  <c r="M37" i="8"/>
  <c r="E37" i="9"/>
  <c r="J33" i="8"/>
  <c r="N6" i="8"/>
  <c r="I7" i="9"/>
  <c r="R23" i="21"/>
  <c r="H29" i="12"/>
  <c r="Q29" i="12" s="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R48" i="21"/>
  <c r="H66" i="12"/>
  <c r="Q66" i="12" s="1"/>
  <c r="I37" i="9"/>
  <c r="N33" i="8"/>
  <c r="I20" i="12"/>
  <c r="R20" i="12" s="1"/>
  <c r="S16" i="21"/>
  <c r="L14" i="12"/>
  <c r="U14" i="12" s="1"/>
  <c r="V10" i="21"/>
  <c r="Q54" i="21"/>
  <c r="G78" i="12"/>
  <c r="P78" i="12" s="1"/>
  <c r="E69" i="12"/>
  <c r="P49" i="21"/>
  <c r="J78" i="12"/>
  <c r="S78" i="12" s="1"/>
  <c r="T54" i="21"/>
  <c r="I69" i="12"/>
  <c r="S49" i="21"/>
  <c r="V49" i="21"/>
  <c r="L69" i="12"/>
  <c r="C39" i="8"/>
  <c r="B44" i="9"/>
  <c r="E37" i="28"/>
  <c r="D265" i="11"/>
  <c r="H241" i="11"/>
  <c r="I13" i="28"/>
  <c r="D39" i="28"/>
  <c r="C267" i="11"/>
  <c r="K25" i="28"/>
  <c r="J253" i="11"/>
  <c r="D45" i="28"/>
  <c r="C273" i="11"/>
  <c r="I267" i="11"/>
  <c r="J39" i="28"/>
  <c r="H6" i="28"/>
  <c r="G234" i="11"/>
  <c r="G13" i="28"/>
  <c r="F241" i="11"/>
  <c r="C367" i="15"/>
  <c r="C367" i="17"/>
  <c r="C324" i="17"/>
  <c r="C324" i="15"/>
  <c r="C120" i="17"/>
  <c r="C120" i="15"/>
  <c r="C21" i="17"/>
  <c r="C21" i="15"/>
  <c r="E27" i="28"/>
  <c r="D255" i="11"/>
  <c r="K26" i="28"/>
  <c r="J254" i="11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50" i="9" l="1"/>
  <c r="J44" i="8"/>
  <c r="U51" i="21"/>
  <c r="K73" i="12"/>
  <c r="C8" i="9"/>
  <c r="D7" i="8"/>
  <c r="F8" i="9"/>
  <c r="K7" i="8"/>
  <c r="J43" i="12"/>
  <c r="S43" i="12" s="1"/>
  <c r="T33" i="21"/>
  <c r="D33" i="9"/>
  <c r="I29" i="8"/>
  <c r="E34" i="9"/>
  <c r="J30" i="8"/>
  <c r="E40" i="12"/>
  <c r="N40" i="12" s="1"/>
  <c r="P30" i="21"/>
  <c r="V35" i="21"/>
  <c r="L48" i="12"/>
  <c r="K39" i="12"/>
  <c r="T39" i="12" s="1"/>
  <c r="U29" i="21"/>
  <c r="D18" i="12"/>
  <c r="M18" i="12" s="1"/>
  <c r="O14" i="21"/>
  <c r="K23" i="12"/>
  <c r="T23" i="12" s="1"/>
  <c r="U19" i="21"/>
  <c r="G12" i="28"/>
  <c r="F240" i="11"/>
  <c r="J240" i="11"/>
  <c r="K12" i="28"/>
  <c r="P54" i="28"/>
  <c r="P453" i="11"/>
  <c r="T443" i="11"/>
  <c r="T44" i="28"/>
  <c r="S20" i="28"/>
  <c r="S419" i="11"/>
  <c r="S451" i="11"/>
  <c r="S52" i="28"/>
  <c r="P18" i="28"/>
  <c r="P417" i="11"/>
  <c r="P421" i="11"/>
  <c r="P22" i="28"/>
  <c r="Q48" i="28"/>
  <c r="Q447" i="11"/>
  <c r="S417" i="11"/>
  <c r="S18" i="28"/>
  <c r="O9" i="28"/>
  <c r="O408" i="11"/>
  <c r="M5" i="28"/>
  <c r="M404" i="11"/>
  <c r="Q10" i="28"/>
  <c r="Q409" i="11"/>
  <c r="R49" i="28"/>
  <c r="R448" i="11"/>
  <c r="U44" i="28"/>
  <c r="U443" i="11"/>
  <c r="Q22" i="28"/>
  <c r="Q421" i="11"/>
  <c r="O22" i="28"/>
  <c r="O421" i="11"/>
  <c r="M44" i="28"/>
  <c r="M443" i="11"/>
  <c r="N18" i="28"/>
  <c r="N417" i="11"/>
  <c r="J27" i="8"/>
  <c r="E31" i="9"/>
  <c r="G353" i="11"/>
  <c r="Z11" i="28"/>
  <c r="D349" i="11"/>
  <c r="W7" i="28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59" i="17"/>
  <c r="C59" i="15"/>
  <c r="C407" i="17"/>
  <c r="C407" i="15"/>
  <c r="C40" i="15"/>
  <c r="C40" i="17"/>
  <c r="C188" i="17"/>
  <c r="C188" i="15"/>
  <c r="S26" i="21"/>
  <c r="I32" i="12"/>
  <c r="R32" i="12" s="1"/>
  <c r="M7" i="12"/>
  <c r="D8" i="12"/>
  <c r="M8" i="12" s="1"/>
  <c r="P7" i="12"/>
  <c r="G8" i="12"/>
  <c r="P8" i="12" s="1"/>
  <c r="M44" i="8"/>
  <c r="H50" i="9"/>
  <c r="S51" i="21"/>
  <c r="I73" i="12"/>
  <c r="C7" i="8"/>
  <c r="B8" i="9"/>
  <c r="V33" i="21"/>
  <c r="L43" i="12"/>
  <c r="U43" i="12" s="1"/>
  <c r="T30" i="21"/>
  <c r="J40" i="12"/>
  <c r="S40" i="12" s="1"/>
  <c r="P35" i="21"/>
  <c r="E48" i="12"/>
  <c r="S29" i="21"/>
  <c r="I39" i="12"/>
  <c r="R39" i="12" s="1"/>
  <c r="K18" i="12"/>
  <c r="T18" i="12" s="1"/>
  <c r="U14" i="21"/>
  <c r="E23" i="12"/>
  <c r="N23" i="12" s="1"/>
  <c r="P19" i="21"/>
  <c r="D56" i="28"/>
  <c r="C284" i="11"/>
  <c r="I56" i="28"/>
  <c r="H284" i="11"/>
  <c r="U55" i="28"/>
  <c r="U454" i="11"/>
  <c r="T16" i="28"/>
  <c r="T415" i="11"/>
  <c r="T407" i="11"/>
  <c r="T8" i="28"/>
  <c r="N451" i="11"/>
  <c r="N52" i="28"/>
  <c r="P49" i="28"/>
  <c r="P448" i="11"/>
  <c r="R55" i="28"/>
  <c r="R454" i="11"/>
  <c r="U404" i="11"/>
  <c r="U5" i="28"/>
  <c r="N454" i="11"/>
  <c r="N55" i="28"/>
  <c r="P10" i="28"/>
  <c r="P409" i="11"/>
  <c r="P9" i="28"/>
  <c r="P408" i="11"/>
  <c r="N422" i="11"/>
  <c r="N23" i="28"/>
  <c r="U415" i="11"/>
  <c r="U16" i="28"/>
  <c r="S9" i="28"/>
  <c r="S408" i="11"/>
  <c r="Q55" i="28"/>
  <c r="Q454" i="11"/>
  <c r="M448" i="11"/>
  <c r="M49" i="28"/>
  <c r="N415" i="11"/>
  <c r="N16" i="28"/>
  <c r="M9" i="28"/>
  <c r="M408" i="11"/>
  <c r="T23" i="28"/>
  <c r="T422" i="11"/>
  <c r="D353" i="11"/>
  <c r="W11" i="28"/>
  <c r="H35" i="9"/>
  <c r="M31" i="8"/>
  <c r="I31" i="8"/>
  <c r="D35" i="9"/>
  <c r="J353" i="11"/>
  <c r="AC11" i="28"/>
  <c r="C226" i="17"/>
  <c r="C226" i="15"/>
  <c r="C379" i="15"/>
  <c r="C379" i="17"/>
  <c r="C77" i="17"/>
  <c r="C77" i="15"/>
  <c r="C179" i="17"/>
  <c r="C179" i="15"/>
  <c r="C53" i="17"/>
  <c r="C53" i="15"/>
  <c r="C8" i="15"/>
  <c r="C8" i="17"/>
  <c r="C328" i="15"/>
  <c r="C328" i="17"/>
  <c r="C397" i="15"/>
  <c r="C397" i="17"/>
  <c r="C83" i="17"/>
  <c r="C83" i="15"/>
  <c r="C127" i="15"/>
  <c r="C127" i="17"/>
  <c r="C2" i="15"/>
  <c r="C2" i="17"/>
  <c r="C178" i="15"/>
  <c r="C178" i="17"/>
  <c r="C332" i="17"/>
  <c r="C332" i="15"/>
  <c r="C155" i="17"/>
  <c r="C155" i="15"/>
  <c r="C229" i="15"/>
  <c r="C229" i="17"/>
  <c r="C305" i="15"/>
  <c r="C305" i="17"/>
  <c r="C406" i="17"/>
  <c r="C406" i="15"/>
  <c r="C91" i="15"/>
  <c r="C91" i="17"/>
  <c r="J58" i="12"/>
  <c r="S58" i="12" s="1"/>
  <c r="T42" i="21"/>
  <c r="I31" i="9"/>
  <c r="N27" i="8"/>
  <c r="C35" i="15"/>
  <c r="C35" i="17"/>
  <c r="P65" i="12"/>
  <c r="R28" i="12"/>
  <c r="Q69" i="12"/>
  <c r="E12" i="12"/>
  <c r="N12" i="12" s="1"/>
  <c r="P8" i="21"/>
  <c r="L5" i="12"/>
  <c r="V4" i="21"/>
  <c r="K59" i="12"/>
  <c r="T59" i="12" s="1"/>
  <c r="U4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O47" i="21"/>
  <c r="D65" i="12"/>
  <c r="H38" i="12"/>
  <c r="R32" i="21"/>
  <c r="T6" i="21"/>
  <c r="J10" i="12"/>
  <c r="I25" i="12"/>
  <c r="R25" i="12" s="1"/>
  <c r="S21" i="21"/>
  <c r="H53" i="12"/>
  <c r="R39" i="21"/>
  <c r="V39" i="21"/>
  <c r="L53" i="12"/>
  <c r="H19" i="12"/>
  <c r="Q19" i="12" s="1"/>
  <c r="R15" i="21"/>
  <c r="O77" i="12"/>
  <c r="V26" i="21"/>
  <c r="L32" i="12"/>
  <c r="U32" i="12" s="1"/>
  <c r="P4" i="21"/>
  <c r="E5" i="12"/>
  <c r="S43" i="21"/>
  <c r="I59" i="12"/>
  <c r="R59" i="12" s="1"/>
  <c r="O41" i="21"/>
  <c r="D57" i="12"/>
  <c r="M57" i="12" s="1"/>
  <c r="J30" i="12"/>
  <c r="S30" i="12" s="1"/>
  <c r="T24" i="21"/>
  <c r="V24" i="21"/>
  <c r="L30" i="12"/>
  <c r="U30" i="12" s="1"/>
  <c r="J25" i="12"/>
  <c r="S25" i="12" s="1"/>
  <c r="T21" i="21"/>
  <c r="P53" i="21"/>
  <c r="E77" i="12"/>
  <c r="L77" i="12"/>
  <c r="V53" i="21"/>
  <c r="P15" i="21"/>
  <c r="E19" i="12"/>
  <c r="N19" i="12" s="1"/>
  <c r="U6" i="21"/>
  <c r="K10" i="12"/>
  <c r="K44" i="8"/>
  <c r="F50" i="9"/>
  <c r="V51" i="21"/>
  <c r="L73" i="12"/>
  <c r="G8" i="9"/>
  <c r="L7" i="8"/>
  <c r="K43" i="12"/>
  <c r="T43" i="12" s="1"/>
  <c r="U33" i="21"/>
  <c r="E33" i="9"/>
  <c r="J29" i="8"/>
  <c r="D30" i="8"/>
  <c r="C34" i="9"/>
  <c r="K30" i="8"/>
  <c r="F34" i="9"/>
  <c r="S30" i="21"/>
  <c r="I40" i="12"/>
  <c r="R40" i="12" s="1"/>
  <c r="O48" i="12"/>
  <c r="T29" i="21"/>
  <c r="J39" i="12"/>
  <c r="S39" i="12" s="1"/>
  <c r="L18" i="12"/>
  <c r="U18" i="12" s="1"/>
  <c r="V14" i="21"/>
  <c r="Q19" i="21"/>
  <c r="G23" i="12"/>
  <c r="P23" i="12" s="1"/>
  <c r="J284" i="11"/>
  <c r="K56" i="28"/>
  <c r="M453" i="11"/>
  <c r="M54" i="28"/>
  <c r="Q23" i="28"/>
  <c r="Q422" i="11"/>
  <c r="T49" i="28"/>
  <c r="T448" i="11"/>
  <c r="M422" i="11"/>
  <c r="M23" i="28"/>
  <c r="N419" i="11"/>
  <c r="N20" i="28"/>
  <c r="P44" i="28"/>
  <c r="P443" i="11"/>
  <c r="N9" i="28"/>
  <c r="N408" i="11"/>
  <c r="P23" i="28"/>
  <c r="P422" i="11"/>
  <c r="P55" i="28"/>
  <c r="P454" i="11"/>
  <c r="U54" i="28"/>
  <c r="U453" i="11"/>
  <c r="N44" i="28"/>
  <c r="N443" i="11"/>
  <c r="Q19" i="28"/>
  <c r="Q418" i="11"/>
  <c r="Q16" i="28"/>
  <c r="Q415" i="11"/>
  <c r="M20" i="28"/>
  <c r="M419" i="11"/>
  <c r="Q9" i="28"/>
  <c r="Q408" i="11"/>
  <c r="F400" i="11"/>
  <c r="Y58" i="28"/>
  <c r="E353" i="11"/>
  <c r="X11" i="28"/>
  <c r="I349" i="11"/>
  <c r="AB7" i="2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19" i="17"/>
  <c r="C19" i="15"/>
  <c r="C346" i="15"/>
  <c r="C346" i="17"/>
  <c r="C52" i="15"/>
  <c r="C52" i="17"/>
  <c r="P42" i="21"/>
  <c r="E58" i="12"/>
  <c r="N58" i="12" s="1"/>
  <c r="B31" i="9"/>
  <c r="C27" i="8"/>
  <c r="C99" i="15"/>
  <c r="C99" i="17"/>
  <c r="C86" i="15"/>
  <c r="C86" i="17"/>
  <c r="N69" i="12"/>
  <c r="S28" i="12"/>
  <c r="Q28" i="12"/>
  <c r="R7" i="12"/>
  <c r="I8" i="12"/>
  <c r="R8" i="12" s="1"/>
  <c r="N28" i="12"/>
  <c r="S38" i="21"/>
  <c r="I51" i="12"/>
  <c r="R51" i="12" s="1"/>
  <c r="E21" i="12"/>
  <c r="N21" i="12" s="1"/>
  <c r="P17" i="21"/>
  <c r="P47" i="21"/>
  <c r="E65" i="12"/>
  <c r="O15" i="21"/>
  <c r="D19" i="12"/>
  <c r="M19" i="12" s="1"/>
  <c r="G19" i="12"/>
  <c r="P19" i="12" s="1"/>
  <c r="Q15" i="21"/>
  <c r="R21" i="21"/>
  <c r="H25" i="12"/>
  <c r="Q25" i="12" s="1"/>
  <c r="Q17" i="21"/>
  <c r="G21" i="12"/>
  <c r="P21" i="12" s="1"/>
  <c r="U24" i="21"/>
  <c r="K30" i="12"/>
  <c r="T30" i="12" s="1"/>
  <c r="T48" i="21"/>
  <c r="J66" i="12"/>
  <c r="S66" i="12" s="1"/>
  <c r="U32" i="21"/>
  <c r="K38" i="12"/>
  <c r="L10" i="12"/>
  <c r="V6" i="21"/>
  <c r="S53" i="21"/>
  <c r="I77" i="12"/>
  <c r="D23" i="12"/>
  <c r="M23" i="12" s="1"/>
  <c r="O19" i="21"/>
  <c r="G59" i="12"/>
  <c r="P59" i="12" s="1"/>
  <c r="Q43" i="21"/>
  <c r="K51" i="12"/>
  <c r="T51" i="12" s="1"/>
  <c r="U38" i="21"/>
  <c r="E57" i="12"/>
  <c r="N57" i="12" s="1"/>
  <c r="P41" i="21"/>
  <c r="V37" i="21"/>
  <c r="L50" i="12"/>
  <c r="U50" i="12" s="1"/>
  <c r="D32" i="12"/>
  <c r="M32" i="12" s="1"/>
  <c r="O26" i="21"/>
  <c r="U17" i="21"/>
  <c r="K21" i="12"/>
  <c r="T21" i="12" s="1"/>
  <c r="R17" i="21"/>
  <c r="H21" i="12"/>
  <c r="Q21" i="12" s="1"/>
  <c r="D21" i="12"/>
  <c r="M21" i="12" s="1"/>
  <c r="O17" i="21"/>
  <c r="O48" i="21"/>
  <c r="D66" i="12"/>
  <c r="M66" i="12" s="1"/>
  <c r="L25" i="12"/>
  <c r="U25" i="12" s="1"/>
  <c r="V21" i="21"/>
  <c r="O53" i="21"/>
  <c r="D77" i="12"/>
  <c r="J51" i="12"/>
  <c r="S51" i="12" s="1"/>
  <c r="T38" i="21"/>
  <c r="U15" i="21"/>
  <c r="K19" i="12"/>
  <c r="T19" i="12" s="1"/>
  <c r="R47" i="21"/>
  <c r="H65" i="12"/>
  <c r="S6" i="21"/>
  <c r="I10" i="12"/>
  <c r="G50" i="9"/>
  <c r="L44" i="8"/>
  <c r="Q51" i="21"/>
  <c r="G73" i="12"/>
  <c r="F72" i="12"/>
  <c r="O73" i="12"/>
  <c r="I7" i="8"/>
  <c r="D8" i="9"/>
  <c r="O33" i="21"/>
  <c r="D43" i="12"/>
  <c r="M43" i="12" s="1"/>
  <c r="B33" i="9"/>
  <c r="C29" i="8"/>
  <c r="I33" i="9"/>
  <c r="N29" i="8"/>
  <c r="I30" i="8"/>
  <c r="D34" i="9"/>
  <c r="G40" i="12"/>
  <c r="P40" i="12" s="1"/>
  <c r="Q30" i="21"/>
  <c r="O35" i="21"/>
  <c r="D48" i="12"/>
  <c r="P14" i="21"/>
  <c r="E18" i="12"/>
  <c r="N18" i="12" s="1"/>
  <c r="J18" i="12"/>
  <c r="S18" i="12" s="1"/>
  <c r="T14" i="21"/>
  <c r="H51" i="12"/>
  <c r="Q51" i="12" s="1"/>
  <c r="R38" i="21"/>
  <c r="Q21" i="21"/>
  <c r="G25" i="12"/>
  <c r="P25" i="12" s="1"/>
  <c r="J23" i="12"/>
  <c r="S23" i="12" s="1"/>
  <c r="T19" i="21"/>
  <c r="Q54" i="28"/>
  <c r="Q453" i="11"/>
  <c r="J12" i="28"/>
  <c r="I240" i="11"/>
  <c r="I12" i="28"/>
  <c r="H240" i="11"/>
  <c r="S32" i="28"/>
  <c r="S431" i="11"/>
  <c r="T54" i="28"/>
  <c r="T453" i="11"/>
  <c r="Q49" i="28"/>
  <c r="Q448" i="11"/>
  <c r="O451" i="11"/>
  <c r="O52" i="28"/>
  <c r="R16" i="28"/>
  <c r="R415" i="11"/>
  <c r="R22" i="28"/>
  <c r="R421" i="11"/>
  <c r="U20" i="28"/>
  <c r="U419" i="11"/>
  <c r="O454" i="11"/>
  <c r="O55" i="28"/>
  <c r="T32" i="28"/>
  <c r="T431" i="11"/>
  <c r="P38" i="28"/>
  <c r="P437" i="11"/>
  <c r="R10" i="28"/>
  <c r="R409" i="11"/>
  <c r="S414" i="11"/>
  <c r="S15" i="28"/>
  <c r="O23" i="28"/>
  <c r="O422" i="11"/>
  <c r="P5" i="28"/>
  <c r="P404" i="11"/>
  <c r="U23" i="28"/>
  <c r="U422" i="11"/>
  <c r="O409" i="11"/>
  <c r="O10" i="28"/>
  <c r="S44" i="28"/>
  <c r="S443" i="11"/>
  <c r="N22" i="28"/>
  <c r="N421" i="11"/>
  <c r="L31" i="8"/>
  <c r="G35" i="9"/>
  <c r="C35" i="9"/>
  <c r="D31" i="8"/>
  <c r="C128" i="15"/>
  <c r="C128" i="17"/>
  <c r="C230" i="15"/>
  <c r="C230" i="17"/>
  <c r="C314" i="15"/>
  <c r="C314" i="17"/>
  <c r="C365" i="17"/>
  <c r="C365" i="15"/>
  <c r="C223" i="17"/>
  <c r="C223" i="15"/>
  <c r="C331" i="17"/>
  <c r="C331" i="15"/>
  <c r="C110" i="15"/>
  <c r="C110" i="17"/>
  <c r="C263" i="17"/>
  <c r="C263" i="15"/>
  <c r="C100" i="17"/>
  <c r="C100" i="15"/>
  <c r="C257" i="15"/>
  <c r="C257" i="17"/>
  <c r="C304" i="17"/>
  <c r="C304" i="15"/>
  <c r="C142" i="17"/>
  <c r="C142" i="15"/>
  <c r="C244" i="17"/>
  <c r="C244" i="15"/>
  <c r="C409" i="17"/>
  <c r="C409" i="15"/>
  <c r="O42" i="21"/>
  <c r="D58" i="12"/>
  <c r="M58" i="12" s="1"/>
  <c r="D27" i="8"/>
  <c r="C31" i="9"/>
  <c r="C201" i="15"/>
  <c r="C201" i="17"/>
  <c r="C392" i="17"/>
  <c r="C392" i="15"/>
  <c r="U69" i="12"/>
  <c r="M28" i="12"/>
  <c r="F8" i="12"/>
  <c r="O8" i="12" s="1"/>
  <c r="O6" i="12"/>
  <c r="S69" i="12"/>
  <c r="O43" i="21"/>
  <c r="D59" i="12"/>
  <c r="M59" i="12" s="1"/>
  <c r="H5" i="12"/>
  <c r="R4" i="21"/>
  <c r="I12" i="12"/>
  <c r="R12" i="12" s="1"/>
  <c r="S8" i="21"/>
  <c r="V41" i="21"/>
  <c r="L57" i="12"/>
  <c r="U57" i="12" s="1"/>
  <c r="P37" i="21"/>
  <c r="E50" i="12"/>
  <c r="N50" i="12" s="1"/>
  <c r="V8" i="21"/>
  <c r="L12" i="12"/>
  <c r="U12" i="12" s="1"/>
  <c r="S17" i="21"/>
  <c r="I21" i="12"/>
  <c r="R21" i="12" s="1"/>
  <c r="T47" i="21"/>
  <c r="J65" i="12"/>
  <c r="O38" i="12"/>
  <c r="F37" i="12"/>
  <c r="U48" i="21"/>
  <c r="K66" i="12"/>
  <c r="T66" i="12" s="1"/>
  <c r="G38" i="12"/>
  <c r="Q32" i="21"/>
  <c r="R53" i="21"/>
  <c r="H77" i="12"/>
  <c r="K53" i="12"/>
  <c r="U39" i="21"/>
  <c r="O39" i="21"/>
  <c r="D53" i="12"/>
  <c r="O53" i="12"/>
  <c r="D50" i="12"/>
  <c r="M50" i="12" s="1"/>
  <c r="O37" i="21"/>
  <c r="L59" i="12"/>
  <c r="U59" i="12" s="1"/>
  <c r="V43" i="21"/>
  <c r="J32" i="12"/>
  <c r="S32" i="12" s="1"/>
  <c r="T26" i="21"/>
  <c r="I38" i="12"/>
  <c r="S32" i="21"/>
  <c r="J38" i="12"/>
  <c r="T32" i="21"/>
  <c r="U21" i="21"/>
  <c r="K25" i="12"/>
  <c r="T25" i="12" s="1"/>
  <c r="E10" i="12"/>
  <c r="P6" i="21"/>
  <c r="J53" i="12"/>
  <c r="T39" i="21"/>
  <c r="D12" i="12"/>
  <c r="M12" i="12" s="1"/>
  <c r="O8" i="21"/>
  <c r="L51" i="12"/>
  <c r="U51" i="12" s="1"/>
  <c r="V38" i="21"/>
  <c r="G57" i="12"/>
  <c r="P57" i="12" s="1"/>
  <c r="Q41" i="21"/>
  <c r="T8" i="21"/>
  <c r="J12" i="12"/>
  <c r="S12" i="12" s="1"/>
  <c r="S37" i="21"/>
  <c r="I50" i="12"/>
  <c r="R50" i="12" s="1"/>
  <c r="G77" i="12"/>
  <c r="Q53" i="21"/>
  <c r="S39" i="21"/>
  <c r="I53" i="12"/>
  <c r="R41" i="21"/>
  <c r="H57" i="12"/>
  <c r="Q57" i="12" s="1"/>
  <c r="Q26" i="21"/>
  <c r="G32" i="12"/>
  <c r="P32" i="12" s="1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K50" i="12"/>
  <c r="T50" i="12" s="1"/>
  <c r="U37" i="21"/>
  <c r="Q48" i="21"/>
  <c r="G66" i="12"/>
  <c r="P66" i="12" s="1"/>
  <c r="H32" i="12"/>
  <c r="Q32" i="12" s="1"/>
  <c r="R26" i="21"/>
  <c r="O32" i="21"/>
  <c r="D38" i="12"/>
  <c r="V47" i="21"/>
  <c r="L65" i="12"/>
  <c r="O10" i="12"/>
  <c r="P32" i="21"/>
  <c r="E38" i="12"/>
  <c r="I19" i="12"/>
  <c r="R19" i="12" s="1"/>
  <c r="S15" i="21"/>
  <c r="E53" i="12"/>
  <c r="P39" i="21"/>
  <c r="S19" i="21"/>
  <c r="I23" i="12"/>
  <c r="R23" i="12" s="1"/>
  <c r="R51" i="21"/>
  <c r="H73" i="12"/>
  <c r="Q33" i="21"/>
  <c r="G43" i="12"/>
  <c r="P43" i="12" s="1"/>
  <c r="F33" i="9"/>
  <c r="K29" i="8"/>
  <c r="H34" i="9"/>
  <c r="M30" i="8"/>
  <c r="R30" i="21"/>
  <c r="H40" i="12"/>
  <c r="Q40" i="12" s="1"/>
  <c r="G48" i="12"/>
  <c r="Q35" i="21"/>
  <c r="U35" i="21"/>
  <c r="K48" i="12"/>
  <c r="G39" i="12"/>
  <c r="P39" i="12" s="1"/>
  <c r="Q29" i="21"/>
  <c r="G18" i="12"/>
  <c r="P18" i="12" s="1"/>
  <c r="Q14" i="21"/>
  <c r="G284" i="11"/>
  <c r="H56" i="28"/>
  <c r="J56" i="28"/>
  <c r="I284" i="11"/>
  <c r="U22" i="28"/>
  <c r="U421" i="11"/>
  <c r="S16" i="28"/>
  <c r="S415" i="11"/>
  <c r="S404" i="11"/>
  <c r="S5" i="28"/>
  <c r="P47" i="28"/>
  <c r="P446" i="11"/>
  <c r="R20" i="28"/>
  <c r="R419" i="11"/>
  <c r="Q20" i="28"/>
  <c r="Q419" i="11"/>
  <c r="U428" i="11"/>
  <c r="U29" i="28"/>
  <c r="T55" i="28"/>
  <c r="T454" i="11"/>
  <c r="S23" i="28"/>
  <c r="S422" i="11"/>
  <c r="U32" i="28"/>
  <c r="U431" i="11"/>
  <c r="U49" i="28"/>
  <c r="U448" i="11"/>
  <c r="T22" i="28"/>
  <c r="T421" i="11"/>
  <c r="M421" i="11"/>
  <c r="M22" i="28"/>
  <c r="M55" i="28"/>
  <c r="M454" i="11"/>
  <c r="N54" i="28"/>
  <c r="N453" i="11"/>
  <c r="O54" i="28"/>
  <c r="O453" i="11"/>
  <c r="S454" i="11"/>
  <c r="S55" i="28"/>
  <c r="F353" i="11"/>
  <c r="Y11" i="28"/>
  <c r="Z7" i="28"/>
  <c r="G349" i="11"/>
  <c r="H400" i="11"/>
  <c r="AA58" i="28"/>
  <c r="C212" i="17"/>
  <c r="C212" i="15"/>
  <c r="C101" i="17"/>
  <c r="C101" i="15"/>
  <c r="C216" i="15"/>
  <c r="C216" i="17"/>
  <c r="C103" i="17"/>
  <c r="C103" i="15"/>
  <c r="C376" i="15"/>
  <c r="C376" i="17"/>
  <c r="C114" i="15"/>
  <c r="C114" i="17"/>
  <c r="C154" i="17"/>
  <c r="C154" i="15"/>
  <c r="C202" i="17"/>
  <c r="C202" i="15"/>
  <c r="R42" i="21"/>
  <c r="H58" i="12"/>
  <c r="Q58" i="12" s="1"/>
  <c r="I27" i="8"/>
  <c r="D31" i="9"/>
  <c r="C150" i="15"/>
  <c r="C150" i="17"/>
  <c r="H31" i="9"/>
  <c r="M27" i="8"/>
  <c r="C239" i="17"/>
  <c r="C239" i="15"/>
  <c r="P69" i="12"/>
  <c r="M69" i="12"/>
  <c r="I44" i="8"/>
  <c r="D50" i="9"/>
  <c r="C50" i="9"/>
  <c r="D44" i="8"/>
  <c r="T51" i="21"/>
  <c r="J73" i="12"/>
  <c r="J7" i="8"/>
  <c r="E8" i="9"/>
  <c r="P33" i="21"/>
  <c r="E43" i="12"/>
  <c r="N43" i="12" s="1"/>
  <c r="L29" i="8"/>
  <c r="G33" i="9"/>
  <c r="D29" i="8"/>
  <c r="C33" i="9"/>
  <c r="L30" i="8"/>
  <c r="G34" i="9"/>
  <c r="C30" i="8"/>
  <c r="B34" i="9"/>
  <c r="V30" i="21"/>
  <c r="L40" i="12"/>
  <c r="U40" i="12" s="1"/>
  <c r="J48" i="12"/>
  <c r="T35" i="21"/>
  <c r="V29" i="21"/>
  <c r="L39" i="12"/>
  <c r="U39" i="12" s="1"/>
  <c r="S14" i="21"/>
  <c r="I18" i="12"/>
  <c r="R18" i="12" s="1"/>
  <c r="L23" i="12"/>
  <c r="U23" i="12" s="1"/>
  <c r="V19" i="21"/>
  <c r="H12" i="28"/>
  <c r="G240" i="11"/>
  <c r="Q417" i="11"/>
  <c r="Q18" i="28"/>
  <c r="Q44" i="28"/>
  <c r="Q443" i="11"/>
  <c r="R23" i="28"/>
  <c r="R422" i="11"/>
  <c r="N404" i="11"/>
  <c r="N5" i="28"/>
  <c r="R32" i="28"/>
  <c r="R431" i="11"/>
  <c r="R52" i="28"/>
  <c r="R451" i="11"/>
  <c r="P20" i="28"/>
  <c r="P419" i="11"/>
  <c r="R404" i="11"/>
  <c r="R5" i="28"/>
  <c r="N49" i="28"/>
  <c r="N448" i="11"/>
  <c r="O20" i="28"/>
  <c r="O419" i="11"/>
  <c r="T18" i="28"/>
  <c r="T417" i="11"/>
  <c r="T451" i="11"/>
  <c r="T52" i="28"/>
  <c r="N10" i="28"/>
  <c r="N409" i="11"/>
  <c r="T20" i="28"/>
  <c r="T419" i="11"/>
  <c r="R54" i="28"/>
  <c r="R453" i="11"/>
  <c r="Y7" i="28"/>
  <c r="F349" i="11"/>
  <c r="J349" i="11"/>
  <c r="AC7" i="28"/>
  <c r="G400" i="11"/>
  <c r="Z58" i="28"/>
  <c r="K31" i="8"/>
  <c r="F35" i="9"/>
  <c r="B35" i="9"/>
  <c r="C31" i="8"/>
  <c r="K27" i="8"/>
  <c r="F31" i="9"/>
  <c r="H353" i="11"/>
  <c r="AA11" i="28"/>
  <c r="G31" i="9"/>
  <c r="L27" i="8"/>
  <c r="C104" i="15"/>
  <c r="C104" i="17"/>
  <c r="C382" i="15"/>
  <c r="C382" i="17"/>
  <c r="C50" i="15"/>
  <c r="C50" i="17"/>
  <c r="C42" i="17"/>
  <c r="C42" i="15"/>
  <c r="C49" i="15"/>
  <c r="C49" i="17"/>
  <c r="C195" i="15"/>
  <c r="C195" i="17"/>
  <c r="C348" i="15"/>
  <c r="C348" i="17"/>
  <c r="C70" i="15"/>
  <c r="C70" i="17"/>
  <c r="C297" i="15"/>
  <c r="C297" i="17"/>
  <c r="C399" i="17"/>
  <c r="C399" i="15"/>
  <c r="C246" i="15"/>
  <c r="C246" i="17"/>
  <c r="C25" i="15"/>
  <c r="C25" i="17"/>
  <c r="C358" i="17"/>
  <c r="C358" i="15"/>
  <c r="C359" i="15"/>
  <c r="C359" i="17"/>
  <c r="C308" i="15"/>
  <c r="C308" i="17"/>
  <c r="I58" i="12"/>
  <c r="R58" i="12" s="1"/>
  <c r="S42" i="21"/>
  <c r="C48" i="15"/>
  <c r="C48" i="17"/>
  <c r="C354" i="17"/>
  <c r="C354" i="15"/>
  <c r="C341" i="17"/>
  <c r="C341" i="15"/>
  <c r="C137" i="17"/>
  <c r="C137" i="15"/>
  <c r="U38" i="12"/>
  <c r="T28" i="12"/>
  <c r="U28" i="12"/>
  <c r="P28" i="12"/>
  <c r="B50" i="9"/>
  <c r="C44" i="8"/>
  <c r="O51" i="21"/>
  <c r="D73" i="12"/>
  <c r="H8" i="9"/>
  <c r="M7" i="8"/>
  <c r="I8" i="9"/>
  <c r="N7" i="8"/>
  <c r="H43" i="12"/>
  <c r="Q43" i="12" s="1"/>
  <c r="R33" i="21"/>
  <c r="N30" i="8"/>
  <c r="I34" i="9"/>
  <c r="K40" i="12"/>
  <c r="T40" i="12" s="1"/>
  <c r="U30" i="21"/>
  <c r="S35" i="21"/>
  <c r="I48" i="12"/>
  <c r="E39" i="12"/>
  <c r="N39" i="12" s="1"/>
  <c r="P29" i="21"/>
  <c r="O29" i="21"/>
  <c r="D39" i="12"/>
  <c r="M39" i="12" s="1"/>
  <c r="M52" i="28"/>
  <c r="M451" i="11"/>
  <c r="F56" i="28"/>
  <c r="E284" i="11"/>
  <c r="F12" i="28"/>
  <c r="E240" i="11"/>
  <c r="M409" i="11"/>
  <c r="M10" i="28"/>
  <c r="O5" i="28"/>
  <c r="O404" i="11"/>
  <c r="U9" i="28"/>
  <c r="U408" i="11"/>
  <c r="Q43" i="28"/>
  <c r="Q442" i="11"/>
  <c r="O431" i="11"/>
  <c r="O32" i="28"/>
  <c r="N431" i="11"/>
  <c r="N32" i="28"/>
  <c r="M16" i="28"/>
  <c r="M415" i="11"/>
  <c r="M21" i="28"/>
  <c r="M420" i="11"/>
  <c r="P431" i="11"/>
  <c r="P32" i="28"/>
  <c r="O16" i="28"/>
  <c r="O415" i="11"/>
  <c r="M18" i="28"/>
  <c r="M417" i="11"/>
  <c r="T10" i="28"/>
  <c r="T409" i="11"/>
  <c r="R408" i="11"/>
  <c r="R9" i="28"/>
  <c r="S22" i="28"/>
  <c r="S421" i="11"/>
  <c r="M32" i="28"/>
  <c r="M431" i="11"/>
  <c r="U52" i="28"/>
  <c r="U451" i="11"/>
  <c r="S409" i="11"/>
  <c r="S10" i="28"/>
  <c r="T5" i="28"/>
  <c r="T404" i="11"/>
  <c r="Q32" i="28"/>
  <c r="Q431" i="11"/>
  <c r="D400" i="11"/>
  <c r="W58" i="28"/>
  <c r="X7" i="28"/>
  <c r="E349" i="11"/>
  <c r="H349" i="11"/>
  <c r="AA7" i="28"/>
  <c r="AB58" i="28"/>
  <c r="I400" i="11"/>
  <c r="C161" i="15"/>
  <c r="C161" i="17"/>
  <c r="C121" i="15"/>
  <c r="C121" i="17"/>
  <c r="C274" i="17"/>
  <c r="C274" i="15"/>
  <c r="C73" i="17"/>
  <c r="C73" i="15"/>
  <c r="C206" i="15"/>
  <c r="C206" i="17"/>
  <c r="C369" i="17"/>
  <c r="C369" i="15"/>
  <c r="C280" i="15"/>
  <c r="C280" i="17"/>
  <c r="C356" i="17"/>
  <c r="C356" i="15"/>
  <c r="C295" i="17"/>
  <c r="C295" i="15"/>
  <c r="G58" i="12"/>
  <c r="P58" i="12" s="1"/>
  <c r="Q42" i="21"/>
  <c r="C290" i="15"/>
  <c r="C290" i="17"/>
  <c r="R69" i="12"/>
  <c r="T69" i="12"/>
  <c r="P38" i="21"/>
  <c r="E51" i="12"/>
  <c r="N51" i="12" s="1"/>
  <c r="L66" i="12"/>
  <c r="U66" i="12" s="1"/>
  <c r="V48" i="21"/>
  <c r="Q37" i="21"/>
  <c r="G50" i="12"/>
  <c r="P50" i="12" s="1"/>
  <c r="P26" i="21"/>
  <c r="E32" i="12"/>
  <c r="N32" i="12" s="1"/>
  <c r="G12" i="12"/>
  <c r="P12" i="12" s="1"/>
  <c r="Q8" i="21"/>
  <c r="T41" i="21"/>
  <c r="J57" i="12"/>
  <c r="S57" i="12" s="1"/>
  <c r="U26" i="21"/>
  <c r="K32" i="12"/>
  <c r="T32" i="12" s="1"/>
  <c r="H50" i="12"/>
  <c r="Q50" i="12" s="1"/>
  <c r="R37" i="21"/>
  <c r="I66" i="12"/>
  <c r="R66" i="12" s="1"/>
  <c r="S48" i="21"/>
  <c r="K65" i="12"/>
  <c r="U47" i="21"/>
  <c r="I65" i="12"/>
  <c r="S47" i="21"/>
  <c r="E25" i="12"/>
  <c r="N25" i="12" s="1"/>
  <c r="P21" i="21"/>
  <c r="R6" i="21"/>
  <c r="H10" i="12"/>
  <c r="O65" i="12"/>
  <c r="F63" i="12"/>
  <c r="G53" i="12"/>
  <c r="Q39" i="21"/>
  <c r="K77" i="12"/>
  <c r="U53" i="21"/>
  <c r="V15" i="21"/>
  <c r="L19" i="12"/>
  <c r="U19" i="12" s="1"/>
  <c r="N44" i="8"/>
  <c r="I50" i="9"/>
  <c r="P51" i="21"/>
  <c r="E73" i="12"/>
  <c r="I43" i="12"/>
  <c r="R43" i="12" s="1"/>
  <c r="S33" i="21"/>
  <c r="M29" i="8"/>
  <c r="H33" i="9"/>
  <c r="D40" i="12"/>
  <c r="M40" i="12" s="1"/>
  <c r="O30" i="21"/>
  <c r="R35" i="21"/>
  <c r="H48" i="12"/>
  <c r="H39" i="12"/>
  <c r="Q39" i="12" s="1"/>
  <c r="R29" i="21"/>
  <c r="H18" i="12"/>
  <c r="Q18" i="12" s="1"/>
  <c r="R14" i="21"/>
  <c r="G56" i="28"/>
  <c r="F284" i="11"/>
  <c r="C240" i="11"/>
  <c r="D12" i="28"/>
  <c r="U10" i="28"/>
  <c r="U409" i="11"/>
  <c r="O443" i="11"/>
  <c r="O44" i="28"/>
  <c r="S54" i="28"/>
  <c r="S453" i="11"/>
  <c r="R443" i="11"/>
  <c r="R44" i="28"/>
  <c r="O18" i="28"/>
  <c r="O417" i="11"/>
  <c r="O448" i="11"/>
  <c r="O49" i="28"/>
  <c r="R18" i="28"/>
  <c r="R417" i="11"/>
  <c r="T408" i="11"/>
  <c r="T9" i="28"/>
  <c r="Q5" i="28"/>
  <c r="Q404" i="11"/>
  <c r="U417" i="11"/>
  <c r="U18" i="28"/>
  <c r="P52" i="28"/>
  <c r="P451" i="11"/>
  <c r="S448" i="11"/>
  <c r="S49" i="28"/>
  <c r="Q52" i="28"/>
  <c r="Q451" i="11"/>
  <c r="P415" i="11"/>
  <c r="P16" i="28"/>
  <c r="S17" i="28"/>
  <c r="S416" i="11"/>
  <c r="AC58" i="28"/>
  <c r="J400" i="11"/>
  <c r="I353" i="11"/>
  <c r="AB11" i="28"/>
  <c r="E35" i="9"/>
  <c r="J31" i="8"/>
  <c r="N31" i="8"/>
  <c r="I35" i="9"/>
  <c r="C325" i="17"/>
  <c r="C325" i="15"/>
  <c r="C277" i="15"/>
  <c r="C277" i="17"/>
  <c r="C307" i="15"/>
  <c r="C307" i="17"/>
  <c r="C256" i="17"/>
  <c r="C256" i="15"/>
  <c r="C203" i="15"/>
  <c r="C203" i="17"/>
  <c r="C355" i="17"/>
  <c r="C355" i="15"/>
  <c r="C193" i="17"/>
  <c r="C193" i="15"/>
  <c r="C175" i="15"/>
  <c r="C175" i="17"/>
  <c r="C267" i="15"/>
  <c r="C267" i="17"/>
  <c r="C281" i="15"/>
  <c r="C281" i="17"/>
  <c r="C12" i="15"/>
  <c r="C12" i="17"/>
  <c r="C205" i="17"/>
  <c r="C205" i="15"/>
  <c r="C165" i="17"/>
  <c r="C165" i="15"/>
  <c r="C383" i="17"/>
  <c r="C383" i="15"/>
  <c r="C253" i="15"/>
  <c r="C253" i="17"/>
  <c r="K58" i="12"/>
  <c r="T58" i="12" s="1"/>
  <c r="U42" i="21"/>
  <c r="V42" i="21"/>
  <c r="L58" i="12"/>
  <c r="U58" i="12" s="1"/>
  <c r="C252" i="17"/>
  <c r="C252" i="15"/>
  <c r="C303" i="17"/>
  <c r="C303" i="15"/>
  <c r="C405" i="17"/>
  <c r="C405" i="15"/>
  <c r="S7" i="12"/>
  <c r="J8" i="12"/>
  <c r="S8" i="12" s="1"/>
  <c r="T7" i="12"/>
  <c r="K8" i="12"/>
  <c r="T8" i="12" s="1"/>
  <c r="F30" i="12"/>
  <c r="F33" i="12"/>
  <c r="O33" i="12" s="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M12" i="9"/>
  <c r="Q12" i="9"/>
  <c r="J12" i="9"/>
  <c r="K12" i="9"/>
  <c r="L12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L37" i="12" l="1"/>
  <c r="C51" i="9"/>
  <c r="D45" i="8"/>
  <c r="B51" i="9"/>
  <c r="C45" i="8"/>
  <c r="E51" i="9"/>
  <c r="J45" i="8"/>
  <c r="F20" i="9"/>
  <c r="K16" i="8"/>
  <c r="D70" i="12"/>
  <c r="O50" i="21"/>
  <c r="T36" i="21"/>
  <c r="J49" i="12"/>
  <c r="S49" i="12" s="1"/>
  <c r="I28" i="8"/>
  <c r="D32" i="9"/>
  <c r="I61" i="12"/>
  <c r="R61" i="12" s="1"/>
  <c r="S45" i="21"/>
  <c r="V45" i="21"/>
  <c r="L61" i="12"/>
  <c r="U61" i="12" s="1"/>
  <c r="H9" i="9"/>
  <c r="M8" i="8"/>
  <c r="L8" i="8"/>
  <c r="G9" i="9"/>
  <c r="G81" i="12"/>
  <c r="P81" i="12" s="1"/>
  <c r="Q57" i="21"/>
  <c r="D25" i="9"/>
  <c r="I21" i="8"/>
  <c r="J21" i="8"/>
  <c r="E25" i="9"/>
  <c r="K5" i="8"/>
  <c r="F6" i="9"/>
  <c r="D31" i="12"/>
  <c r="M31" i="12" s="1"/>
  <c r="O25" i="21"/>
  <c r="E56" i="12"/>
  <c r="P40" i="21"/>
  <c r="E30" i="9"/>
  <c r="J26" i="8"/>
  <c r="B43" i="9"/>
  <c r="C38" i="8"/>
  <c r="C39" i="9"/>
  <c r="D35" i="8"/>
  <c r="H46" i="9"/>
  <c r="M40" i="8"/>
  <c r="L40" i="8"/>
  <c r="G46" i="9"/>
  <c r="M429" i="11"/>
  <c r="M30" i="28"/>
  <c r="U418" i="11"/>
  <c r="U19" i="28"/>
  <c r="C26" i="9"/>
  <c r="D22" i="8"/>
  <c r="D2" i="8"/>
  <c r="C2" i="9"/>
  <c r="Q14" i="28"/>
  <c r="Q413" i="11"/>
  <c r="D374" i="11"/>
  <c r="W32" i="28"/>
  <c r="E364" i="11"/>
  <c r="X22" i="28"/>
  <c r="AB5" i="28"/>
  <c r="I347" i="11"/>
  <c r="AB47" i="28"/>
  <c r="I389" i="11"/>
  <c r="F347" i="11"/>
  <c r="Y5" i="28"/>
  <c r="W21" i="28"/>
  <c r="D363" i="11"/>
  <c r="R429" i="11"/>
  <c r="R30" i="28"/>
  <c r="N30" i="28"/>
  <c r="N429" i="11"/>
  <c r="AC43" i="28"/>
  <c r="J385" i="11"/>
  <c r="M35" i="28"/>
  <c r="M434" i="11"/>
  <c r="O31" i="28"/>
  <c r="O430" i="11"/>
  <c r="G358" i="11"/>
  <c r="Z16" i="28"/>
  <c r="AC16" i="28"/>
  <c r="J358" i="11"/>
  <c r="M432" i="11"/>
  <c r="M33" i="28"/>
  <c r="S432" i="11"/>
  <c r="S33" i="28"/>
  <c r="P51" i="28"/>
  <c r="P450" i="11"/>
  <c r="Z20" i="28"/>
  <c r="G362" i="11"/>
  <c r="N15" i="28"/>
  <c r="N414" i="11"/>
  <c r="O29" i="28"/>
  <c r="O428" i="11"/>
  <c r="S8" i="28"/>
  <c r="S407" i="11"/>
  <c r="M8" i="28"/>
  <c r="M407" i="11"/>
  <c r="U43" i="28"/>
  <c r="U442" i="11"/>
  <c r="Q24" i="28"/>
  <c r="Q423" i="11"/>
  <c r="R48" i="28"/>
  <c r="R447" i="11"/>
  <c r="O8" i="28"/>
  <c r="O407" i="11"/>
  <c r="T428" i="11"/>
  <c r="T29" i="28"/>
  <c r="P436" i="11"/>
  <c r="P37" i="28"/>
  <c r="R442" i="11"/>
  <c r="R43" i="28"/>
  <c r="R41" i="28"/>
  <c r="R440" i="11"/>
  <c r="J357" i="11"/>
  <c r="AC15" i="28"/>
  <c r="X23" i="28"/>
  <c r="E365" i="11"/>
  <c r="U15" i="28"/>
  <c r="U414" i="11"/>
  <c r="Q6" i="28"/>
  <c r="Q405" i="11"/>
  <c r="T24" i="28"/>
  <c r="T423" i="11"/>
  <c r="C9" i="9"/>
  <c r="D8" i="8"/>
  <c r="M18" i="8"/>
  <c r="H22" i="9"/>
  <c r="D18" i="8"/>
  <c r="C22" i="9"/>
  <c r="G13" i="9"/>
  <c r="L10" i="8"/>
  <c r="F5" i="9"/>
  <c r="K4" i="8"/>
  <c r="E5" i="9"/>
  <c r="J4" i="8"/>
  <c r="C134" i="15"/>
  <c r="C134" i="17"/>
  <c r="D28" i="15"/>
  <c r="D28" i="17"/>
  <c r="E28" i="17" s="1"/>
  <c r="D78" i="15"/>
  <c r="D78" i="17"/>
  <c r="E78" i="17" s="1"/>
  <c r="D340" i="15"/>
  <c r="D340" i="17"/>
  <c r="E340" i="17" s="1"/>
  <c r="D293" i="17"/>
  <c r="E293" i="17" s="1"/>
  <c r="D293" i="15"/>
  <c r="D176" i="17"/>
  <c r="E176" i="17" s="1"/>
  <c r="D176" i="15"/>
  <c r="D243" i="15"/>
  <c r="D243" i="17"/>
  <c r="E243" i="17" s="1"/>
  <c r="D394" i="15"/>
  <c r="D394" i="17"/>
  <c r="E394" i="17" s="1"/>
  <c r="D227" i="17"/>
  <c r="E227" i="17" s="1"/>
  <c r="D227" i="15"/>
  <c r="C287" i="17"/>
  <c r="C287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D231" i="15"/>
  <c r="D231" i="17"/>
  <c r="E231" i="17" s="1"/>
  <c r="C326" i="15"/>
  <c r="C326" i="17"/>
  <c r="M441" i="11"/>
  <c r="M42" i="28"/>
  <c r="N42" i="28"/>
  <c r="N441" i="11"/>
  <c r="T42" i="28"/>
  <c r="T441" i="11"/>
  <c r="K33" i="12"/>
  <c r="T33" i="12" s="1"/>
  <c r="U27" i="21"/>
  <c r="T77" i="12"/>
  <c r="S48" i="12"/>
  <c r="Q73" i="12"/>
  <c r="H72" i="12"/>
  <c r="N10" i="12"/>
  <c r="H6" i="12"/>
  <c r="Q5" i="12"/>
  <c r="R10" i="12"/>
  <c r="M77" i="12"/>
  <c r="R77" i="12"/>
  <c r="N5" i="12"/>
  <c r="E6" i="12"/>
  <c r="U53" i="12"/>
  <c r="D51" i="9"/>
  <c r="I45" i="8"/>
  <c r="M45" i="8"/>
  <c r="H51" i="9"/>
  <c r="C16" i="8"/>
  <c r="B20" i="9"/>
  <c r="V50" i="21"/>
  <c r="L70" i="12"/>
  <c r="L13" i="8"/>
  <c r="G17" i="9"/>
  <c r="R36" i="21"/>
  <c r="H49" i="12"/>
  <c r="Q49" i="12" s="1"/>
  <c r="J28" i="8"/>
  <c r="E32" i="9"/>
  <c r="H61" i="12"/>
  <c r="Q61" i="12" s="1"/>
  <c r="R45" i="21"/>
  <c r="I81" i="12"/>
  <c r="R81" i="12" s="1"/>
  <c r="S57" i="21"/>
  <c r="H25" i="9"/>
  <c r="M21" i="8"/>
  <c r="G43" i="9"/>
  <c r="L38" i="8"/>
  <c r="R13" i="21"/>
  <c r="H17" i="12"/>
  <c r="Q17" i="12" s="1"/>
  <c r="P13" i="21"/>
  <c r="E17" i="12"/>
  <c r="N17" i="12" s="1"/>
  <c r="L31" i="12"/>
  <c r="V25" i="21"/>
  <c r="Q40" i="21"/>
  <c r="G56" i="12"/>
  <c r="L35" i="8"/>
  <c r="G39" i="9"/>
  <c r="I30" i="12"/>
  <c r="S24" i="21"/>
  <c r="C43" i="9"/>
  <c r="D38" i="8"/>
  <c r="N19" i="8"/>
  <c r="I23" i="9"/>
  <c r="I40" i="8"/>
  <c r="D46" i="9"/>
  <c r="F12" i="9"/>
  <c r="K52" i="8"/>
  <c r="Z32" i="28"/>
  <c r="G374" i="11"/>
  <c r="D26" i="9"/>
  <c r="I22" i="8"/>
  <c r="B2" i="9"/>
  <c r="C2" i="8"/>
  <c r="L2" i="8"/>
  <c r="G2" i="9"/>
  <c r="S413" i="11"/>
  <c r="S14" i="28"/>
  <c r="T14" i="28"/>
  <c r="T413" i="11"/>
  <c r="D389" i="11"/>
  <c r="W47" i="28"/>
  <c r="H389" i="11"/>
  <c r="AA47" i="28"/>
  <c r="Y22" i="28"/>
  <c r="F364" i="11"/>
  <c r="W5" i="28"/>
  <c r="D347" i="11"/>
  <c r="AC22" i="28"/>
  <c r="J364" i="11"/>
  <c r="Z47" i="28"/>
  <c r="G389" i="11"/>
  <c r="Q30" i="28"/>
  <c r="Q429" i="11"/>
  <c r="D28" i="8"/>
  <c r="C32" i="9"/>
  <c r="H359" i="11"/>
  <c r="AA17" i="28"/>
  <c r="X18" i="28"/>
  <c r="E360" i="11"/>
  <c r="T432" i="11"/>
  <c r="T33" i="28"/>
  <c r="AB18" i="28"/>
  <c r="I360" i="11"/>
  <c r="O33" i="28"/>
  <c r="O432" i="11"/>
  <c r="Z15" i="28"/>
  <c r="G357" i="11"/>
  <c r="U53" i="28"/>
  <c r="U452" i="11"/>
  <c r="Q39" i="28"/>
  <c r="Q438" i="11"/>
  <c r="T47" i="28"/>
  <c r="T446" i="11"/>
  <c r="N405" i="11"/>
  <c r="N6" i="28"/>
  <c r="N29" i="28"/>
  <c r="N428" i="11"/>
  <c r="N436" i="11"/>
  <c r="N37" i="28"/>
  <c r="D352" i="11"/>
  <c r="W10" i="28"/>
  <c r="R6" i="28"/>
  <c r="R405" i="11"/>
  <c r="M53" i="28"/>
  <c r="M452" i="11"/>
  <c r="AB23" i="28"/>
  <c r="I365" i="11"/>
  <c r="M51" i="28"/>
  <c r="M450" i="11"/>
  <c r="X28" i="28"/>
  <c r="E370" i="11"/>
  <c r="X46" i="28"/>
  <c r="E388" i="11"/>
  <c r="P53" i="28"/>
  <c r="P452" i="11"/>
  <c r="U447" i="11"/>
  <c r="U48" i="28"/>
  <c r="Z46" i="28"/>
  <c r="G388" i="11"/>
  <c r="T21" i="28"/>
  <c r="T420" i="11"/>
  <c r="AA19" i="28"/>
  <c r="H361" i="11"/>
  <c r="M438" i="11"/>
  <c r="M39" i="28"/>
  <c r="T48" i="28"/>
  <c r="T447" i="11"/>
  <c r="T37" i="28"/>
  <c r="T436" i="11"/>
  <c r="N440" i="11"/>
  <c r="N41" i="28"/>
  <c r="O447" i="11"/>
  <c r="O48" i="28"/>
  <c r="N18" i="8"/>
  <c r="I22" i="9"/>
  <c r="H13" i="9"/>
  <c r="M10" i="8"/>
  <c r="D4" i="8"/>
  <c r="C5" i="9"/>
  <c r="G14" i="9"/>
  <c r="L11" i="8"/>
  <c r="V58" i="28"/>
  <c r="C400" i="11"/>
  <c r="E28" i="9"/>
  <c r="J24" i="8"/>
  <c r="D64" i="15"/>
  <c r="D64" i="17"/>
  <c r="E64" i="17" s="1"/>
  <c r="D218" i="15"/>
  <c r="D218" i="17"/>
  <c r="E218" i="17" s="1"/>
  <c r="D191" i="17"/>
  <c r="E191" i="17" s="1"/>
  <c r="D191" i="15"/>
  <c r="D319" i="15"/>
  <c r="D319" i="17"/>
  <c r="E319" i="17" s="1"/>
  <c r="D146" i="17"/>
  <c r="E146" i="17" s="1"/>
  <c r="D146" i="15"/>
  <c r="D57" i="15"/>
  <c r="D57" i="17"/>
  <c r="E57" i="17" s="1"/>
  <c r="D166" i="17"/>
  <c r="E166" i="17" s="1"/>
  <c r="D166" i="15"/>
  <c r="D248" i="15"/>
  <c r="D248" i="17"/>
  <c r="E248" i="17" s="1"/>
  <c r="C338" i="17"/>
  <c r="C338" i="15"/>
  <c r="D242" i="17"/>
  <c r="E242" i="17" s="1"/>
  <c r="D242" i="15"/>
  <c r="D241" i="17"/>
  <c r="E241" i="17" s="1"/>
  <c r="D241" i="15"/>
  <c r="D262" i="15"/>
  <c r="D262" i="17"/>
  <c r="E262" i="17" s="1"/>
  <c r="D370" i="17"/>
  <c r="E370" i="17" s="1"/>
  <c r="D370" i="15"/>
  <c r="D181" i="17"/>
  <c r="E181" i="17" s="1"/>
  <c r="D181" i="15"/>
  <c r="D167" i="15"/>
  <c r="D167" i="17"/>
  <c r="E167" i="17" s="1"/>
  <c r="D116" i="17"/>
  <c r="E116" i="17" s="1"/>
  <c r="D116" i="15"/>
  <c r="C122" i="15"/>
  <c r="C122" i="17"/>
  <c r="T27" i="21"/>
  <c r="J33" i="12"/>
  <c r="S33" i="12" s="1"/>
  <c r="R48" i="12"/>
  <c r="P48" i="12"/>
  <c r="U65" i="12"/>
  <c r="L63" i="12"/>
  <c r="O37" i="12"/>
  <c r="Q38" i="12"/>
  <c r="H37" i="12"/>
  <c r="M16" i="8"/>
  <c r="H20" i="9"/>
  <c r="R50" i="21"/>
  <c r="H70" i="12"/>
  <c r="M13" i="8"/>
  <c r="H17" i="9"/>
  <c r="Q36" i="21"/>
  <c r="G49" i="12"/>
  <c r="P49" i="12" s="1"/>
  <c r="H32" i="9"/>
  <c r="M28" i="8"/>
  <c r="K28" i="8"/>
  <c r="F32" i="9"/>
  <c r="P45" i="21"/>
  <c r="E61" i="12"/>
  <c r="N61" i="12" s="1"/>
  <c r="O57" i="21"/>
  <c r="D81" i="12"/>
  <c r="M81" i="12" s="1"/>
  <c r="I25" i="9"/>
  <c r="N21" i="8"/>
  <c r="C21" i="8"/>
  <c r="B25" i="9"/>
  <c r="D43" i="9"/>
  <c r="I38" i="8"/>
  <c r="I6" i="9"/>
  <c r="N5" i="8"/>
  <c r="C6" i="9"/>
  <c r="D5" i="8"/>
  <c r="S13" i="21"/>
  <c r="I17" i="12"/>
  <c r="R17" i="12" s="1"/>
  <c r="E31" i="12"/>
  <c r="N31" i="12" s="1"/>
  <c r="P25" i="21"/>
  <c r="O56" i="12"/>
  <c r="F55" i="12"/>
  <c r="F30" i="9"/>
  <c r="K26" i="8"/>
  <c r="G10" i="12"/>
  <c r="Q6" i="21"/>
  <c r="K19" i="8"/>
  <c r="F23" i="9"/>
  <c r="K40" i="8"/>
  <c r="F46" i="9"/>
  <c r="P418" i="11"/>
  <c r="P19" i="28"/>
  <c r="S418" i="11"/>
  <c r="S19" i="28"/>
  <c r="D12" i="9"/>
  <c r="I52" i="8"/>
  <c r="D52" i="8"/>
  <c r="C12" i="9"/>
  <c r="H26" i="9"/>
  <c r="M22" i="8"/>
  <c r="I2" i="9"/>
  <c r="N2" i="8"/>
  <c r="J2" i="8"/>
  <c r="E2" i="9"/>
  <c r="J389" i="11"/>
  <c r="AC47" i="28"/>
  <c r="Y47" i="28"/>
  <c r="F389" i="11"/>
  <c r="AC5" i="28"/>
  <c r="J347" i="11"/>
  <c r="G347" i="11"/>
  <c r="Z5" i="28"/>
  <c r="C28" i="8"/>
  <c r="B32" i="9"/>
  <c r="AB16" i="28"/>
  <c r="I358" i="11"/>
  <c r="S35" i="28"/>
  <c r="S434" i="11"/>
  <c r="T35" i="28"/>
  <c r="T434" i="11"/>
  <c r="Z18" i="28"/>
  <c r="G360" i="11"/>
  <c r="I357" i="11"/>
  <c r="AB15" i="28"/>
  <c r="Q432" i="11"/>
  <c r="Q33" i="28"/>
  <c r="Z19" i="28"/>
  <c r="G361" i="11"/>
  <c r="J352" i="11"/>
  <c r="AC10" i="28"/>
  <c r="AB46" i="28"/>
  <c r="I388" i="11"/>
  <c r="N47" i="28"/>
  <c r="N446" i="11"/>
  <c r="O37" i="28"/>
  <c r="O436" i="11"/>
  <c r="M436" i="11"/>
  <c r="M37" i="28"/>
  <c r="S47" i="28"/>
  <c r="S446" i="11"/>
  <c r="U41" i="28"/>
  <c r="U440" i="11"/>
  <c r="AC19" i="28"/>
  <c r="J361" i="11"/>
  <c r="AA28" i="28"/>
  <c r="H370" i="11"/>
  <c r="U21" i="28"/>
  <c r="U420" i="11"/>
  <c r="Q436" i="11"/>
  <c r="Q37" i="28"/>
  <c r="S41" i="28"/>
  <c r="S440" i="11"/>
  <c r="X19" i="28"/>
  <c r="E361" i="11"/>
  <c r="M29" i="28"/>
  <c r="M428" i="11"/>
  <c r="U26" i="28"/>
  <c r="U425" i="11"/>
  <c r="O26" i="28"/>
  <c r="O425" i="11"/>
  <c r="I362" i="11"/>
  <c r="AB20" i="28"/>
  <c r="M38" i="28"/>
  <c r="M437" i="11"/>
  <c r="T53" i="28"/>
  <c r="T452" i="11"/>
  <c r="N420" i="11"/>
  <c r="N21" i="28"/>
  <c r="Q17" i="28"/>
  <c r="Q416" i="11"/>
  <c r="K18" i="8"/>
  <c r="F22" i="9"/>
  <c r="K10" i="8"/>
  <c r="F13" i="9"/>
  <c r="C13" i="9"/>
  <c r="D10" i="8"/>
  <c r="L4" i="8"/>
  <c r="G5" i="9"/>
  <c r="E3" i="9"/>
  <c r="J3" i="8"/>
  <c r="C3" i="9"/>
  <c r="D3" i="8"/>
  <c r="F14" i="9"/>
  <c r="K11" i="8"/>
  <c r="H14" i="9"/>
  <c r="M11" i="8"/>
  <c r="B28" i="9"/>
  <c r="C24" i="8"/>
  <c r="H28" i="9"/>
  <c r="M24" i="8"/>
  <c r="C32" i="17"/>
  <c r="C32" i="15"/>
  <c r="D3" i="20"/>
  <c r="D3" i="14"/>
  <c r="D380" i="17"/>
  <c r="E380" i="17" s="1"/>
  <c r="D380" i="15"/>
  <c r="D401" i="17"/>
  <c r="E401" i="17" s="1"/>
  <c r="D401" i="15"/>
  <c r="D13" i="15"/>
  <c r="D13" i="17"/>
  <c r="E13" i="17" s="1"/>
  <c r="D269" i="17"/>
  <c r="E269" i="17" s="1"/>
  <c r="D269" i="15"/>
  <c r="D268" i="17"/>
  <c r="E268" i="17" s="1"/>
  <c r="D268" i="15"/>
  <c r="D131" i="17"/>
  <c r="E131" i="17" s="1"/>
  <c r="D131" i="15"/>
  <c r="D65" i="15"/>
  <c r="D65" i="17"/>
  <c r="E65" i="17" s="1"/>
  <c r="D320" i="17"/>
  <c r="E320" i="17" s="1"/>
  <c r="D320" i="15"/>
  <c r="C275" i="15"/>
  <c r="C275" i="17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D33" i="12"/>
  <c r="M33" i="12" s="1"/>
  <c r="O27" i="21"/>
  <c r="R425" i="11"/>
  <c r="R26" i="28"/>
  <c r="N73" i="12"/>
  <c r="E72" i="12"/>
  <c r="P53" i="12"/>
  <c r="R65" i="12"/>
  <c r="I63" i="12"/>
  <c r="N53" i="12"/>
  <c r="P77" i="12"/>
  <c r="T53" i="12"/>
  <c r="M48" i="12"/>
  <c r="Q65" i="12"/>
  <c r="H63" i="12"/>
  <c r="N65" i="12"/>
  <c r="E63" i="12"/>
  <c r="F47" i="12"/>
  <c r="M65" i="12"/>
  <c r="D63" i="12"/>
  <c r="N48" i="12"/>
  <c r="U48" i="12"/>
  <c r="K45" i="8"/>
  <c r="F51" i="9"/>
  <c r="J16" i="8"/>
  <c r="E20" i="9"/>
  <c r="T50" i="21"/>
  <c r="J70" i="12"/>
  <c r="K49" i="12"/>
  <c r="T49" i="12" s="1"/>
  <c r="U36" i="21"/>
  <c r="T45" i="21"/>
  <c r="J61" i="12"/>
  <c r="S61" i="12" s="1"/>
  <c r="E81" i="12"/>
  <c r="N81" i="12" s="1"/>
  <c r="P57" i="21"/>
  <c r="N38" i="8"/>
  <c r="I43" i="9"/>
  <c r="F43" i="9"/>
  <c r="K38" i="8"/>
  <c r="L5" i="8"/>
  <c r="G6" i="9"/>
  <c r="L17" i="12"/>
  <c r="U17" i="12" s="1"/>
  <c r="V13" i="21"/>
  <c r="E30" i="12"/>
  <c r="P24" i="21"/>
  <c r="S25" i="21"/>
  <c r="I31" i="12"/>
  <c r="R31" i="12" s="1"/>
  <c r="D56" i="12"/>
  <c r="O40" i="21"/>
  <c r="L56" i="12"/>
  <c r="V40" i="21"/>
  <c r="D30" i="9"/>
  <c r="I26" i="8"/>
  <c r="E39" i="9"/>
  <c r="J35" i="8"/>
  <c r="C23" i="9"/>
  <c r="D19" i="8"/>
  <c r="C40" i="8"/>
  <c r="B46" i="9"/>
  <c r="Y32" i="28"/>
  <c r="F374" i="11"/>
  <c r="B12" i="9"/>
  <c r="C52" i="8"/>
  <c r="I26" i="9"/>
  <c r="N22" i="8"/>
  <c r="M2" i="8"/>
  <c r="H2" i="9"/>
  <c r="N14" i="28"/>
  <c r="N413" i="11"/>
  <c r="U14" i="28"/>
  <c r="U413" i="11"/>
  <c r="M14" i="28"/>
  <c r="M413" i="11"/>
  <c r="X21" i="28"/>
  <c r="E363" i="11"/>
  <c r="AC21" i="28"/>
  <c r="J363" i="11"/>
  <c r="X47" i="28"/>
  <c r="E389" i="11"/>
  <c r="S30" i="28"/>
  <c r="S429" i="11"/>
  <c r="O35" i="28"/>
  <c r="O434" i="11"/>
  <c r="U35" i="28"/>
  <c r="U434" i="11"/>
  <c r="M31" i="28"/>
  <c r="M430" i="11"/>
  <c r="U31" i="28"/>
  <c r="U430" i="11"/>
  <c r="Q31" i="28"/>
  <c r="Q430" i="11"/>
  <c r="P430" i="11"/>
  <c r="P31" i="28"/>
  <c r="X8" i="28"/>
  <c r="E350" i="11"/>
  <c r="H388" i="11"/>
  <c r="AA46" i="28"/>
  <c r="N452" i="11"/>
  <c r="N53" i="28"/>
  <c r="R21" i="28"/>
  <c r="R420" i="11"/>
  <c r="O24" i="28"/>
  <c r="O423" i="11"/>
  <c r="P15" i="28"/>
  <c r="P414" i="11"/>
  <c r="W15" i="28"/>
  <c r="D357" i="11"/>
  <c r="Z28" i="28"/>
  <c r="G370" i="11"/>
  <c r="R418" i="11"/>
  <c r="R19" i="28"/>
  <c r="O6" i="28"/>
  <c r="O405" i="11"/>
  <c r="Q47" i="28"/>
  <c r="Q446" i="11"/>
  <c r="O38" i="28"/>
  <c r="O437" i="11"/>
  <c r="O442" i="11"/>
  <c r="O43" i="28"/>
  <c r="S29" i="28"/>
  <c r="S428" i="11"/>
  <c r="F352" i="11"/>
  <c r="Y10" i="28"/>
  <c r="T39" i="28"/>
  <c r="T438" i="11"/>
  <c r="S447" i="11"/>
  <c r="S48" i="28"/>
  <c r="S43" i="28"/>
  <c r="S442" i="11"/>
  <c r="AB10" i="28"/>
  <c r="I352" i="11"/>
  <c r="AA23" i="28"/>
  <c r="H365" i="11"/>
  <c r="W46" i="28"/>
  <c r="D388" i="11"/>
  <c r="Q8" i="28"/>
  <c r="Q407" i="11"/>
  <c r="J18" i="8"/>
  <c r="E22" i="9"/>
  <c r="I13" i="9"/>
  <c r="N10" i="8"/>
  <c r="C10" i="8"/>
  <c r="B13" i="9"/>
  <c r="M3" i="8"/>
  <c r="H3" i="9"/>
  <c r="I11" i="8"/>
  <c r="D14" i="9"/>
  <c r="K24" i="8"/>
  <c r="F28" i="9"/>
  <c r="D345" i="15"/>
  <c r="D345" i="17"/>
  <c r="E345" i="17" s="1"/>
  <c r="D398" i="17"/>
  <c r="E398" i="17" s="1"/>
  <c r="D398" i="15"/>
  <c r="D125" i="15"/>
  <c r="D125" i="17"/>
  <c r="E125" i="17" s="1"/>
  <c r="D363" i="15"/>
  <c r="D363" i="17"/>
  <c r="E363" i="17" s="1"/>
  <c r="D211" i="15"/>
  <c r="D211" i="17"/>
  <c r="E211" i="17" s="1"/>
  <c r="D92" i="17"/>
  <c r="E92" i="17" s="1"/>
  <c r="D92" i="15"/>
  <c r="D192" i="15"/>
  <c r="D192" i="17"/>
  <c r="E192" i="17" s="1"/>
  <c r="D23" i="17"/>
  <c r="E23" i="17" s="1"/>
  <c r="D23" i="15"/>
  <c r="D143" i="15"/>
  <c r="D143" i="17"/>
  <c r="E143" i="17" s="1"/>
  <c r="D38" i="17"/>
  <c r="E38" i="17" s="1"/>
  <c r="D38" i="15"/>
  <c r="C236" i="15"/>
  <c r="C236" i="17"/>
  <c r="D334" i="17"/>
  <c r="E334" i="17" s="1"/>
  <c r="D334" i="15"/>
  <c r="D249" i="15"/>
  <c r="D249" i="17"/>
  <c r="E249" i="17" s="1"/>
  <c r="D204" i="17"/>
  <c r="E204" i="17" s="1"/>
  <c r="D204" i="15"/>
  <c r="D89" i="17"/>
  <c r="E89" i="17" s="1"/>
  <c r="D89" i="15"/>
  <c r="D47" i="17"/>
  <c r="E47" i="17" s="1"/>
  <c r="D47" i="15"/>
  <c r="D352" i="15"/>
  <c r="D352" i="17"/>
  <c r="E352" i="17" s="1"/>
  <c r="Q42" i="28"/>
  <c r="Q441" i="11"/>
  <c r="L33" i="12"/>
  <c r="U33" i="12" s="1"/>
  <c r="V27" i="21"/>
  <c r="O30" i="12"/>
  <c r="F27" i="12"/>
  <c r="O63" i="12"/>
  <c r="M38" i="12"/>
  <c r="D37" i="12"/>
  <c r="Q77" i="12"/>
  <c r="S65" i="12"/>
  <c r="J63" i="12"/>
  <c r="U10" i="12"/>
  <c r="U73" i="12"/>
  <c r="L72" i="12"/>
  <c r="U77" i="12"/>
  <c r="Q53" i="12"/>
  <c r="N45" i="8"/>
  <c r="I51" i="9"/>
  <c r="T37" i="21"/>
  <c r="J50" i="12"/>
  <c r="S50" i="12" s="1"/>
  <c r="N16" i="8"/>
  <c r="I20" i="9"/>
  <c r="I16" i="8"/>
  <c r="D20" i="9"/>
  <c r="S50" i="21"/>
  <c r="I70" i="12"/>
  <c r="I13" i="8"/>
  <c r="D17" i="9"/>
  <c r="D13" i="8"/>
  <c r="C17" i="9"/>
  <c r="O36" i="21"/>
  <c r="D49" i="12"/>
  <c r="M49" i="12" s="1"/>
  <c r="V36" i="21"/>
  <c r="L49" i="12"/>
  <c r="U49" i="12" s="1"/>
  <c r="G61" i="12"/>
  <c r="P61" i="12" s="1"/>
  <c r="Q45" i="21"/>
  <c r="N8" i="8"/>
  <c r="I9" i="9"/>
  <c r="U57" i="21"/>
  <c r="K81" i="12"/>
  <c r="T81" i="12" s="1"/>
  <c r="D21" i="8"/>
  <c r="C25" i="9"/>
  <c r="M5" i="8"/>
  <c r="H6" i="9"/>
  <c r="J17" i="12"/>
  <c r="S17" i="12" s="1"/>
  <c r="T13" i="21"/>
  <c r="U40" i="21"/>
  <c r="K56" i="12"/>
  <c r="H30" i="9"/>
  <c r="M26" i="8"/>
  <c r="N35" i="8"/>
  <c r="I39" i="9"/>
  <c r="I19" i="8"/>
  <c r="D23" i="9"/>
  <c r="T418" i="11"/>
  <c r="T19" i="28"/>
  <c r="E374" i="11"/>
  <c r="X32" i="28"/>
  <c r="F26" i="9"/>
  <c r="K22" i="8"/>
  <c r="F2" i="9"/>
  <c r="K2" i="8"/>
  <c r="Z21" i="28"/>
  <c r="G363" i="11"/>
  <c r="D385" i="11"/>
  <c r="W43" i="28"/>
  <c r="I385" i="11"/>
  <c r="AB43" i="28"/>
  <c r="AA43" i="28"/>
  <c r="H385" i="11"/>
  <c r="N434" i="11"/>
  <c r="N35" i="28"/>
  <c r="Q434" i="11"/>
  <c r="Q35" i="28"/>
  <c r="P434" i="11"/>
  <c r="P35" i="28"/>
  <c r="AB17" i="28"/>
  <c r="I359" i="11"/>
  <c r="W18" i="28"/>
  <c r="D360" i="11"/>
  <c r="S51" i="28"/>
  <c r="S450" i="11"/>
  <c r="N33" i="28"/>
  <c r="N432" i="11"/>
  <c r="T51" i="28"/>
  <c r="T450" i="11"/>
  <c r="N51" i="28"/>
  <c r="N450" i="11"/>
  <c r="U51" i="28"/>
  <c r="U450" i="11"/>
  <c r="I370" i="11"/>
  <c r="AB28" i="28"/>
  <c r="T6" i="28"/>
  <c r="T405" i="11"/>
  <c r="R436" i="11"/>
  <c r="R37" i="28"/>
  <c r="P41" i="28"/>
  <c r="P440" i="11"/>
  <c r="O53" i="28"/>
  <c r="O452" i="11"/>
  <c r="U446" i="11"/>
  <c r="U47" i="28"/>
  <c r="O416" i="11"/>
  <c r="O17" i="28"/>
  <c r="R407" i="11"/>
  <c r="R8" i="28"/>
  <c r="G365" i="11"/>
  <c r="Z23" i="28"/>
  <c r="P24" i="28"/>
  <c r="P423" i="11"/>
  <c r="T26" i="28"/>
  <c r="T425" i="11"/>
  <c r="P8" i="28"/>
  <c r="P407" i="11"/>
  <c r="M47" i="28"/>
  <c r="M446" i="11"/>
  <c r="N38" i="28"/>
  <c r="N437" i="11"/>
  <c r="Y20" i="28"/>
  <c r="F362" i="11"/>
  <c r="P39" i="28"/>
  <c r="P438" i="11"/>
  <c r="R47" i="28"/>
  <c r="R446" i="11"/>
  <c r="T17" i="28"/>
  <c r="T416" i="11"/>
  <c r="T38" i="28"/>
  <c r="T437" i="11"/>
  <c r="D13" i="9"/>
  <c r="I10" i="8"/>
  <c r="V11" i="28"/>
  <c r="C353" i="11"/>
  <c r="C4" i="8"/>
  <c r="B5" i="9"/>
  <c r="C3" i="8"/>
  <c r="B3" i="9"/>
  <c r="C349" i="11"/>
  <c r="V7" i="28"/>
  <c r="D11" i="8"/>
  <c r="C14" i="9"/>
  <c r="C28" i="9"/>
  <c r="D24" i="8"/>
  <c r="L24" i="8"/>
  <c r="G28" i="9"/>
  <c r="D6" i="17"/>
  <c r="E6" i="17" s="1"/>
  <c r="D6" i="15"/>
  <c r="D337" i="17"/>
  <c r="E337" i="17" s="1"/>
  <c r="D337" i="15"/>
  <c r="D312" i="15"/>
  <c r="D312" i="17"/>
  <c r="E312" i="17" s="1"/>
  <c r="D296" i="15"/>
  <c r="D296" i="17"/>
  <c r="E296" i="17" s="1"/>
  <c r="D261" i="17"/>
  <c r="E261" i="17" s="1"/>
  <c r="D261" i="15"/>
  <c r="D292" i="17"/>
  <c r="E292" i="17" s="1"/>
  <c r="D292" i="15"/>
  <c r="D350" i="17"/>
  <c r="E350" i="17" s="1"/>
  <c r="D350" i="15"/>
  <c r="D197" i="15"/>
  <c r="D197" i="17"/>
  <c r="E197" i="17" s="1"/>
  <c r="D343" i="15"/>
  <c r="D343" i="17"/>
  <c r="E343" i="17" s="1"/>
  <c r="C173" i="17"/>
  <c r="C173" i="15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R24" i="21"/>
  <c r="H30" i="12"/>
  <c r="T65" i="12"/>
  <c r="K63" i="12"/>
  <c r="J37" i="12"/>
  <c r="S38" i="12"/>
  <c r="O72" i="12"/>
  <c r="K37" i="12"/>
  <c r="T38" i="12"/>
  <c r="N77" i="12"/>
  <c r="J77" i="12"/>
  <c r="T53" i="21"/>
  <c r="O6" i="21"/>
  <c r="D10" i="12"/>
  <c r="O70" i="12"/>
  <c r="F68" i="12"/>
  <c r="P36" i="21"/>
  <c r="E49" i="12"/>
  <c r="N49" i="12" s="1"/>
  <c r="G32" i="9"/>
  <c r="L28" i="8"/>
  <c r="O45" i="21"/>
  <c r="D61" i="12"/>
  <c r="M61" i="12" s="1"/>
  <c r="E9" i="9"/>
  <c r="J8" i="8"/>
  <c r="I8" i="8"/>
  <c r="D9" i="9"/>
  <c r="V57" i="21"/>
  <c r="L81" i="12"/>
  <c r="U81" i="12" s="1"/>
  <c r="M38" i="8"/>
  <c r="H43" i="9"/>
  <c r="J5" i="8"/>
  <c r="E6" i="9"/>
  <c r="U13" i="21"/>
  <c r="K17" i="12"/>
  <c r="T17" i="12" s="1"/>
  <c r="T25" i="21"/>
  <c r="J31" i="12"/>
  <c r="H56" i="12"/>
  <c r="R40" i="21"/>
  <c r="G30" i="9"/>
  <c r="L26" i="8"/>
  <c r="C30" i="9"/>
  <c r="D26" i="8"/>
  <c r="K35" i="8"/>
  <c r="F39" i="9"/>
  <c r="B23" i="9"/>
  <c r="C19" i="8"/>
  <c r="C46" i="9"/>
  <c r="D40" i="8"/>
  <c r="Z22" i="28"/>
  <c r="G364" i="11"/>
  <c r="AA22" i="28"/>
  <c r="H364" i="11"/>
  <c r="I364" i="11"/>
  <c r="AB22" i="28"/>
  <c r="G385" i="11"/>
  <c r="Z43" i="28"/>
  <c r="U30" i="28"/>
  <c r="U429" i="11"/>
  <c r="D358" i="11"/>
  <c r="W16" i="28"/>
  <c r="D359" i="11"/>
  <c r="W17" i="28"/>
  <c r="AC8" i="28"/>
  <c r="J350" i="11"/>
  <c r="S21" i="28"/>
  <c r="S420" i="11"/>
  <c r="U38" i="28"/>
  <c r="U437" i="11"/>
  <c r="S6" i="28"/>
  <c r="S405" i="11"/>
  <c r="S26" i="28"/>
  <c r="S425" i="11"/>
  <c r="M48" i="28"/>
  <c r="M447" i="11"/>
  <c r="D365" i="11"/>
  <c r="W23" i="28"/>
  <c r="AA10" i="28"/>
  <c r="H352" i="11"/>
  <c r="W20" i="28"/>
  <c r="D362" i="11"/>
  <c r="N438" i="11"/>
  <c r="N39" i="28"/>
  <c r="X20" i="28"/>
  <c r="E362" i="11"/>
  <c r="T15" i="28"/>
  <c r="T414" i="11"/>
  <c r="R39" i="28"/>
  <c r="R438" i="11"/>
  <c r="R452" i="11"/>
  <c r="R53" i="28"/>
  <c r="M41" i="28"/>
  <c r="M440" i="11"/>
  <c r="Q26" i="28"/>
  <c r="Q425" i="11"/>
  <c r="F370" i="11"/>
  <c r="Y28" i="28"/>
  <c r="O438" i="11"/>
  <c r="O39" i="28"/>
  <c r="Q53" i="28"/>
  <c r="Q452" i="11"/>
  <c r="M17" i="28"/>
  <c r="M416" i="11"/>
  <c r="N442" i="11"/>
  <c r="N43" i="28"/>
  <c r="P425" i="11"/>
  <c r="P26" i="28"/>
  <c r="Q420" i="11"/>
  <c r="Q21" i="28"/>
  <c r="T442" i="11"/>
  <c r="T43" i="28"/>
  <c r="I18" i="8"/>
  <c r="D22" i="9"/>
  <c r="I5" i="9"/>
  <c r="N4" i="8"/>
  <c r="I4" i="8"/>
  <c r="D5" i="9"/>
  <c r="D3" i="9"/>
  <c r="I3" i="8"/>
  <c r="N3" i="8"/>
  <c r="I3" i="9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O42" i="28"/>
  <c r="O441" i="11"/>
  <c r="H33" i="12"/>
  <c r="Q33" i="12" s="1"/>
  <c r="R27" i="21"/>
  <c r="D30" i="12"/>
  <c r="O24" i="21"/>
  <c r="G30" i="12"/>
  <c r="Q24" i="21"/>
  <c r="Q48" i="12"/>
  <c r="H47" i="12"/>
  <c r="Q10" i="12"/>
  <c r="M73" i="12"/>
  <c r="D72" i="12"/>
  <c r="E37" i="12"/>
  <c r="N38" i="12"/>
  <c r="G72" i="12"/>
  <c r="P73" i="12"/>
  <c r="T73" i="12"/>
  <c r="K72" i="12"/>
  <c r="L45" i="8"/>
  <c r="G51" i="9"/>
  <c r="G20" i="9"/>
  <c r="L16" i="8"/>
  <c r="Q50" i="21"/>
  <c r="G70" i="12"/>
  <c r="K70" i="12"/>
  <c r="U50" i="21"/>
  <c r="B17" i="9"/>
  <c r="C13" i="8"/>
  <c r="E17" i="9"/>
  <c r="J13" i="8"/>
  <c r="I49" i="12"/>
  <c r="R49" i="12" s="1"/>
  <c r="S36" i="21"/>
  <c r="K61" i="12"/>
  <c r="T61" i="12" s="1"/>
  <c r="U45" i="21"/>
  <c r="J81" i="12"/>
  <c r="S81" i="12" s="1"/>
  <c r="T57" i="21"/>
  <c r="F25" i="9"/>
  <c r="K21" i="8"/>
  <c r="J38" i="8"/>
  <c r="E43" i="9"/>
  <c r="I5" i="8"/>
  <c r="D6" i="9"/>
  <c r="O13" i="21"/>
  <c r="D17" i="12"/>
  <c r="M17" i="12" s="1"/>
  <c r="R25" i="21"/>
  <c r="H31" i="12"/>
  <c r="Q31" i="12" s="1"/>
  <c r="G31" i="12"/>
  <c r="P31" i="12" s="1"/>
  <c r="Q25" i="21"/>
  <c r="T40" i="21"/>
  <c r="J56" i="12"/>
  <c r="I35" i="8"/>
  <c r="D39" i="9"/>
  <c r="G23" i="9"/>
  <c r="L19" i="8"/>
  <c r="N40" i="8"/>
  <c r="I46" i="9"/>
  <c r="Q437" i="11"/>
  <c r="Q38" i="28"/>
  <c r="N19" i="28"/>
  <c r="N418" i="11"/>
  <c r="P21" i="28"/>
  <c r="P420" i="11"/>
  <c r="N52" i="8"/>
  <c r="I12" i="9"/>
  <c r="J52" i="8"/>
  <c r="E12" i="9"/>
  <c r="AA32" i="28"/>
  <c r="H374" i="11"/>
  <c r="G26" i="9"/>
  <c r="L22" i="8"/>
  <c r="B26" i="9"/>
  <c r="C22" i="8"/>
  <c r="O14" i="28"/>
  <c r="O413" i="11"/>
  <c r="P14" i="28"/>
  <c r="P413" i="11"/>
  <c r="J374" i="11"/>
  <c r="AC32" i="28"/>
  <c r="I363" i="11"/>
  <c r="AB21" i="28"/>
  <c r="P30" i="28"/>
  <c r="P429" i="11"/>
  <c r="O429" i="11"/>
  <c r="O30" i="28"/>
  <c r="X16" i="28"/>
  <c r="E358" i="11"/>
  <c r="N31" i="28"/>
  <c r="N430" i="11"/>
  <c r="Y16" i="28"/>
  <c r="F358" i="11"/>
  <c r="T430" i="11"/>
  <c r="T31" i="28"/>
  <c r="X17" i="28"/>
  <c r="E359" i="11"/>
  <c r="F359" i="11"/>
  <c r="Y17" i="28"/>
  <c r="J359" i="11"/>
  <c r="AC17" i="28"/>
  <c r="AA18" i="28"/>
  <c r="H360" i="11"/>
  <c r="Y18" i="28"/>
  <c r="F360" i="11"/>
  <c r="AA8" i="28"/>
  <c r="H350" i="11"/>
  <c r="O51" i="28"/>
  <c r="O450" i="11"/>
  <c r="Y15" i="28"/>
  <c r="F357" i="11"/>
  <c r="O15" i="28"/>
  <c r="O414" i="11"/>
  <c r="U24" i="28"/>
  <c r="U423" i="11"/>
  <c r="P416" i="11"/>
  <c r="P17" i="28"/>
  <c r="Q15" i="28"/>
  <c r="Q414" i="11"/>
  <c r="R38" i="28"/>
  <c r="R437" i="11"/>
  <c r="R51" i="28"/>
  <c r="R450" i="11"/>
  <c r="AB19" i="28"/>
  <c r="I361" i="11"/>
  <c r="AC46" i="28"/>
  <c r="J388" i="11"/>
  <c r="Y23" i="28"/>
  <c r="F365" i="11"/>
  <c r="Q29" i="28"/>
  <c r="Q428" i="11"/>
  <c r="R17" i="28"/>
  <c r="R416" i="11"/>
  <c r="S423" i="11"/>
  <c r="S24" i="28"/>
  <c r="N425" i="11"/>
  <c r="N26" i="28"/>
  <c r="AC23" i="28"/>
  <c r="J365" i="11"/>
  <c r="U6" i="28"/>
  <c r="U405" i="11"/>
  <c r="O21" i="28"/>
  <c r="O420" i="11"/>
  <c r="U17" i="28"/>
  <c r="U416" i="11"/>
  <c r="W28" i="28"/>
  <c r="D370" i="11"/>
  <c r="AC20" i="28"/>
  <c r="J362" i="11"/>
  <c r="Y19" i="28"/>
  <c r="F361" i="11"/>
  <c r="H362" i="11"/>
  <c r="AA20" i="28"/>
  <c r="AC28" i="28"/>
  <c r="J370" i="11"/>
  <c r="Y46" i="28"/>
  <c r="F388" i="11"/>
  <c r="O446" i="11"/>
  <c r="O47" i="28"/>
  <c r="R428" i="11"/>
  <c r="R29" i="28"/>
  <c r="M26" i="28"/>
  <c r="M425" i="11"/>
  <c r="C18" i="8"/>
  <c r="B22" i="9"/>
  <c r="K3" i="8"/>
  <c r="F3" i="9"/>
  <c r="L3" i="8"/>
  <c r="G3" i="9"/>
  <c r="I14" i="9"/>
  <c r="N11" i="8"/>
  <c r="N24" i="8"/>
  <c r="I28" i="9"/>
  <c r="D88" i="17"/>
  <c r="E88" i="17" s="1"/>
  <c r="D88" i="15"/>
  <c r="D129" i="15"/>
  <c r="D129" i="17"/>
  <c r="E129" i="17" s="1"/>
  <c r="D90" i="15"/>
  <c r="D90" i="17"/>
  <c r="E90" i="17" s="1"/>
  <c r="D199" i="15"/>
  <c r="D199" i="17"/>
  <c r="E199" i="17" s="1"/>
  <c r="D364" i="15"/>
  <c r="D364" i="17"/>
  <c r="E364" i="17" s="1"/>
  <c r="D140" i="15"/>
  <c r="D140" i="17"/>
  <c r="E140" i="17" s="1"/>
  <c r="D219" i="15"/>
  <c r="D219" i="17"/>
  <c r="E219" i="17" s="1"/>
  <c r="D344" i="15"/>
  <c r="D344" i="17"/>
  <c r="E344" i="17" s="1"/>
  <c r="C389" i="17"/>
  <c r="C389" i="15"/>
  <c r="D95" i="15"/>
  <c r="D95" i="17"/>
  <c r="E95" i="17" s="1"/>
  <c r="D235" i="15"/>
  <c r="D235" i="17"/>
  <c r="E235" i="17" s="1"/>
  <c r="D283" i="17"/>
  <c r="E283" i="17" s="1"/>
  <c r="D283" i="15"/>
  <c r="D82" i="15"/>
  <c r="D82" i="17"/>
  <c r="E82" i="17" s="1"/>
  <c r="D294" i="17"/>
  <c r="E294" i="17" s="1"/>
  <c r="D294" i="15"/>
  <c r="D388" i="17"/>
  <c r="E388" i="17" s="1"/>
  <c r="D388" i="15"/>
  <c r="D170" i="15"/>
  <c r="D170" i="17"/>
  <c r="E170" i="17" s="1"/>
  <c r="D180" i="15"/>
  <c r="D180" i="17"/>
  <c r="E180" i="17" s="1"/>
  <c r="C20" i="15"/>
  <c r="C20" i="17"/>
  <c r="U42" i="28"/>
  <c r="U441" i="11"/>
  <c r="S27" i="21"/>
  <c r="I33" i="12"/>
  <c r="R33" i="12" s="1"/>
  <c r="Q27" i="21"/>
  <c r="G33" i="12"/>
  <c r="P33" i="12" s="1"/>
  <c r="T48" i="12"/>
  <c r="K47" i="12"/>
  <c r="S53" i="12"/>
  <c r="I37" i="12"/>
  <c r="R38" i="12"/>
  <c r="G37" i="12"/>
  <c r="P38" i="12"/>
  <c r="T10" i="12"/>
  <c r="S10" i="12"/>
  <c r="G63" i="12"/>
  <c r="D16" i="8"/>
  <c r="C20" i="9"/>
  <c r="P50" i="21"/>
  <c r="E70" i="12"/>
  <c r="K13" i="8"/>
  <c r="F17" i="9"/>
  <c r="N13" i="8"/>
  <c r="I17" i="9"/>
  <c r="I32" i="9"/>
  <c r="N28" i="8"/>
  <c r="F9" i="9"/>
  <c r="K8" i="8"/>
  <c r="R57" i="21"/>
  <c r="H81" i="12"/>
  <c r="Q81" i="12" s="1"/>
  <c r="G25" i="9"/>
  <c r="L21" i="8"/>
  <c r="C5" i="8"/>
  <c r="B6" i="9"/>
  <c r="Q13" i="21"/>
  <c r="G17" i="12"/>
  <c r="P17" i="12" s="1"/>
  <c r="U25" i="21"/>
  <c r="K31" i="12"/>
  <c r="S40" i="21"/>
  <c r="I56" i="12"/>
  <c r="I30" i="9"/>
  <c r="N26" i="8"/>
  <c r="C26" i="8"/>
  <c r="B30" i="9"/>
  <c r="H39" i="9"/>
  <c r="M35" i="8"/>
  <c r="B39" i="9"/>
  <c r="C35" i="8"/>
  <c r="J19" i="8"/>
  <c r="E23" i="9"/>
  <c r="H23" i="9"/>
  <c r="M19" i="8"/>
  <c r="J40" i="8"/>
  <c r="E46" i="9"/>
  <c r="M52" i="8"/>
  <c r="H12" i="9"/>
  <c r="G12" i="9"/>
  <c r="L52" i="8"/>
  <c r="E26" i="9"/>
  <c r="J22" i="8"/>
  <c r="D2" i="9"/>
  <c r="I2" i="8"/>
  <c r="AB32" i="28"/>
  <c r="I374" i="11"/>
  <c r="R14" i="28"/>
  <c r="R413" i="11"/>
  <c r="W22" i="28"/>
  <c r="D364" i="11"/>
  <c r="AA21" i="28"/>
  <c r="H363" i="11"/>
  <c r="X5" i="28"/>
  <c r="E347" i="11"/>
  <c r="AA5" i="28"/>
  <c r="H347" i="11"/>
  <c r="Y21" i="28"/>
  <c r="F363" i="11"/>
  <c r="T30" i="28"/>
  <c r="T429" i="11"/>
  <c r="E385" i="11"/>
  <c r="X43" i="28"/>
  <c r="F385" i="11"/>
  <c r="Y43" i="28"/>
  <c r="R31" i="28"/>
  <c r="R430" i="11"/>
  <c r="S31" i="28"/>
  <c r="S430" i="11"/>
  <c r="AA16" i="28"/>
  <c r="H358" i="11"/>
  <c r="R35" i="28"/>
  <c r="R434" i="11"/>
  <c r="Z17" i="28"/>
  <c r="G359" i="11"/>
  <c r="AC18" i="28"/>
  <c r="J360" i="11"/>
  <c r="U432" i="11"/>
  <c r="U33" i="28"/>
  <c r="Q51" i="28"/>
  <c r="Q450" i="11"/>
  <c r="R33" i="28"/>
  <c r="R432" i="11"/>
  <c r="P33" i="28"/>
  <c r="P432" i="11"/>
  <c r="U438" i="11"/>
  <c r="U39" i="28"/>
  <c r="M24" i="28"/>
  <c r="M423" i="11"/>
  <c r="N17" i="28"/>
  <c r="N416" i="11"/>
  <c r="N48" i="28"/>
  <c r="N447" i="11"/>
  <c r="W19" i="28"/>
  <c r="D361" i="11"/>
  <c r="R414" i="11"/>
  <c r="R15" i="28"/>
  <c r="U8" i="28"/>
  <c r="U407" i="11"/>
  <c r="M43" i="28"/>
  <c r="M442" i="11"/>
  <c r="S437" i="11"/>
  <c r="S38" i="28"/>
  <c r="O41" i="28"/>
  <c r="O440" i="11"/>
  <c r="E357" i="11"/>
  <c r="X15" i="28"/>
  <c r="M19" i="28"/>
  <c r="M418" i="11"/>
  <c r="S438" i="11"/>
  <c r="S39" i="28"/>
  <c r="AA15" i="28"/>
  <c r="H357" i="11"/>
  <c r="G352" i="11"/>
  <c r="Z10" i="28"/>
  <c r="O19" i="28"/>
  <c r="O418" i="11"/>
  <c r="P29" i="28"/>
  <c r="P428" i="11"/>
  <c r="P447" i="11"/>
  <c r="P48" i="28"/>
  <c r="T41" i="28"/>
  <c r="T440" i="11"/>
  <c r="Q41" i="28"/>
  <c r="Q440" i="11"/>
  <c r="U37" i="28"/>
  <c r="U436" i="11"/>
  <c r="P43" i="28"/>
  <c r="P442" i="11"/>
  <c r="M15" i="28"/>
  <c r="M414" i="11"/>
  <c r="N8" i="28"/>
  <c r="N407" i="11"/>
  <c r="C8" i="8"/>
  <c r="B9" i="9"/>
  <c r="G22" i="9"/>
  <c r="L18" i="8"/>
  <c r="E13" i="9"/>
  <c r="J10" i="8"/>
  <c r="H5" i="9"/>
  <c r="M4" i="8"/>
  <c r="J11" i="8"/>
  <c r="E14" i="9"/>
  <c r="C11" i="8"/>
  <c r="B14" i="9"/>
  <c r="I24" i="8"/>
  <c r="D28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C224" i="15"/>
  <c r="C224" i="17"/>
  <c r="D190" i="15"/>
  <c r="D190" i="17"/>
  <c r="E190" i="17" s="1"/>
  <c r="D46" i="17"/>
  <c r="E46" i="17" s="1"/>
  <c r="D46" i="15"/>
  <c r="D148" i="17"/>
  <c r="E148" i="17" s="1"/>
  <c r="D148" i="15"/>
  <c r="D133" i="15"/>
  <c r="D133" i="17"/>
  <c r="E133" i="17" s="1"/>
  <c r="D286" i="15"/>
  <c r="D286" i="17"/>
  <c r="E286" i="17" s="1"/>
  <c r="D139" i="17"/>
  <c r="E139" i="17" s="1"/>
  <c r="D139" i="15"/>
  <c r="D97" i="17"/>
  <c r="E97" i="17" s="1"/>
  <c r="D97" i="15"/>
  <c r="D27" i="17"/>
  <c r="E27" i="17" s="1"/>
  <c r="D27" i="15"/>
  <c r="C377" i="15"/>
  <c r="C377" i="17"/>
  <c r="S441" i="11"/>
  <c r="S42" i="28"/>
  <c r="P42" i="28"/>
  <c r="P441" i="11"/>
  <c r="R441" i="11"/>
  <c r="R42" i="28"/>
  <c r="E33" i="12"/>
  <c r="N33" i="12" s="1"/>
  <c r="P27" i="21"/>
  <c r="U37" i="12"/>
  <c r="S73" i="12"/>
  <c r="J72" i="12"/>
  <c r="R53" i="12"/>
  <c r="M53" i="12"/>
  <c r="U5" i="12"/>
  <c r="L6" i="12"/>
  <c r="I72" i="12"/>
  <c r="R73" i="12"/>
  <c r="O16" i="9"/>
  <c r="N16" i="9"/>
  <c r="L16" i="9"/>
  <c r="J16" i="9"/>
  <c r="N12" i="9"/>
  <c r="E59" i="28"/>
  <c r="Q16" i="9"/>
  <c r="K16" i="9"/>
  <c r="M16" i="9"/>
  <c r="D48" i="8"/>
  <c r="N48" i="8"/>
  <c r="C48" i="8"/>
  <c r="K48" i="8"/>
  <c r="I48" i="8"/>
  <c r="L48" i="8"/>
  <c r="M48" i="8"/>
  <c r="J48" i="8"/>
  <c r="F59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N46" i="8" l="1"/>
  <c r="I52" i="9"/>
  <c r="N14" i="8"/>
  <c r="I18" i="9"/>
  <c r="I80" i="12"/>
  <c r="S56" i="21"/>
  <c r="O80" i="12"/>
  <c r="F76" i="12"/>
  <c r="I375" i="11"/>
  <c r="AB33" i="28"/>
  <c r="M25" i="28"/>
  <c r="M424" i="11"/>
  <c r="Q25" i="28"/>
  <c r="Q424" i="11"/>
  <c r="S25" i="28"/>
  <c r="S424" i="11"/>
  <c r="D356" i="11"/>
  <c r="W14" i="28"/>
  <c r="AC33" i="28"/>
  <c r="J375" i="11"/>
  <c r="O57" i="28"/>
  <c r="O456" i="11"/>
  <c r="P13" i="28"/>
  <c r="P412" i="11"/>
  <c r="Q45" i="28"/>
  <c r="Q444" i="11"/>
  <c r="C358" i="11"/>
  <c r="V16" i="28"/>
  <c r="S57" i="28"/>
  <c r="S456" i="11"/>
  <c r="N36" i="28"/>
  <c r="N435" i="11"/>
  <c r="U50" i="28"/>
  <c r="U449" i="11"/>
  <c r="G376" i="11"/>
  <c r="Z34" i="28"/>
  <c r="T57" i="28"/>
  <c r="T456" i="11"/>
  <c r="P444" i="11"/>
  <c r="P45" i="28"/>
  <c r="AA34" i="28"/>
  <c r="H376" i="11"/>
  <c r="V21" i="28"/>
  <c r="C363" i="11"/>
  <c r="S45" i="28"/>
  <c r="S444" i="11"/>
  <c r="AC34" i="28"/>
  <c r="J376" i="11"/>
  <c r="Z31" i="28"/>
  <c r="G373" i="11"/>
  <c r="M25" i="8"/>
  <c r="H29" i="9"/>
  <c r="C25" i="8"/>
  <c r="B29" i="9"/>
  <c r="D251" i="17"/>
  <c r="E251" i="17" s="1"/>
  <c r="D251" i="15"/>
  <c r="D145" i="15"/>
  <c r="D145" i="17"/>
  <c r="E145" i="17" s="1"/>
  <c r="D187" i="17"/>
  <c r="E187" i="17" s="1"/>
  <c r="D187" i="15"/>
  <c r="D254" i="17"/>
  <c r="E254" i="17" s="1"/>
  <c r="D254" i="15"/>
  <c r="D3" i="17"/>
  <c r="E3" i="17" s="1"/>
  <c r="D3" i="15"/>
  <c r="D182" i="17"/>
  <c r="E182" i="17" s="1"/>
  <c r="D182" i="15"/>
  <c r="D256" i="15"/>
  <c r="D256" i="17"/>
  <c r="E256" i="17" s="1"/>
  <c r="D45" i="15"/>
  <c r="D45" i="17"/>
  <c r="E45" i="17" s="1"/>
  <c r="D367" i="17"/>
  <c r="E367" i="17" s="1"/>
  <c r="D367" i="15"/>
  <c r="D351" i="17"/>
  <c r="E351" i="17" s="1"/>
  <c r="D351" i="15"/>
  <c r="D86" i="15"/>
  <c r="D86" i="17"/>
  <c r="E86" i="17" s="1"/>
  <c r="D257" i="15"/>
  <c r="D257" i="17"/>
  <c r="E257" i="17" s="1"/>
  <c r="D104" i="17"/>
  <c r="E104" i="17" s="1"/>
  <c r="D104" i="15"/>
  <c r="D53" i="15"/>
  <c r="D53" i="17"/>
  <c r="E53" i="17" s="1"/>
  <c r="D85" i="15"/>
  <c r="D85" i="17"/>
  <c r="E85" i="17" s="1"/>
  <c r="D265" i="17"/>
  <c r="E265" i="17" s="1"/>
  <c r="D265" i="15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81" i="15"/>
  <c r="D381" i="17"/>
  <c r="E381" i="17" s="1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317" i="15"/>
  <c r="D317" i="17"/>
  <c r="E317" i="17" s="1"/>
  <c r="D200" i="17"/>
  <c r="E200" i="17" s="1"/>
  <c r="D200" i="15"/>
  <c r="D392" i="17"/>
  <c r="E392" i="17" s="1"/>
  <c r="D392" i="15"/>
  <c r="D298" i="15"/>
  <c r="D298" i="17"/>
  <c r="E298" i="17" s="1"/>
  <c r="D335" i="17"/>
  <c r="E335" i="17" s="1"/>
  <c r="D335" i="15"/>
  <c r="D154" i="15"/>
  <c r="D154" i="17"/>
  <c r="E154" i="17" s="1"/>
  <c r="D103" i="17"/>
  <c r="E103" i="17" s="1"/>
  <c r="D103" i="15"/>
  <c r="D60" i="17"/>
  <c r="E60" i="17" s="1"/>
  <c r="D60" i="15"/>
  <c r="D188" i="17"/>
  <c r="E188" i="17" s="1"/>
  <c r="D188" i="15"/>
  <c r="D147" i="15"/>
  <c r="D147" i="17"/>
  <c r="E147" i="17" s="1"/>
  <c r="D172" i="15"/>
  <c r="D172" i="17"/>
  <c r="E172" i="17" s="1"/>
  <c r="D11" i="15"/>
  <c r="D11" i="17"/>
  <c r="E11" i="17" s="1"/>
  <c r="D208" i="17"/>
  <c r="E208" i="17" s="1"/>
  <c r="D208" i="15"/>
  <c r="D402" i="15"/>
  <c r="D402" i="17"/>
  <c r="E402" i="17" s="1"/>
  <c r="E384" i="11"/>
  <c r="X42" i="28"/>
  <c r="R27" i="28"/>
  <c r="R426" i="11"/>
  <c r="C12" i="8"/>
  <c r="B16" i="9"/>
  <c r="D16" i="9"/>
  <c r="I12" i="8"/>
  <c r="T47" i="12"/>
  <c r="J55" i="12"/>
  <c r="S56" i="12"/>
  <c r="Q47" i="12"/>
  <c r="S31" i="12"/>
  <c r="J27" i="12"/>
  <c r="N30" i="12"/>
  <c r="E27" i="12"/>
  <c r="M63" i="12"/>
  <c r="G47" i="12"/>
  <c r="M70" i="12"/>
  <c r="D68" i="12"/>
  <c r="G52" i="9"/>
  <c r="L46" i="8"/>
  <c r="B18" i="9"/>
  <c r="C14" i="8"/>
  <c r="U25" i="28"/>
  <c r="U424" i="11"/>
  <c r="O40" i="28"/>
  <c r="O439" i="11"/>
  <c r="AB14" i="28"/>
  <c r="I356" i="11"/>
  <c r="AC14" i="28"/>
  <c r="J356" i="11"/>
  <c r="AC31" i="28"/>
  <c r="J373" i="11"/>
  <c r="O435" i="11"/>
  <c r="O36" i="28"/>
  <c r="V17" i="28"/>
  <c r="C359" i="11"/>
  <c r="M36" i="28"/>
  <c r="M435" i="11"/>
  <c r="V8" i="28"/>
  <c r="C350" i="11"/>
  <c r="X31" i="28"/>
  <c r="E373" i="11"/>
  <c r="P36" i="28"/>
  <c r="P435" i="11"/>
  <c r="C364" i="11"/>
  <c r="V22" i="28"/>
  <c r="E29" i="9"/>
  <c r="J25" i="8"/>
  <c r="D25" i="8"/>
  <c r="C29" i="9"/>
  <c r="J42" i="8"/>
  <c r="E48" i="9"/>
  <c r="N42" i="8"/>
  <c r="I48" i="9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6" i="15"/>
  <c r="D276" i="17"/>
  <c r="E276" i="17" s="1"/>
  <c r="AB42" i="28"/>
  <c r="I384" i="11"/>
  <c r="W42" i="28"/>
  <c r="D384" i="11"/>
  <c r="D225" i="17"/>
  <c r="E225" i="17" s="1"/>
  <c r="D225" i="15"/>
  <c r="U27" i="28"/>
  <c r="U426" i="11"/>
  <c r="M27" i="28"/>
  <c r="M426" i="11"/>
  <c r="Q27" i="28"/>
  <c r="Q426" i="11"/>
  <c r="S72" i="12"/>
  <c r="N70" i="12"/>
  <c r="E68" i="12"/>
  <c r="P72" i="12"/>
  <c r="R70" i="12"/>
  <c r="I68" i="12"/>
  <c r="P56" i="12"/>
  <c r="G55" i="12"/>
  <c r="U70" i="12"/>
  <c r="L68" i="12"/>
  <c r="C46" i="8"/>
  <c r="B52" i="9"/>
  <c r="J14" i="8"/>
  <c r="E18" i="9"/>
  <c r="T40" i="28"/>
  <c r="T439" i="11"/>
  <c r="N24" i="28"/>
  <c r="N423" i="11"/>
  <c r="F356" i="11"/>
  <c r="Y14" i="28"/>
  <c r="P40" i="28"/>
  <c r="P439" i="11"/>
  <c r="U13" i="28"/>
  <c r="U412" i="11"/>
  <c r="N40" i="28"/>
  <c r="N439" i="11"/>
  <c r="N13" i="28"/>
  <c r="N412" i="11"/>
  <c r="R24" i="28"/>
  <c r="R423" i="11"/>
  <c r="C365" i="11"/>
  <c r="V23" i="28"/>
  <c r="S40" i="28"/>
  <c r="S439" i="11"/>
  <c r="N25" i="28"/>
  <c r="N424" i="11"/>
  <c r="AA14" i="28"/>
  <c r="H356" i="11"/>
  <c r="V32" i="28"/>
  <c r="C374" i="11"/>
  <c r="Q36" i="28"/>
  <c r="Q435" i="11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72" i="15"/>
  <c r="D72" i="17"/>
  <c r="E72" i="17" s="1"/>
  <c r="D123" i="17"/>
  <c r="E123" i="17" s="1"/>
  <c r="D123" i="15"/>
  <c r="D21" i="15"/>
  <c r="D21" i="17"/>
  <c r="E21" i="17" s="1"/>
  <c r="G16" i="9"/>
  <c r="L12" i="8"/>
  <c r="R72" i="12"/>
  <c r="S77" i="12"/>
  <c r="S37" i="12"/>
  <c r="K55" i="12"/>
  <c r="T56" i="12"/>
  <c r="U72" i="12"/>
  <c r="M37" i="12"/>
  <c r="L55" i="12"/>
  <c r="U56" i="12"/>
  <c r="O47" i="12"/>
  <c r="O55" i="12"/>
  <c r="Q37" i="12"/>
  <c r="I47" i="12"/>
  <c r="Q72" i="12"/>
  <c r="D46" i="8"/>
  <c r="C52" i="9"/>
  <c r="G356" i="11"/>
  <c r="Z14" i="28"/>
  <c r="AA30" i="28"/>
  <c r="H372" i="11"/>
  <c r="F375" i="11"/>
  <c r="Y33" i="28"/>
  <c r="C388" i="11"/>
  <c r="V46" i="28"/>
  <c r="O25" i="28"/>
  <c r="O424" i="11"/>
  <c r="C352" i="11"/>
  <c r="V10" i="28"/>
  <c r="S36" i="28"/>
  <c r="S435" i="11"/>
  <c r="U45" i="28"/>
  <c r="U444" i="11"/>
  <c r="T444" i="11"/>
  <c r="T45" i="28"/>
  <c r="M6" i="28"/>
  <c r="M405" i="11"/>
  <c r="T36" i="28"/>
  <c r="T435" i="11"/>
  <c r="C361" i="11"/>
  <c r="V19" i="28"/>
  <c r="I42" i="8"/>
  <c r="D48" i="9"/>
  <c r="H48" i="9"/>
  <c r="M42" i="8"/>
  <c r="D119" i="15"/>
  <c r="D119" i="17"/>
  <c r="E119" i="17" s="1"/>
  <c r="D407" i="17"/>
  <c r="E407" i="17" s="1"/>
  <c r="D407" i="15"/>
  <c r="D135" i="17"/>
  <c r="E135" i="17" s="1"/>
  <c r="D135" i="15"/>
  <c r="D368" i="15"/>
  <c r="D368" i="17"/>
  <c r="E368" i="17" s="1"/>
  <c r="D105" i="15"/>
  <c r="D105" i="17"/>
  <c r="E105" i="17" s="1"/>
  <c r="Y42" i="28"/>
  <c r="F384" i="11"/>
  <c r="C16" i="9"/>
  <c r="D12" i="8"/>
  <c r="U6" i="12"/>
  <c r="L8" i="12"/>
  <c r="U8" i="12" s="1"/>
  <c r="P37" i="12"/>
  <c r="N37" i="12"/>
  <c r="T63" i="12"/>
  <c r="N63" i="12"/>
  <c r="N72" i="12"/>
  <c r="K46" i="8"/>
  <c r="F52" i="9"/>
  <c r="M46" i="8"/>
  <c r="H52" i="9"/>
  <c r="K14" i="8"/>
  <c r="F18" i="9"/>
  <c r="U40" i="28"/>
  <c r="U439" i="11"/>
  <c r="S13" i="28"/>
  <c r="S412" i="11"/>
  <c r="C357" i="11"/>
  <c r="V15" i="28"/>
  <c r="Q13" i="28"/>
  <c r="Q412" i="11"/>
  <c r="T13" i="28"/>
  <c r="T412" i="11"/>
  <c r="Q57" i="28"/>
  <c r="Q456" i="11"/>
  <c r="Q50" i="28"/>
  <c r="Q449" i="11"/>
  <c r="E375" i="11"/>
  <c r="X33" i="28"/>
  <c r="M50" i="28"/>
  <c r="M449" i="11"/>
  <c r="AB34" i="28"/>
  <c r="I376" i="11"/>
  <c r="N50" i="28"/>
  <c r="N449" i="11"/>
  <c r="T50" i="28"/>
  <c r="T449" i="11"/>
  <c r="S37" i="28"/>
  <c r="S436" i="11"/>
  <c r="D29" i="9"/>
  <c r="I25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62" i="17"/>
  <c r="E62" i="17" s="1"/>
  <c r="D62" i="15"/>
  <c r="D177" i="15"/>
  <c r="D177" i="17"/>
  <c r="E177" i="17" s="1"/>
  <c r="D382" i="15"/>
  <c r="D382" i="17"/>
  <c r="E382" i="17" s="1"/>
  <c r="D84" i="17"/>
  <c r="E84" i="17" s="1"/>
  <c r="D84" i="15"/>
  <c r="D137" i="15"/>
  <c r="D137" i="17"/>
  <c r="E137" i="17" s="1"/>
  <c r="D149" i="17"/>
  <c r="E149" i="17" s="1"/>
  <c r="D149" i="15"/>
  <c r="D309" i="17"/>
  <c r="E309" i="17" s="1"/>
  <c r="D309" i="15"/>
  <c r="D112" i="15"/>
  <c r="D112" i="17"/>
  <c r="E112" i="17" s="1"/>
  <c r="D270" i="15"/>
  <c r="D270" i="17"/>
  <c r="E270" i="17" s="1"/>
  <c r="D70" i="15"/>
  <c r="D70" i="17"/>
  <c r="E70" i="17" s="1"/>
  <c r="D273" i="17"/>
  <c r="E273" i="17" s="1"/>
  <c r="D273" i="15"/>
  <c r="D94" i="15"/>
  <c r="D94" i="17"/>
  <c r="E94" i="17" s="1"/>
  <c r="D196" i="17"/>
  <c r="E196" i="17" s="1"/>
  <c r="D196" i="15"/>
  <c r="D324" i="15"/>
  <c r="D324" i="17"/>
  <c r="E324" i="17" s="1"/>
  <c r="D330" i="17"/>
  <c r="E330" i="17" s="1"/>
  <c r="D330" i="15"/>
  <c r="D331" i="15"/>
  <c r="D331" i="17"/>
  <c r="E331" i="17" s="1"/>
  <c r="D229" i="15"/>
  <c r="D229" i="17"/>
  <c r="E229" i="17" s="1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5"/>
  <c r="D198" i="17"/>
  <c r="E198" i="17" s="1"/>
  <c r="D132" i="15"/>
  <c r="D132" i="17"/>
  <c r="E132" i="17" s="1"/>
  <c r="D213" i="17"/>
  <c r="E213" i="17" s="1"/>
  <c r="D213" i="15"/>
  <c r="D50" i="17"/>
  <c r="E50" i="17" s="1"/>
  <c r="D50" i="15"/>
  <c r="D157" i="17"/>
  <c r="E157" i="17" s="1"/>
  <c r="D157" i="15"/>
  <c r="D34" i="17"/>
  <c r="E34" i="17" s="1"/>
  <c r="D34" i="15"/>
  <c r="D391" i="17"/>
  <c r="E391" i="17" s="1"/>
  <c r="D391" i="15"/>
  <c r="D289" i="17"/>
  <c r="E289" i="17" s="1"/>
  <c r="D289" i="15"/>
  <c r="D127" i="15"/>
  <c r="D127" i="17"/>
  <c r="E127" i="17" s="1"/>
  <c r="D121" i="17"/>
  <c r="E121" i="17" s="1"/>
  <c r="D121" i="15"/>
  <c r="D69" i="15"/>
  <c r="D69" i="17"/>
  <c r="E69" i="17" s="1"/>
  <c r="D98" i="17"/>
  <c r="E98" i="17" s="1"/>
  <c r="D98" i="15"/>
  <c r="D168" i="15"/>
  <c r="D168" i="17"/>
  <c r="E168" i="17" s="1"/>
  <c r="D102" i="17"/>
  <c r="E102" i="17" s="1"/>
  <c r="D102" i="15"/>
  <c r="D205" i="17"/>
  <c r="E205" i="17" s="1"/>
  <c r="D205" i="15"/>
  <c r="D259" i="17"/>
  <c r="E259" i="17" s="1"/>
  <c r="D259" i="15"/>
  <c r="D174" i="17"/>
  <c r="E174" i="17" s="1"/>
  <c r="D174" i="15"/>
  <c r="H384" i="11"/>
  <c r="AA42" i="28"/>
  <c r="D378" i="15"/>
  <c r="D378" i="17"/>
  <c r="E378" i="17" s="1"/>
  <c r="D4" i="14"/>
  <c r="D4" i="20"/>
  <c r="D6" i="20"/>
  <c r="D6" i="14"/>
  <c r="O27" i="28"/>
  <c r="O426" i="11"/>
  <c r="F16" i="9"/>
  <c r="K12" i="8"/>
  <c r="N12" i="8"/>
  <c r="I16" i="9"/>
  <c r="E16" i="9"/>
  <c r="J12" i="8"/>
  <c r="T70" i="12"/>
  <c r="K68" i="12"/>
  <c r="M72" i="12"/>
  <c r="Q30" i="12"/>
  <c r="H27" i="12"/>
  <c r="D55" i="12"/>
  <c r="M56" i="12"/>
  <c r="S70" i="12"/>
  <c r="J68" i="12"/>
  <c r="L47" i="12"/>
  <c r="U31" i="12"/>
  <c r="L27" i="12"/>
  <c r="J47" i="12"/>
  <c r="I46" i="8"/>
  <c r="D52" i="9"/>
  <c r="D14" i="8"/>
  <c r="C18" i="9"/>
  <c r="M412" i="11"/>
  <c r="M13" i="28"/>
  <c r="V28" i="28"/>
  <c r="C370" i="11"/>
  <c r="AB30" i="28"/>
  <c r="I372" i="11"/>
  <c r="D375" i="11"/>
  <c r="W33" i="28"/>
  <c r="R412" i="11"/>
  <c r="R13" i="28"/>
  <c r="P405" i="11"/>
  <c r="P6" i="28"/>
  <c r="R40" i="28"/>
  <c r="R439" i="11"/>
  <c r="O13" i="28"/>
  <c r="O412" i="11"/>
  <c r="X30" i="28"/>
  <c r="E372" i="11"/>
  <c r="R50" i="28"/>
  <c r="R449" i="11"/>
  <c r="P456" i="11"/>
  <c r="P57" i="28"/>
  <c r="R45" i="28"/>
  <c r="R444" i="11"/>
  <c r="C360" i="11"/>
  <c r="V18" i="28"/>
  <c r="N57" i="28"/>
  <c r="N456" i="11"/>
  <c r="N444" i="11"/>
  <c r="N45" i="28"/>
  <c r="O50" i="28"/>
  <c r="O449" i="11"/>
  <c r="I29" i="9"/>
  <c r="N25" i="8"/>
  <c r="C48" i="9"/>
  <c r="D42" i="8"/>
  <c r="G48" i="9"/>
  <c r="L42" i="8"/>
  <c r="D408" i="15"/>
  <c r="D408" i="17"/>
  <c r="E408" i="17" s="1"/>
  <c r="D51" i="17"/>
  <c r="E51" i="17" s="1"/>
  <c r="D51" i="15"/>
  <c r="D264" i="15"/>
  <c r="D264" i="17"/>
  <c r="E264" i="17" s="1"/>
  <c r="D17" i="15"/>
  <c r="D17" i="17"/>
  <c r="E17" i="17" s="1"/>
  <c r="D207" i="15"/>
  <c r="D207" i="17"/>
  <c r="E207" i="17" s="1"/>
  <c r="J384" i="11"/>
  <c r="AC42" i="28"/>
  <c r="D8" i="20"/>
  <c r="D8" i="14"/>
  <c r="M12" i="8"/>
  <c r="H16" i="9"/>
  <c r="R56" i="12"/>
  <c r="I55" i="12"/>
  <c r="P63" i="12"/>
  <c r="R37" i="12"/>
  <c r="P70" i="12"/>
  <c r="G68" i="12"/>
  <c r="P30" i="12"/>
  <c r="G27" i="12"/>
  <c r="O68" i="12"/>
  <c r="Q63" i="12"/>
  <c r="R56" i="21"/>
  <c r="H80" i="12"/>
  <c r="D18" i="9"/>
  <c r="I14" i="8"/>
  <c r="G372" i="11"/>
  <c r="Z30" i="28"/>
  <c r="M40" i="28"/>
  <c r="M439" i="11"/>
  <c r="P424" i="11"/>
  <c r="P25" i="28"/>
  <c r="W30" i="28"/>
  <c r="D372" i="11"/>
  <c r="AA33" i="28"/>
  <c r="H375" i="11"/>
  <c r="C347" i="11"/>
  <c r="V5" i="28"/>
  <c r="E356" i="11"/>
  <c r="X14" i="28"/>
  <c r="R57" i="28"/>
  <c r="R456" i="11"/>
  <c r="Y34" i="28"/>
  <c r="F376" i="11"/>
  <c r="AA31" i="28"/>
  <c r="H373" i="11"/>
  <c r="O45" i="28"/>
  <c r="O444" i="11"/>
  <c r="R36" i="28"/>
  <c r="R435" i="11"/>
  <c r="X34" i="28"/>
  <c r="E376" i="11"/>
  <c r="U456" i="11"/>
  <c r="U57" i="28"/>
  <c r="M45" i="28"/>
  <c r="M444" i="11"/>
  <c r="D373" i="11"/>
  <c r="W31" i="28"/>
  <c r="S53" i="28"/>
  <c r="S452" i="11"/>
  <c r="P50" i="28"/>
  <c r="P449" i="11"/>
  <c r="G29" i="9"/>
  <c r="L25" i="8"/>
  <c r="D390" i="17"/>
  <c r="E390" i="17" s="1"/>
  <c r="D390" i="15"/>
  <c r="D223" i="15"/>
  <c r="D223" i="17"/>
  <c r="E223" i="17" s="1"/>
  <c r="D374" i="15"/>
  <c r="D374" i="17"/>
  <c r="E374" i="17" s="1"/>
  <c r="D138" i="17"/>
  <c r="E138" i="17" s="1"/>
  <c r="D138" i="15"/>
  <c r="D214" i="15"/>
  <c r="D214" i="17"/>
  <c r="E214" i="17" s="1"/>
  <c r="D255" i="17"/>
  <c r="E255" i="17" s="1"/>
  <c r="D255" i="15"/>
  <c r="D206" i="17"/>
  <c r="E206" i="17" s="1"/>
  <c r="D206" i="15"/>
  <c r="D43" i="17"/>
  <c r="E43" i="17" s="1"/>
  <c r="D43" i="15"/>
  <c r="D342" i="17"/>
  <c r="E342" i="17" s="1"/>
  <c r="D342" i="15"/>
  <c r="D258" i="17"/>
  <c r="E258" i="17" s="1"/>
  <c r="D258" i="15"/>
  <c r="D209" i="15"/>
  <c r="D209" i="17"/>
  <c r="E209" i="17" s="1"/>
  <c r="D52" i="15"/>
  <c r="D52" i="17"/>
  <c r="E52" i="17" s="1"/>
  <c r="D323" i="15"/>
  <c r="D323" i="17"/>
  <c r="E323" i="17" s="1"/>
  <c r="D336" i="15"/>
  <c r="D336" i="17"/>
  <c r="E336" i="17" s="1"/>
  <c r="D25" i="17"/>
  <c r="E25" i="17" s="1"/>
  <c r="D25" i="15"/>
  <c r="D156" i="17"/>
  <c r="E156" i="17" s="1"/>
  <c r="D156" i="15"/>
  <c r="D117" i="15"/>
  <c r="D117" i="17"/>
  <c r="E117" i="17" s="1"/>
  <c r="D357" i="15"/>
  <c r="D357" i="17"/>
  <c r="E357" i="17" s="1"/>
  <c r="D87" i="17"/>
  <c r="E87" i="17" s="1"/>
  <c r="D87" i="15"/>
  <c r="D308" i="15"/>
  <c r="D308" i="17"/>
  <c r="E308" i="17" s="1"/>
  <c r="D274" i="15"/>
  <c r="D274" i="17"/>
  <c r="E274" i="17" s="1"/>
  <c r="D266" i="15"/>
  <c r="D266" i="17"/>
  <c r="E266" i="17" s="1"/>
  <c r="D316" i="15"/>
  <c r="D316" i="17"/>
  <c r="E316" i="17" s="1"/>
  <c r="D400" i="15"/>
  <c r="D400" i="17"/>
  <c r="E400" i="17" s="1"/>
  <c r="D81" i="17"/>
  <c r="E81" i="17" s="1"/>
  <c r="D81" i="15"/>
  <c r="D36" i="15"/>
  <c r="D36" i="17"/>
  <c r="E36" i="17" s="1"/>
  <c r="D171" i="15"/>
  <c r="D171" i="17"/>
  <c r="E171" i="17" s="1"/>
  <c r="D24" i="17"/>
  <c r="E24" i="17" s="1"/>
  <c r="D24" i="15"/>
  <c r="D315" i="17"/>
  <c r="E315" i="17" s="1"/>
  <c r="D315" i="15"/>
  <c r="D15" i="15"/>
  <c r="D15" i="17"/>
  <c r="E15" i="17" s="1"/>
  <c r="D302" i="17"/>
  <c r="E302" i="17" s="1"/>
  <c r="D302" i="15"/>
  <c r="D68" i="17"/>
  <c r="E68" i="17" s="1"/>
  <c r="D68" i="15"/>
  <c r="D164" i="15"/>
  <c r="D164" i="17"/>
  <c r="E164" i="17" s="1"/>
  <c r="D186" i="17"/>
  <c r="E186" i="17" s="1"/>
  <c r="D186" i="15"/>
  <c r="D409" i="17"/>
  <c r="E409" i="17" s="1"/>
  <c r="D409" i="15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5" i="20"/>
  <c r="D5" i="14"/>
  <c r="D2" i="20"/>
  <c r="D2" i="14"/>
  <c r="D327" i="15"/>
  <c r="D327" i="17"/>
  <c r="E327" i="17" s="1"/>
  <c r="D7" i="14"/>
  <c r="D7" i="20"/>
  <c r="T426" i="11"/>
  <c r="T27" i="28"/>
  <c r="N27" i="28"/>
  <c r="N426" i="11"/>
  <c r="P27" i="28"/>
  <c r="P426" i="11"/>
  <c r="T72" i="12"/>
  <c r="T37" i="12"/>
  <c r="S63" i="12"/>
  <c r="E47" i="12"/>
  <c r="Q70" i="12"/>
  <c r="H68" i="12"/>
  <c r="U63" i="12"/>
  <c r="R30" i="12"/>
  <c r="I27" i="12"/>
  <c r="N6" i="12"/>
  <c r="E8" i="12"/>
  <c r="N8" i="12" s="1"/>
  <c r="E55" i="12"/>
  <c r="N56" i="12"/>
  <c r="P56" i="21"/>
  <c r="E80" i="12"/>
  <c r="E52" i="9"/>
  <c r="J46" i="8"/>
  <c r="G18" i="9"/>
  <c r="L14" i="8"/>
  <c r="M14" i="8"/>
  <c r="H18" i="9"/>
  <c r="T424" i="11"/>
  <c r="T25" i="28"/>
  <c r="AC30" i="28"/>
  <c r="J372" i="11"/>
  <c r="Z33" i="28"/>
  <c r="G375" i="11"/>
  <c r="R25" i="28"/>
  <c r="R424" i="11"/>
  <c r="Y30" i="28"/>
  <c r="F372" i="11"/>
  <c r="C389" i="11"/>
  <c r="V47" i="28"/>
  <c r="Q40" i="28"/>
  <c r="Q439" i="11"/>
  <c r="C362" i="11"/>
  <c r="V20" i="28"/>
  <c r="I373" i="11"/>
  <c r="AB31" i="28"/>
  <c r="S50" i="28"/>
  <c r="S449" i="11"/>
  <c r="U36" i="28"/>
  <c r="U435" i="11"/>
  <c r="W34" i="28"/>
  <c r="D376" i="11"/>
  <c r="Y31" i="28"/>
  <c r="F373" i="11"/>
  <c r="C385" i="11"/>
  <c r="V43" i="28"/>
  <c r="M57" i="28"/>
  <c r="M456" i="11"/>
  <c r="F29" i="9"/>
  <c r="K25" i="8"/>
  <c r="K42" i="8"/>
  <c r="F48" i="9"/>
  <c r="B48" i="9"/>
  <c r="C42" i="8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G384" i="11"/>
  <c r="Z42" i="28"/>
  <c r="S27" i="28"/>
  <c r="S426" i="11"/>
  <c r="T31" i="12"/>
  <c r="K27" i="12"/>
  <c r="M30" i="12"/>
  <c r="D27" i="12"/>
  <c r="Q56" i="12"/>
  <c r="H55" i="12"/>
  <c r="M10" i="12"/>
  <c r="O27" i="12"/>
  <c r="D47" i="12"/>
  <c r="R63" i="12"/>
  <c r="P10" i="12"/>
  <c r="H8" i="12"/>
  <c r="Q8" i="12" s="1"/>
  <c r="Q6" i="12"/>
  <c r="D59" i="28"/>
  <c r="J59" i="28"/>
  <c r="K59" i="28"/>
  <c r="I59" i="28"/>
  <c r="G59" i="28"/>
  <c r="H59" i="28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J391" i="11"/>
  <c r="AC49" i="28"/>
  <c r="J394" i="11"/>
  <c r="AC52" i="28"/>
  <c r="G366" i="11"/>
  <c r="Z24" i="28"/>
  <c r="AC24" i="28"/>
  <c r="J366" i="11"/>
  <c r="I391" i="11"/>
  <c r="AB49" i="28"/>
  <c r="I394" i="11"/>
  <c r="AB52" i="28"/>
  <c r="D377" i="11"/>
  <c r="W35" i="28"/>
  <c r="J381" i="11"/>
  <c r="AC39" i="28"/>
  <c r="H381" i="11"/>
  <c r="AA39" i="28"/>
  <c r="I371" i="11"/>
  <c r="AB29" i="28"/>
  <c r="J383" i="11"/>
  <c r="AC41" i="28"/>
  <c r="E390" i="11"/>
  <c r="X48" i="28"/>
  <c r="E371" i="11"/>
  <c r="X29" i="28"/>
  <c r="D383" i="11"/>
  <c r="W41" i="28"/>
  <c r="G390" i="11"/>
  <c r="Z48" i="28"/>
  <c r="K32" i="8"/>
  <c r="F36" i="9"/>
  <c r="B36" i="9"/>
  <c r="C32" i="8"/>
  <c r="D20" i="8"/>
  <c r="C24" i="9"/>
  <c r="D24" i="9"/>
  <c r="I20" i="8"/>
  <c r="Q12" i="21"/>
  <c r="G16" i="12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H369" i="11"/>
  <c r="AA27" i="28"/>
  <c r="Q55" i="12"/>
  <c r="N80" i="12"/>
  <c r="E76" i="12"/>
  <c r="S47" i="12"/>
  <c r="Q27" i="12"/>
  <c r="P47" i="12"/>
  <c r="O76" i="12"/>
  <c r="K16" i="12"/>
  <c r="U12" i="21"/>
  <c r="L16" i="12"/>
  <c r="V12" i="21"/>
  <c r="O12" i="28"/>
  <c r="O411" i="11"/>
  <c r="H380" i="11"/>
  <c r="AA38" i="28"/>
  <c r="F394" i="11"/>
  <c r="Y52" i="28"/>
  <c r="H386" i="11"/>
  <c r="AA44" i="28"/>
  <c r="F367" i="11"/>
  <c r="Y25" i="28"/>
  <c r="C356" i="11"/>
  <c r="V14" i="28"/>
  <c r="C375" i="11"/>
  <c r="V33" i="28"/>
  <c r="G378" i="11"/>
  <c r="Z36" i="28"/>
  <c r="Y49" i="28"/>
  <c r="F391" i="11"/>
  <c r="F381" i="11"/>
  <c r="Y39" i="28"/>
  <c r="I378" i="11"/>
  <c r="AB36" i="28"/>
  <c r="E383" i="11"/>
  <c r="X41" i="28"/>
  <c r="I383" i="11"/>
  <c r="AB41" i="28"/>
  <c r="J20" i="8"/>
  <c r="E24" i="9"/>
  <c r="D110" i="15"/>
  <c r="D110" i="17"/>
  <c r="E110" i="17" s="1"/>
  <c r="D253" i="17"/>
  <c r="E253" i="17" s="1"/>
  <c r="D253" i="15"/>
  <c r="D244" i="17"/>
  <c r="E244" i="17" s="1"/>
  <c r="D244" i="15"/>
  <c r="D26" i="17"/>
  <c r="E26" i="17" s="1"/>
  <c r="D26" i="15"/>
  <c r="D397" i="15"/>
  <c r="D397" i="17"/>
  <c r="E397" i="17" s="1"/>
  <c r="D369" i="17"/>
  <c r="E369" i="17" s="1"/>
  <c r="D369" i="15"/>
  <c r="D165" i="17"/>
  <c r="E165" i="17" s="1"/>
  <c r="D165" i="15"/>
  <c r="D48" i="15"/>
  <c r="D48" i="17"/>
  <c r="E48" i="17" s="1"/>
  <c r="F369" i="11"/>
  <c r="Y27" i="28"/>
  <c r="E16" i="12"/>
  <c r="P12" i="21"/>
  <c r="AC26" i="28"/>
  <c r="J368" i="11"/>
  <c r="U27" i="12"/>
  <c r="R68" i="12"/>
  <c r="S12" i="21"/>
  <c r="I16" i="12"/>
  <c r="F380" i="11"/>
  <c r="Y38" i="28"/>
  <c r="R56" i="28"/>
  <c r="R455" i="11"/>
  <c r="G381" i="11"/>
  <c r="Z39" i="28"/>
  <c r="Z52" i="28"/>
  <c r="G394" i="11"/>
  <c r="E366" i="11"/>
  <c r="X24" i="28"/>
  <c r="P12" i="28"/>
  <c r="P411" i="11"/>
  <c r="G380" i="11"/>
  <c r="Z38" i="28"/>
  <c r="AB13" i="28"/>
  <c r="I355" i="11"/>
  <c r="G367" i="11"/>
  <c r="Z25" i="28"/>
  <c r="G386" i="11"/>
  <c r="Z44" i="28"/>
  <c r="I396" i="11"/>
  <c r="AB54" i="28"/>
  <c r="J351" i="11"/>
  <c r="AC9" i="28"/>
  <c r="G383" i="11"/>
  <c r="Z41" i="28"/>
  <c r="J32" i="8"/>
  <c r="E36" i="9"/>
  <c r="N32" i="8"/>
  <c r="I36" i="9"/>
  <c r="C20" i="8"/>
  <c r="B24" i="9"/>
  <c r="J396" i="11"/>
  <c r="AC54" i="28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5"/>
  <c r="D155" i="17"/>
  <c r="E155" i="17" s="1"/>
  <c r="D365" i="15"/>
  <c r="D365" i="17"/>
  <c r="E365" i="17" s="1"/>
  <c r="D128" i="17"/>
  <c r="E128" i="17" s="1"/>
  <c r="D128" i="15"/>
  <c r="G369" i="11"/>
  <c r="Z27" i="28"/>
  <c r="I368" i="11"/>
  <c r="AB26" i="28"/>
  <c r="U56" i="21"/>
  <c r="K80" i="12"/>
  <c r="M27" i="12"/>
  <c r="Q68" i="12"/>
  <c r="T55" i="12"/>
  <c r="S55" i="12"/>
  <c r="T455" i="11"/>
  <c r="T56" i="28"/>
  <c r="H367" i="11"/>
  <c r="AA25" i="28"/>
  <c r="V34" i="28"/>
  <c r="C376" i="11"/>
  <c r="E367" i="11"/>
  <c r="X25" i="28"/>
  <c r="N411" i="11"/>
  <c r="N12" i="28"/>
  <c r="G355" i="11"/>
  <c r="Z13" i="28"/>
  <c r="Y36" i="28"/>
  <c r="F378" i="11"/>
  <c r="Q56" i="28"/>
  <c r="Q455" i="11"/>
  <c r="AB44" i="28"/>
  <c r="I386" i="11"/>
  <c r="J378" i="11"/>
  <c r="AC36" i="28"/>
  <c r="G391" i="11"/>
  <c r="Z49" i="28"/>
  <c r="H394" i="11"/>
  <c r="AA52" i="28"/>
  <c r="H16" i="12"/>
  <c r="R12" i="21"/>
  <c r="J355" i="11"/>
  <c r="AC13" i="28"/>
  <c r="Z35" i="28"/>
  <c r="G377" i="11"/>
  <c r="E386" i="11"/>
  <c r="X44" i="28"/>
  <c r="AC48" i="28"/>
  <c r="J390" i="11"/>
  <c r="W48" i="28"/>
  <c r="D390" i="11"/>
  <c r="H390" i="11"/>
  <c r="AA48" i="28"/>
  <c r="AC29" i="28"/>
  <c r="J371" i="11"/>
  <c r="G351" i="11"/>
  <c r="Z9" i="28"/>
  <c r="H371" i="11"/>
  <c r="AA29" i="28"/>
  <c r="F396" i="11"/>
  <c r="Y54" i="28"/>
  <c r="D118" i="15"/>
  <c r="D118" i="17"/>
  <c r="E118" i="17" s="1"/>
  <c r="D216" i="17"/>
  <c r="E216" i="17" s="1"/>
  <c r="D216" i="15"/>
  <c r="D77" i="15"/>
  <c r="D77" i="17"/>
  <c r="E77" i="17" s="1"/>
  <c r="D246" i="15"/>
  <c r="D246" i="17"/>
  <c r="E246" i="17" s="1"/>
  <c r="D63" i="15"/>
  <c r="D63" i="17"/>
  <c r="E63" i="17" s="1"/>
  <c r="D354" i="15"/>
  <c r="D354" i="17"/>
  <c r="E354" i="17" s="1"/>
  <c r="X27" i="28"/>
  <c r="E369" i="11"/>
  <c r="H368" i="11"/>
  <c r="AA26" i="28"/>
  <c r="M47" i="12"/>
  <c r="N55" i="12"/>
  <c r="U47" i="12"/>
  <c r="N27" i="12"/>
  <c r="R80" i="12"/>
  <c r="I76" i="12"/>
  <c r="D367" i="11"/>
  <c r="W25" i="28"/>
  <c r="E377" i="11"/>
  <c r="X35" i="28"/>
  <c r="J377" i="11"/>
  <c r="AC35" i="28"/>
  <c r="H391" i="11"/>
  <c r="AA49" i="28"/>
  <c r="E381" i="11"/>
  <c r="X39" i="28"/>
  <c r="D366" i="11"/>
  <c r="W24" i="28"/>
  <c r="E380" i="11"/>
  <c r="X38" i="28"/>
  <c r="H378" i="11"/>
  <c r="AA36" i="28"/>
  <c r="I366" i="11"/>
  <c r="AB24" i="28"/>
  <c r="I381" i="11"/>
  <c r="AB39" i="28"/>
  <c r="D371" i="11"/>
  <c r="W29" i="28"/>
  <c r="D396" i="11"/>
  <c r="W54" i="28"/>
  <c r="D36" i="9"/>
  <c r="I32" i="8"/>
  <c r="M32" i="8"/>
  <c r="H36" i="9"/>
  <c r="L20" i="8"/>
  <c r="G24" i="9"/>
  <c r="K20" i="8"/>
  <c r="F24" i="9"/>
  <c r="O16" i="12"/>
  <c r="F9" i="12"/>
  <c r="D280" i="17"/>
  <c r="E280" i="17" s="1"/>
  <c r="D280" i="15"/>
  <c r="D193" i="17"/>
  <c r="E193" i="17" s="1"/>
  <c r="D193" i="15"/>
  <c r="D2" i="17"/>
  <c r="E2" i="17" s="1"/>
  <c r="D2" i="15"/>
  <c r="D91" i="15"/>
  <c r="D91" i="17"/>
  <c r="E91" i="17" s="1"/>
  <c r="D124" i="17"/>
  <c r="E124" i="17" s="1"/>
  <c r="D124" i="15"/>
  <c r="D22" i="17"/>
  <c r="E22" i="17" s="1"/>
  <c r="D22" i="15"/>
  <c r="D406" i="17"/>
  <c r="E406" i="17" s="1"/>
  <c r="D406" i="15"/>
  <c r="D295" i="15"/>
  <c r="D295" i="17"/>
  <c r="E295" i="17" s="1"/>
  <c r="D277" i="15"/>
  <c r="D277" i="17"/>
  <c r="E277" i="17" s="1"/>
  <c r="D304" i="17"/>
  <c r="E304" i="17" s="1"/>
  <c r="D304" i="15"/>
  <c r="D99" i="17"/>
  <c r="E99" i="17" s="1"/>
  <c r="D99" i="15"/>
  <c r="D303" i="17"/>
  <c r="E303" i="17" s="1"/>
  <c r="D303" i="15"/>
  <c r="D369" i="11"/>
  <c r="W27" i="28"/>
  <c r="E368" i="11"/>
  <c r="X26" i="28"/>
  <c r="T27" i="12"/>
  <c r="N47" i="12"/>
  <c r="P27" i="12"/>
  <c r="R55" i="12"/>
  <c r="S68" i="12"/>
  <c r="T68" i="12"/>
  <c r="R47" i="12"/>
  <c r="U55" i="12"/>
  <c r="V56" i="21"/>
  <c r="L80" i="12"/>
  <c r="E394" i="11"/>
  <c r="X52" i="28"/>
  <c r="F366" i="11"/>
  <c r="Y24" i="28"/>
  <c r="E355" i="11"/>
  <c r="X13" i="28"/>
  <c r="E378" i="11"/>
  <c r="X36" i="28"/>
  <c r="I377" i="11"/>
  <c r="AB35" i="28"/>
  <c r="D381" i="11"/>
  <c r="W39" i="28"/>
  <c r="D391" i="11"/>
  <c r="W49" i="28"/>
  <c r="J367" i="11"/>
  <c r="AC25" i="28"/>
  <c r="N56" i="28"/>
  <c r="N455" i="11"/>
  <c r="D355" i="11"/>
  <c r="W13" i="28"/>
  <c r="E351" i="11"/>
  <c r="X9" i="28"/>
  <c r="F351" i="11"/>
  <c r="Y9" i="28"/>
  <c r="I390" i="11"/>
  <c r="AB48" i="28"/>
  <c r="F383" i="11"/>
  <c r="Y41" i="28"/>
  <c r="G371" i="11"/>
  <c r="Z29" i="28"/>
  <c r="E396" i="11"/>
  <c r="X54" i="28"/>
  <c r="AA54" i="28"/>
  <c r="H396" i="11"/>
  <c r="I351" i="11"/>
  <c r="AB9" i="28"/>
  <c r="M20" i="8"/>
  <c r="H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G368" i="11"/>
  <c r="Z26" i="28"/>
  <c r="U68" i="12"/>
  <c r="N68" i="12"/>
  <c r="S27" i="12"/>
  <c r="W52" i="28"/>
  <c r="D394" i="11"/>
  <c r="F386" i="11"/>
  <c r="Y44" i="28"/>
  <c r="W36" i="28"/>
  <c r="D378" i="11"/>
  <c r="D380" i="11"/>
  <c r="W38" i="28"/>
  <c r="Y35" i="28"/>
  <c r="F377" i="11"/>
  <c r="H366" i="11"/>
  <c r="AA24" i="28"/>
  <c r="X49" i="28"/>
  <c r="E391" i="11"/>
  <c r="G396" i="11"/>
  <c r="Z54" i="28"/>
  <c r="AA9" i="28"/>
  <c r="H351" i="11"/>
  <c r="F371" i="11"/>
  <c r="Y29" i="28"/>
  <c r="H383" i="11"/>
  <c r="AA41" i="28"/>
  <c r="G36" i="9"/>
  <c r="L32" i="8"/>
  <c r="C36" i="9"/>
  <c r="D32" i="8"/>
  <c r="I24" i="9"/>
  <c r="N20" i="8"/>
  <c r="D346" i="17"/>
  <c r="E346" i="17" s="1"/>
  <c r="D346" i="15"/>
  <c r="D114" i="17"/>
  <c r="E114" i="17" s="1"/>
  <c r="D114" i="15"/>
  <c r="D73" i="15"/>
  <c r="D73" i="17"/>
  <c r="E73" i="17" s="1"/>
  <c r="D399" i="17"/>
  <c r="E399" i="17" s="1"/>
  <c r="D399" i="15"/>
  <c r="D348" i="15"/>
  <c r="D348" i="17"/>
  <c r="E348" i="17" s="1"/>
  <c r="D328" i="15"/>
  <c r="D328" i="17"/>
  <c r="E328" i="17" s="1"/>
  <c r="D93" i="15"/>
  <c r="D93" i="17"/>
  <c r="E93" i="17" s="1"/>
  <c r="D281" i="15"/>
  <c r="D281" i="17"/>
  <c r="E281" i="17" s="1"/>
  <c r="D267" i="15"/>
  <c r="D267" i="17"/>
  <c r="E267" i="17" s="1"/>
  <c r="D358" i="15"/>
  <c r="D358" i="17"/>
  <c r="E358" i="17" s="1"/>
  <c r="D175" i="15"/>
  <c r="D175" i="17"/>
  <c r="E175" i="17" s="1"/>
  <c r="D383" i="17"/>
  <c r="E383" i="17" s="1"/>
  <c r="D383" i="15"/>
  <c r="D297" i="17"/>
  <c r="E297" i="17" s="1"/>
  <c r="D297" i="15"/>
  <c r="D201" i="15"/>
  <c r="D201" i="17"/>
  <c r="E201" i="17" s="1"/>
  <c r="I369" i="11"/>
  <c r="AB27" i="28"/>
  <c r="F368" i="11"/>
  <c r="Y26" i="28"/>
  <c r="R27" i="12"/>
  <c r="Q80" i="12"/>
  <c r="H76" i="12"/>
  <c r="P68" i="12"/>
  <c r="M68" i="12"/>
  <c r="T56" i="21"/>
  <c r="J80" i="12"/>
  <c r="H377" i="11"/>
  <c r="AA35" i="28"/>
  <c r="Y13" i="28"/>
  <c r="F355" i="11"/>
  <c r="T12" i="21"/>
  <c r="J16" i="12"/>
  <c r="J386" i="11"/>
  <c r="AC44" i="28"/>
  <c r="J380" i="11"/>
  <c r="AC38" i="28"/>
  <c r="AB25" i="28"/>
  <c r="I367" i="11"/>
  <c r="AA13" i="28"/>
  <c r="H355" i="11"/>
  <c r="O56" i="28"/>
  <c r="O455" i="11"/>
  <c r="D386" i="11"/>
  <c r="W44" i="28"/>
  <c r="V31" i="28"/>
  <c r="C373" i="11"/>
  <c r="C372" i="11"/>
  <c r="V30" i="28"/>
  <c r="I380" i="11"/>
  <c r="AB38" i="28"/>
  <c r="Y48" i="28"/>
  <c r="F390" i="11"/>
  <c r="D332" i="17"/>
  <c r="E332" i="17" s="1"/>
  <c r="D332" i="15"/>
  <c r="D230" i="15"/>
  <c r="D230" i="17"/>
  <c r="E230" i="17" s="1"/>
  <c r="D76" i="15"/>
  <c r="D76" i="17"/>
  <c r="E76" i="17" s="1"/>
  <c r="D49" i="15"/>
  <c r="D49" i="17"/>
  <c r="E49" i="17" s="1"/>
  <c r="C384" i="11"/>
  <c r="V42" i="28"/>
  <c r="D405" i="15"/>
  <c r="D405" i="17"/>
  <c r="E405" i="17" s="1"/>
  <c r="D252" i="17"/>
  <c r="E252" i="17" s="1"/>
  <c r="D252" i="15"/>
  <c r="J369" i="11"/>
  <c r="AC27" i="28"/>
  <c r="D150" i="15"/>
  <c r="D150" i="17"/>
  <c r="E150" i="17" s="1"/>
  <c r="D368" i="11"/>
  <c r="W26" i="28"/>
  <c r="M55" i="12"/>
  <c r="P55" i="12"/>
  <c r="J2" i="13"/>
  <c r="F2" i="13"/>
  <c r="H2" i="13"/>
  <c r="I2" i="13"/>
  <c r="G2" i="13"/>
  <c r="R59" i="21"/>
  <c r="S59" i="21"/>
  <c r="T59" i="21"/>
  <c r="V59" i="21"/>
  <c r="Q59" i="21"/>
  <c r="C2" i="13"/>
  <c r="D2" i="13"/>
  <c r="B2" i="13"/>
  <c r="E2" i="13"/>
  <c r="U59" i="21"/>
  <c r="F348" i="11" l="1"/>
  <c r="Y6" i="28"/>
  <c r="AB6" i="28"/>
  <c r="I348" i="11"/>
  <c r="V49" i="28"/>
  <c r="C391" i="11"/>
  <c r="X6" i="28"/>
  <c r="E348" i="11"/>
  <c r="T12" i="28"/>
  <c r="T411" i="11"/>
  <c r="U56" i="28"/>
  <c r="U455" i="11"/>
  <c r="D287" i="17"/>
  <c r="E287" i="17" s="1"/>
  <c r="D287" i="15"/>
  <c r="O12" i="21"/>
  <c r="D16" i="12"/>
  <c r="U80" i="12"/>
  <c r="L76" i="12"/>
  <c r="F26" i="12"/>
  <c r="O9" i="12"/>
  <c r="N16" i="12"/>
  <c r="E9" i="12"/>
  <c r="O56" i="21"/>
  <c r="D80" i="12"/>
  <c r="R411" i="11"/>
  <c r="R12" i="28"/>
  <c r="V38" i="28"/>
  <c r="C380" i="11"/>
  <c r="C394" i="11"/>
  <c r="V52" i="28"/>
  <c r="E354" i="11"/>
  <c r="X12" i="28"/>
  <c r="V25" i="28"/>
  <c r="C367" i="11"/>
  <c r="S56" i="28"/>
  <c r="S455" i="11"/>
  <c r="Z12" i="28"/>
  <c r="G354" i="11"/>
  <c r="I393" i="11"/>
  <c r="AB51" i="28"/>
  <c r="H393" i="11"/>
  <c r="AA51" i="28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U16" i="12"/>
  <c r="L9" i="12"/>
  <c r="W6" i="28"/>
  <c r="D348" i="11"/>
  <c r="C377" i="11"/>
  <c r="V35" i="28"/>
  <c r="C386" i="11"/>
  <c r="V44" i="28"/>
  <c r="C355" i="11"/>
  <c r="V13" i="28"/>
  <c r="AA55" i="28"/>
  <c r="H397" i="11"/>
  <c r="W51" i="28"/>
  <c r="D393" i="11"/>
  <c r="R76" i="12"/>
  <c r="F354" i="11"/>
  <c r="Y12" i="28"/>
  <c r="H354" i="11"/>
  <c r="AA12" i="28"/>
  <c r="S411" i="11"/>
  <c r="S12" i="28"/>
  <c r="C383" i="11"/>
  <c r="V41" i="28"/>
  <c r="AC51" i="28"/>
  <c r="J393" i="11"/>
  <c r="C396" i="11"/>
  <c r="V54" i="28"/>
  <c r="V29" i="28"/>
  <c r="C371" i="11"/>
  <c r="D236" i="17"/>
  <c r="E236" i="17" s="1"/>
  <c r="D236" i="15"/>
  <c r="D173" i="17"/>
  <c r="E173" i="17" s="1"/>
  <c r="D173" i="15"/>
  <c r="S80" i="12"/>
  <c r="J76" i="12"/>
  <c r="Q76" i="12"/>
  <c r="T16" i="12"/>
  <c r="K9" i="12"/>
  <c r="Y55" i="28"/>
  <c r="F397" i="11"/>
  <c r="W12" i="28"/>
  <c r="D354" i="11"/>
  <c r="G397" i="11"/>
  <c r="Z55" i="28"/>
  <c r="I354" i="11"/>
  <c r="AB12" i="28"/>
  <c r="V39" i="28"/>
  <c r="C381" i="11"/>
  <c r="F393" i="11"/>
  <c r="Y51" i="28"/>
  <c r="P56" i="28"/>
  <c r="P455" i="11"/>
  <c r="E397" i="11"/>
  <c r="X55" i="28"/>
  <c r="C351" i="11"/>
  <c r="V9" i="28"/>
  <c r="V48" i="28"/>
  <c r="C390" i="11"/>
  <c r="S16" i="12"/>
  <c r="J9" i="12"/>
  <c r="T80" i="12"/>
  <c r="K76" i="12"/>
  <c r="AC6" i="28"/>
  <c r="J348" i="11"/>
  <c r="U12" i="28"/>
  <c r="U411" i="11"/>
  <c r="G348" i="11"/>
  <c r="Z6" i="28"/>
  <c r="C366" i="11"/>
  <c r="V24" i="28"/>
  <c r="AC12" i="28"/>
  <c r="J354" i="11"/>
  <c r="E393" i="11"/>
  <c r="X51" i="28"/>
  <c r="C368" i="11"/>
  <c r="V26" i="28"/>
  <c r="Q16" i="12"/>
  <c r="H9" i="12"/>
  <c r="R16" i="12"/>
  <c r="I9" i="12"/>
  <c r="N76" i="12"/>
  <c r="P16" i="12"/>
  <c r="G9" i="12"/>
  <c r="P80" i="12"/>
  <c r="G76" i="12"/>
  <c r="H348" i="11"/>
  <c r="AA6" i="28"/>
  <c r="C378" i="11"/>
  <c r="V36" i="28"/>
  <c r="D397" i="11"/>
  <c r="W55" i="28"/>
  <c r="AB55" i="28"/>
  <c r="I397" i="11"/>
  <c r="Q12" i="28"/>
  <c r="Q411" i="11"/>
  <c r="J397" i="11"/>
  <c r="AC55" i="28"/>
  <c r="G393" i="11"/>
  <c r="Z51" i="28"/>
  <c r="D134" i="17"/>
  <c r="E134" i="17" s="1"/>
  <c r="D134" i="15"/>
  <c r="V27" i="28"/>
  <c r="C369" i="11"/>
  <c r="I3" i="13"/>
  <c r="F3" i="13"/>
  <c r="J3" i="13"/>
  <c r="G3" i="13"/>
  <c r="E3" i="13"/>
  <c r="B3" i="13"/>
  <c r="O59" i="21"/>
  <c r="C3" i="13"/>
  <c r="D3" i="13"/>
  <c r="D399" i="11" l="1"/>
  <c r="W57" i="28"/>
  <c r="Z45" i="28"/>
  <c r="G387" i="11"/>
  <c r="AB50" i="28"/>
  <c r="I392" i="11"/>
  <c r="I382" i="11"/>
  <c r="AB40" i="28"/>
  <c r="F399" i="11"/>
  <c r="Y57" i="28"/>
  <c r="Y45" i="28"/>
  <c r="F387" i="11"/>
  <c r="E382" i="11"/>
  <c r="X40" i="28"/>
  <c r="C4" i="20"/>
  <c r="C4" i="14"/>
  <c r="C3" i="20"/>
  <c r="C3" i="14"/>
  <c r="P9" i="12"/>
  <c r="G26" i="12"/>
  <c r="S76" i="12"/>
  <c r="H399" i="11"/>
  <c r="AA57" i="28"/>
  <c r="AB53" i="28"/>
  <c r="I395" i="11"/>
  <c r="J399" i="11"/>
  <c r="AC57" i="28"/>
  <c r="D382" i="11"/>
  <c r="W40" i="28"/>
  <c r="Z37" i="28"/>
  <c r="G379" i="11"/>
  <c r="H3" i="13"/>
  <c r="AP2" i="28"/>
  <c r="T76" i="12"/>
  <c r="N9" i="12"/>
  <c r="E26" i="12"/>
  <c r="C348" i="11"/>
  <c r="V6" i="28"/>
  <c r="Y40" i="28"/>
  <c r="F382" i="11"/>
  <c r="H392" i="11"/>
  <c r="AA50" i="28"/>
  <c r="I379" i="11"/>
  <c r="AB37" i="28"/>
  <c r="C8" i="14"/>
  <c r="C8" i="20"/>
  <c r="G392" i="11"/>
  <c r="Z50" i="28"/>
  <c r="J395" i="11"/>
  <c r="AC53" i="28"/>
  <c r="D275" i="17"/>
  <c r="E275" i="17" s="1"/>
  <c r="D275" i="15"/>
  <c r="L26" i="12"/>
  <c r="U9" i="12"/>
  <c r="G382" i="11"/>
  <c r="Z40" i="28"/>
  <c r="F379" i="11"/>
  <c r="Y37" i="28"/>
  <c r="C7" i="14"/>
  <c r="C7" i="20"/>
  <c r="J382" i="11"/>
  <c r="AC40" i="28"/>
  <c r="F395" i="11"/>
  <c r="Y53" i="28"/>
  <c r="C5" i="14"/>
  <c r="C5" i="20"/>
  <c r="AA37" i="28"/>
  <c r="H379" i="11"/>
  <c r="H387" i="11"/>
  <c r="AA45" i="28"/>
  <c r="J26" i="12"/>
  <c r="S9" i="12"/>
  <c r="M56" i="28"/>
  <c r="M455" i="11"/>
  <c r="C393" i="11"/>
  <c r="V51" i="28"/>
  <c r="D395" i="11"/>
  <c r="W53" i="28"/>
  <c r="J379" i="11"/>
  <c r="AC37" i="28"/>
  <c r="R9" i="12"/>
  <c r="I26" i="12"/>
  <c r="T9" i="12"/>
  <c r="K26" i="12"/>
  <c r="O26" i="12"/>
  <c r="F34" i="12"/>
  <c r="C354" i="11"/>
  <c r="V12" i="28"/>
  <c r="X53" i="28"/>
  <c r="E395" i="11"/>
  <c r="F392" i="11"/>
  <c r="Y50" i="28"/>
  <c r="G399" i="11"/>
  <c r="Z57" i="28"/>
  <c r="D379" i="11"/>
  <c r="W37" i="28"/>
  <c r="C6" i="14"/>
  <c r="C6" i="20"/>
  <c r="X57" i="28"/>
  <c r="E399" i="11"/>
  <c r="D338" i="15"/>
  <c r="D338" i="17"/>
  <c r="E338" i="17" s="1"/>
  <c r="D377" i="17"/>
  <c r="E377" i="17" s="1"/>
  <c r="D377" i="15"/>
  <c r="U76" i="12"/>
  <c r="V55" i="28"/>
  <c r="C397" i="11"/>
  <c r="E392" i="11"/>
  <c r="X50" i="28"/>
  <c r="G395" i="11"/>
  <c r="Z53" i="28"/>
  <c r="AA40" i="28"/>
  <c r="H382" i="11"/>
  <c r="J387" i="11"/>
  <c r="AC45" i="28"/>
  <c r="J392" i="11"/>
  <c r="AC50" i="28"/>
  <c r="W45" i="28"/>
  <c r="D387" i="11"/>
  <c r="D224" i="15"/>
  <c r="D224" i="17"/>
  <c r="E224" i="17" s="1"/>
  <c r="D326" i="15"/>
  <c r="D326" i="17"/>
  <c r="E326" i="17" s="1"/>
  <c r="M12" i="28"/>
  <c r="M411" i="11"/>
  <c r="P76" i="12"/>
  <c r="Q9" i="12"/>
  <c r="H26" i="12"/>
  <c r="E379" i="11"/>
  <c r="X37" i="28"/>
  <c r="E387" i="11"/>
  <c r="X45" i="28"/>
  <c r="I399" i="11"/>
  <c r="AB57" i="28"/>
  <c r="I387" i="11"/>
  <c r="AB45" i="28"/>
  <c r="W50" i="28"/>
  <c r="D392" i="11"/>
  <c r="AA53" i="28"/>
  <c r="H395" i="11"/>
  <c r="D185" i="15"/>
  <c r="D185" i="17"/>
  <c r="E185" i="17" s="1"/>
  <c r="M80" i="12"/>
  <c r="D76" i="12"/>
  <c r="M16" i="12"/>
  <c r="D9" i="12"/>
  <c r="G4" i="13"/>
  <c r="H4" i="13"/>
  <c r="F4" i="13"/>
  <c r="J4" i="13"/>
  <c r="O59" i="28"/>
  <c r="S59" i="28"/>
  <c r="P59" i="28"/>
  <c r="Q59" i="28"/>
  <c r="T59" i="28"/>
  <c r="R59" i="28"/>
  <c r="N59" i="28"/>
  <c r="D2" i="27"/>
  <c r="B4" i="13"/>
  <c r="D3" i="27"/>
  <c r="C4" i="13"/>
  <c r="E4" i="13"/>
  <c r="D4" i="13"/>
  <c r="T26" i="12" l="1"/>
  <c r="K34" i="12"/>
  <c r="U26" i="12"/>
  <c r="L34" i="12"/>
  <c r="C399" i="11"/>
  <c r="V57" i="28"/>
  <c r="V40" i="28"/>
  <c r="C382" i="11"/>
  <c r="M76" i="12"/>
  <c r="N26" i="12"/>
  <c r="E34" i="12"/>
  <c r="C379" i="11"/>
  <c r="V37" i="28"/>
  <c r="C395" i="11"/>
  <c r="V53" i="28"/>
  <c r="AQ3" i="28"/>
  <c r="I4" i="13"/>
  <c r="Q26" i="12"/>
  <c r="H34" i="12"/>
  <c r="R26" i="12"/>
  <c r="I34" i="12"/>
  <c r="P26" i="12"/>
  <c r="G34" i="12"/>
  <c r="W56" i="28"/>
  <c r="D398" i="11"/>
  <c r="Z56" i="28"/>
  <c r="G398" i="11"/>
  <c r="AB56" i="28"/>
  <c r="I398" i="11"/>
  <c r="D20" i="15"/>
  <c r="D20" i="17"/>
  <c r="E20" i="17" s="1"/>
  <c r="S26" i="12"/>
  <c r="J34" i="12"/>
  <c r="J398" i="11"/>
  <c r="AC56" i="28"/>
  <c r="Y56" i="28"/>
  <c r="F398" i="11"/>
  <c r="AA56" i="28"/>
  <c r="H398" i="11"/>
  <c r="C392" i="11"/>
  <c r="V50" i="28"/>
  <c r="V45" i="28"/>
  <c r="C387" i="11"/>
  <c r="F36" i="12"/>
  <c r="O34" i="12"/>
  <c r="C2" i="14"/>
  <c r="C2" i="20"/>
  <c r="E398" i="11"/>
  <c r="X56" i="28"/>
  <c r="D32" i="15"/>
  <c r="D32" i="17"/>
  <c r="E32" i="17" s="1"/>
  <c r="D26" i="12"/>
  <c r="M9" i="12"/>
  <c r="J5" i="13"/>
  <c r="F5" i="13"/>
  <c r="G5" i="13"/>
  <c r="I5" i="13"/>
  <c r="H5" i="13"/>
  <c r="M59" i="28"/>
  <c r="C2" i="27"/>
  <c r="E5" i="13"/>
  <c r="D5" i="13"/>
  <c r="D4" i="27"/>
  <c r="C5" i="13"/>
  <c r="B5" i="13"/>
  <c r="M26" i="12" l="1"/>
  <c r="D34" i="12"/>
  <c r="O36" i="12"/>
  <c r="F42" i="12"/>
  <c r="R34" i="12"/>
  <c r="I36" i="12"/>
  <c r="J36" i="12"/>
  <c r="S34" i="12"/>
  <c r="H36" i="12"/>
  <c r="Q34" i="12"/>
  <c r="E36" i="12"/>
  <c r="N34" i="12"/>
  <c r="L36" i="12"/>
  <c r="U34" i="12"/>
  <c r="C398" i="11"/>
  <c r="V56" i="28"/>
  <c r="P34" i="12"/>
  <c r="G36" i="12"/>
  <c r="T34" i="12"/>
  <c r="K36" i="12"/>
  <c r="F6" i="13"/>
  <c r="H6" i="13"/>
  <c r="J6" i="13"/>
  <c r="G6" i="13"/>
  <c r="I6" i="13"/>
  <c r="C3" i="27"/>
  <c r="E2" i="27"/>
  <c r="G2" i="27"/>
  <c r="I2" i="27"/>
  <c r="H2" i="27"/>
  <c r="F2" i="27"/>
  <c r="B2" i="27"/>
  <c r="B6" i="13"/>
  <c r="E6" i="13"/>
  <c r="C6" i="13"/>
  <c r="D5" i="27"/>
  <c r="D6" i="13"/>
  <c r="S36" i="12" l="1"/>
  <c r="J42" i="12"/>
  <c r="R36" i="12"/>
  <c r="I42" i="12"/>
  <c r="U36" i="12"/>
  <c r="L42" i="12"/>
  <c r="T36" i="12"/>
  <c r="K42" i="12"/>
  <c r="O42" i="12"/>
  <c r="F44" i="12"/>
  <c r="N36" i="12"/>
  <c r="E42" i="12"/>
  <c r="P36" i="12"/>
  <c r="G42" i="12"/>
  <c r="D36" i="12"/>
  <c r="M34" i="12"/>
  <c r="Q36" i="12"/>
  <c r="H42" i="12"/>
  <c r="B3" i="27"/>
  <c r="I7" i="13"/>
  <c r="J7" i="13"/>
  <c r="H7" i="13"/>
  <c r="G7" i="13"/>
  <c r="F7" i="13"/>
  <c r="C4" i="27"/>
  <c r="I3" i="27"/>
  <c r="G3" i="27"/>
  <c r="H3" i="27"/>
  <c r="F3" i="27"/>
  <c r="E3" i="27"/>
  <c r="X59" i="28"/>
  <c r="B7" i="13"/>
  <c r="C7" i="13"/>
  <c r="E7" i="13"/>
  <c r="D7" i="13"/>
  <c r="D6" i="27"/>
  <c r="B3" i="14" l="1"/>
  <c r="B3" i="20"/>
  <c r="F350" i="11"/>
  <c r="Y8" i="28"/>
  <c r="T42" i="12"/>
  <c r="K44" i="12"/>
  <c r="B5" i="14"/>
  <c r="B5" i="20"/>
  <c r="D351" i="11"/>
  <c r="W9" i="28"/>
  <c r="M36" i="12"/>
  <c r="D42" i="12"/>
  <c r="B2" i="20"/>
  <c r="B2" i="14"/>
  <c r="E352" i="11"/>
  <c r="X10" i="28"/>
  <c r="G44" i="12"/>
  <c r="P42" i="12"/>
  <c r="L44" i="12"/>
  <c r="U42" i="12"/>
  <c r="B8" i="20"/>
  <c r="B8" i="14"/>
  <c r="X58" i="28"/>
  <c r="E400" i="11"/>
  <c r="B7" i="20"/>
  <c r="B7" i="14"/>
  <c r="B4" i="27"/>
  <c r="N42" i="12"/>
  <c r="E44" i="12"/>
  <c r="I44" i="12"/>
  <c r="R42" i="12"/>
  <c r="B6" i="14"/>
  <c r="B6" i="20"/>
  <c r="I350" i="11"/>
  <c r="AB8" i="28"/>
  <c r="W8" i="28"/>
  <c r="D350" i="11"/>
  <c r="Q42" i="12"/>
  <c r="H44" i="12"/>
  <c r="O44" i="12"/>
  <c r="F46" i="12"/>
  <c r="J44" i="12"/>
  <c r="S42" i="12"/>
  <c r="B4" i="14"/>
  <c r="B4" i="20"/>
  <c r="Z8" i="28"/>
  <c r="G350" i="11"/>
  <c r="G8" i="13"/>
  <c r="H8" i="13"/>
  <c r="C5" i="27"/>
  <c r="H4" i="27"/>
  <c r="J8" i="13"/>
  <c r="F4" i="27"/>
  <c r="G4" i="27"/>
  <c r="F8" i="13"/>
  <c r="I8" i="13"/>
  <c r="I4" i="27"/>
  <c r="AB59" i="28"/>
  <c r="AA59" i="28"/>
  <c r="Y59" i="28"/>
  <c r="W59" i="28"/>
  <c r="Z59" i="28"/>
  <c r="V59" i="28"/>
  <c r="AC59" i="28"/>
  <c r="E4" i="27"/>
  <c r="C8" i="13"/>
  <c r="D8" i="13"/>
  <c r="B8" i="13"/>
  <c r="E8" i="13"/>
  <c r="D7" i="27"/>
  <c r="Q44" i="12" l="1"/>
  <c r="H46" i="12"/>
  <c r="R44" i="12"/>
  <c r="I46" i="12"/>
  <c r="T44" i="12"/>
  <c r="K46" i="12"/>
  <c r="B5" i="27"/>
  <c r="N44" i="12"/>
  <c r="E46" i="12"/>
  <c r="D44" i="12"/>
  <c r="M42" i="12"/>
  <c r="U44" i="12"/>
  <c r="L46" i="12"/>
  <c r="S44" i="12"/>
  <c r="J46" i="12"/>
  <c r="O46" i="12"/>
  <c r="F52" i="12"/>
  <c r="P44" i="12"/>
  <c r="G46" i="12"/>
  <c r="G5" i="27"/>
  <c r="F5" i="27"/>
  <c r="H9" i="13"/>
  <c r="G9" i="13"/>
  <c r="I5" i="27"/>
  <c r="C6" i="27"/>
  <c r="I9" i="13"/>
  <c r="F9" i="13"/>
  <c r="J9" i="13"/>
  <c r="H5" i="27"/>
  <c r="E5" i="27"/>
  <c r="D9" i="13"/>
  <c r="E9" i="13"/>
  <c r="B9" i="13"/>
  <c r="C9" i="13"/>
  <c r="D8" i="27"/>
  <c r="B6" i="27" l="1"/>
  <c r="T46" i="12"/>
  <c r="K52" i="12"/>
  <c r="U46" i="12"/>
  <c r="L52" i="12"/>
  <c r="R46" i="12"/>
  <c r="I52" i="12"/>
  <c r="P46" i="12"/>
  <c r="G52" i="12"/>
  <c r="S46" i="12"/>
  <c r="J52" i="12"/>
  <c r="M44" i="12"/>
  <c r="D46" i="12"/>
  <c r="Q46" i="12"/>
  <c r="H52" i="12"/>
  <c r="O52" i="12"/>
  <c r="F54" i="12"/>
  <c r="N46" i="12"/>
  <c r="E52" i="12"/>
  <c r="F6" i="27"/>
  <c r="G6" i="27"/>
  <c r="C7" i="27"/>
  <c r="E6" i="27"/>
  <c r="H6" i="27"/>
  <c r="J10" i="13"/>
  <c r="I6" i="27"/>
  <c r="F10" i="13"/>
  <c r="I10" i="13"/>
  <c r="G10" i="13"/>
  <c r="H10" i="13"/>
  <c r="B7" i="27"/>
  <c r="B10" i="13"/>
  <c r="D10" i="13"/>
  <c r="D9" i="27"/>
  <c r="C10" i="13"/>
  <c r="E10" i="13"/>
  <c r="P52" i="12" l="1"/>
  <c r="G54" i="12"/>
  <c r="O54" i="12"/>
  <c r="F62" i="12"/>
  <c r="Q52" i="12"/>
  <c r="H54" i="12"/>
  <c r="R52" i="12"/>
  <c r="I54" i="12"/>
  <c r="M46" i="12"/>
  <c r="D52" i="12"/>
  <c r="U52" i="12"/>
  <c r="L54" i="12"/>
  <c r="N52" i="12"/>
  <c r="E54" i="12"/>
  <c r="S52" i="12"/>
  <c r="J54" i="12"/>
  <c r="T52" i="12"/>
  <c r="K54" i="12"/>
  <c r="C8" i="27"/>
  <c r="G7" i="27"/>
  <c r="F7" i="27"/>
  <c r="G11" i="13"/>
  <c r="I7" i="27"/>
  <c r="J11" i="13"/>
  <c r="H7" i="27"/>
  <c r="B8" i="27"/>
  <c r="H11" i="13"/>
  <c r="I11" i="13"/>
  <c r="D10" i="27"/>
  <c r="E7" i="27"/>
  <c r="F11" i="13"/>
  <c r="C11" i="13"/>
  <c r="D11" i="13"/>
  <c r="B11" i="13"/>
  <c r="E11" i="13"/>
  <c r="S54" i="12" l="1"/>
  <c r="J62" i="12"/>
  <c r="U54" i="12"/>
  <c r="L62" i="12"/>
  <c r="R54" i="12"/>
  <c r="I62" i="12"/>
  <c r="N54" i="12"/>
  <c r="E62" i="12"/>
  <c r="Q54" i="12"/>
  <c r="H62" i="12"/>
  <c r="O62" i="12"/>
  <c r="F67" i="12"/>
  <c r="T54" i="12"/>
  <c r="K62" i="12"/>
  <c r="M52" i="12"/>
  <c r="D54" i="12"/>
  <c r="P54" i="12"/>
  <c r="G62" i="12"/>
  <c r="C9" i="27"/>
  <c r="G8" i="27"/>
  <c r="F8" i="27"/>
  <c r="D11" i="27"/>
  <c r="G12" i="13"/>
  <c r="B9" i="27"/>
  <c r="I12" i="13"/>
  <c r="E8" i="27"/>
  <c r="I8" i="27"/>
  <c r="H8" i="27"/>
  <c r="F12" i="13"/>
  <c r="H12" i="13"/>
  <c r="J12" i="13"/>
  <c r="B12" i="13"/>
  <c r="D12" i="13"/>
  <c r="C12" i="13"/>
  <c r="E12" i="13"/>
  <c r="R62" i="12" l="1"/>
  <c r="I67" i="12"/>
  <c r="U62" i="12"/>
  <c r="L67" i="12"/>
  <c r="N62" i="12"/>
  <c r="E67" i="12"/>
  <c r="M54" i="12"/>
  <c r="D62" i="12"/>
  <c r="T62" i="12"/>
  <c r="K67" i="12"/>
  <c r="O67" i="12"/>
  <c r="F71" i="12"/>
  <c r="P62" i="12"/>
  <c r="G67" i="12"/>
  <c r="Q62" i="12"/>
  <c r="H67" i="12"/>
  <c r="S62" i="12"/>
  <c r="J67" i="12"/>
  <c r="C10" i="27"/>
  <c r="F9" i="27"/>
  <c r="F10" i="27"/>
  <c r="G9" i="27"/>
  <c r="I13" i="13"/>
  <c r="F13" i="13"/>
  <c r="H9" i="27"/>
  <c r="D12" i="27"/>
  <c r="J13" i="13"/>
  <c r="B10" i="27"/>
  <c r="E9" i="27"/>
  <c r="G13" i="13"/>
  <c r="H13" i="13"/>
  <c r="I9" i="27"/>
  <c r="E13" i="13"/>
  <c r="B13" i="13"/>
  <c r="D13" i="13"/>
  <c r="C13" i="13"/>
  <c r="Q67" i="12" l="1"/>
  <c r="H71" i="12"/>
  <c r="M62" i="12"/>
  <c r="D67" i="12"/>
  <c r="P67" i="12"/>
  <c r="G71" i="12"/>
  <c r="N67" i="12"/>
  <c r="E71" i="12"/>
  <c r="O71" i="12"/>
  <c r="F75" i="12"/>
  <c r="U67" i="12"/>
  <c r="L71" i="12"/>
  <c r="S67" i="12"/>
  <c r="J71" i="12"/>
  <c r="T67" i="12"/>
  <c r="K71" i="12"/>
  <c r="R67" i="12"/>
  <c r="I71" i="12"/>
  <c r="C11" i="27"/>
  <c r="F11" i="27"/>
  <c r="G10" i="27"/>
  <c r="E10" i="27"/>
  <c r="D13" i="27"/>
  <c r="F14" i="13"/>
  <c r="I10" i="27"/>
  <c r="I14" i="13"/>
  <c r="H10" i="27"/>
  <c r="G14" i="13"/>
  <c r="H14" i="13"/>
  <c r="B11" i="27"/>
  <c r="J14" i="13"/>
  <c r="E14" i="13"/>
  <c r="C14" i="13"/>
  <c r="B14" i="13"/>
  <c r="D14" i="13"/>
  <c r="U71" i="12" l="1"/>
  <c r="L75" i="12"/>
  <c r="T71" i="12"/>
  <c r="K75" i="12"/>
  <c r="N71" i="12"/>
  <c r="E75" i="12"/>
  <c r="C12" i="27"/>
  <c r="S71" i="12"/>
  <c r="J75" i="12"/>
  <c r="P71" i="12"/>
  <c r="G75" i="12"/>
  <c r="M67" i="12"/>
  <c r="D71" i="12"/>
  <c r="R71" i="12"/>
  <c r="I75" i="12"/>
  <c r="O75" i="12"/>
  <c r="F82" i="12"/>
  <c r="Q71" i="12"/>
  <c r="H75" i="12"/>
  <c r="F12" i="27"/>
  <c r="G11" i="27"/>
  <c r="F15" i="13"/>
  <c r="I15" i="13"/>
  <c r="H11" i="27"/>
  <c r="H15" i="13"/>
  <c r="G15" i="13"/>
  <c r="I11" i="27"/>
  <c r="D14" i="27"/>
  <c r="B12" i="27"/>
  <c r="J15" i="13"/>
  <c r="F13" i="27"/>
  <c r="E11" i="27"/>
  <c r="B15" i="13"/>
  <c r="E15" i="13"/>
  <c r="D15" i="13"/>
  <c r="C15" i="13"/>
  <c r="R75" i="12" l="1"/>
  <c r="I82" i="12"/>
  <c r="C13" i="27"/>
  <c r="N75" i="12"/>
  <c r="E82" i="12"/>
  <c r="M71" i="12"/>
  <c r="D75" i="12"/>
  <c r="T75" i="12"/>
  <c r="K82" i="12"/>
  <c r="Q75" i="12"/>
  <c r="H82" i="12"/>
  <c r="P75" i="12"/>
  <c r="G82" i="12"/>
  <c r="U75" i="12"/>
  <c r="L82" i="12"/>
  <c r="O82" i="12"/>
  <c r="F84" i="12"/>
  <c r="O84" i="12" s="1"/>
  <c r="S75" i="12"/>
  <c r="J82" i="12"/>
  <c r="G12" i="27"/>
  <c r="D15" i="27"/>
  <c r="F14" i="27"/>
  <c r="E12" i="27"/>
  <c r="B13" i="27"/>
  <c r="I12" i="27"/>
  <c r="G16" i="13"/>
  <c r="F16" i="13"/>
  <c r="I16" i="13"/>
  <c r="H16" i="13"/>
  <c r="H12" i="27"/>
  <c r="J16" i="13"/>
  <c r="D16" i="13"/>
  <c r="E16" i="13"/>
  <c r="C16" i="13"/>
  <c r="B16" i="13"/>
  <c r="C14" i="27" l="1"/>
  <c r="U82" i="12"/>
  <c r="L84" i="12"/>
  <c r="U84" i="12" s="1"/>
  <c r="M75" i="12"/>
  <c r="D82" i="12"/>
  <c r="P82" i="12"/>
  <c r="G84" i="12"/>
  <c r="P84" i="12" s="1"/>
  <c r="N82" i="12"/>
  <c r="E84" i="12"/>
  <c r="N84" i="12" s="1"/>
  <c r="S82" i="12"/>
  <c r="J84" i="12"/>
  <c r="S84" i="12" s="1"/>
  <c r="Q82" i="12"/>
  <c r="H84" i="12"/>
  <c r="Q84" i="12" s="1"/>
  <c r="R82" i="12"/>
  <c r="I84" i="12"/>
  <c r="R84" i="12" s="1"/>
  <c r="T82" i="12"/>
  <c r="K84" i="12"/>
  <c r="T84" i="12" s="1"/>
  <c r="G13" i="27"/>
  <c r="H17" i="13"/>
  <c r="I13" i="27"/>
  <c r="E13" i="27"/>
  <c r="G17" i="13"/>
  <c r="J17" i="13"/>
  <c r="I17" i="13"/>
  <c r="F15" i="27"/>
  <c r="B14" i="27"/>
  <c r="F17" i="13"/>
  <c r="H13" i="27"/>
  <c r="D16" i="27"/>
  <c r="C17" i="13"/>
  <c r="E17" i="13"/>
  <c r="B17" i="13"/>
  <c r="D17" i="13"/>
  <c r="C15" i="27" l="1"/>
  <c r="M82" i="12"/>
  <c r="D84" i="12"/>
  <c r="M84" i="12" s="1"/>
  <c r="I14" i="27"/>
  <c r="G14" i="27"/>
  <c r="C16" i="27"/>
  <c r="I15" i="27"/>
  <c r="F18" i="13"/>
  <c r="G18" i="13"/>
  <c r="F16" i="27"/>
  <c r="H18" i="13"/>
  <c r="I18" i="13"/>
  <c r="D17" i="27"/>
  <c r="J18" i="13"/>
  <c r="H14" i="27"/>
  <c r="B15" i="27"/>
  <c r="E14" i="27"/>
  <c r="B18" i="13"/>
  <c r="D18" i="13"/>
  <c r="C18" i="13"/>
  <c r="E18" i="13"/>
  <c r="C17" i="27" l="1"/>
  <c r="G15" i="27"/>
  <c r="B16" i="27"/>
  <c r="G19" i="13"/>
  <c r="H19" i="13"/>
  <c r="F19" i="13"/>
  <c r="J19" i="13"/>
  <c r="E15" i="27"/>
  <c r="H15" i="27"/>
  <c r="C18" i="27"/>
  <c r="D18" i="27"/>
  <c r="I19" i="13"/>
  <c r="F17" i="27"/>
  <c r="I16" i="27"/>
  <c r="E19" i="13"/>
  <c r="D19" i="13"/>
  <c r="C19" i="13"/>
  <c r="B19" i="13"/>
  <c r="G16" i="27" l="1"/>
  <c r="G17" i="27"/>
  <c r="C19" i="27"/>
  <c r="I20" i="13"/>
  <c r="I21" i="13" s="1"/>
  <c r="H16" i="27"/>
  <c r="D19" i="27"/>
  <c r="E16" i="27"/>
  <c r="F20" i="13"/>
  <c r="F21" i="13" s="1"/>
  <c r="G20" i="13"/>
  <c r="G21" i="13" s="1"/>
  <c r="J20" i="13"/>
  <c r="J21" i="13" s="1"/>
  <c r="F18" i="27"/>
  <c r="H20" i="13"/>
  <c r="H21" i="13" s="1"/>
  <c r="I17" i="27"/>
  <c r="B17" i="27"/>
  <c r="B20" i="13"/>
  <c r="B21" i="13" s="1"/>
  <c r="D20" i="13"/>
  <c r="D21" i="13" s="1"/>
  <c r="C20" i="13"/>
  <c r="C21" i="13" s="1"/>
  <c r="E20" i="13"/>
  <c r="E21" i="13" s="1"/>
  <c r="G18" i="27" l="1"/>
  <c r="H17" i="27"/>
  <c r="D20" i="27"/>
  <c r="B18" i="27"/>
  <c r="F19" i="27"/>
  <c r="E17" i="27"/>
  <c r="C20" i="27"/>
  <c r="I18" i="27"/>
  <c r="G19" i="27" l="1"/>
  <c r="F20" i="27"/>
  <c r="B19" i="27"/>
  <c r="C21" i="27"/>
  <c r="D21" i="27"/>
  <c r="I19" i="27"/>
  <c r="E18" i="27"/>
  <c r="H18" i="27"/>
  <c r="G20" i="27" l="1"/>
  <c r="H19" i="27"/>
  <c r="D22" i="27"/>
  <c r="E19" i="27"/>
  <c r="C22" i="27"/>
  <c r="B20" i="27"/>
  <c r="I20" i="27"/>
  <c r="F21" i="27"/>
  <c r="G21" i="27" l="1"/>
  <c r="F22" i="27"/>
  <c r="E20" i="27"/>
  <c r="I21" i="27"/>
  <c r="B21" i="27"/>
  <c r="H20" i="27"/>
  <c r="G22" i="27" l="1"/>
  <c r="I22" i="27"/>
  <c r="B22" i="27"/>
  <c r="H21" i="27"/>
  <c r="E21" i="27"/>
  <c r="E22" i="27" l="1"/>
  <c r="H22" i="27"/>
</calcChain>
</file>

<file path=xl/sharedStrings.xml><?xml version="1.0" encoding="utf-8"?>
<sst xmlns="http://schemas.openxmlformats.org/spreadsheetml/2006/main" count="11971" uniqueCount="388">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</sst>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  <xf numFmtId="0" fontId="0" fillId="0" borderId="4" xfId="0" applyBorder="1"/>
    <xf numFmtId="1" fontId="13" fillId="0" borderId="0" xfId="0" applyNumberFormat="1" applyFont="1"/>
    <xf numFmtId="2" fontId="10" fillId="0" borderId="0" xfId="0" applyNumberFormat="1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YouGov</v>
          </cell>
          <cell r="F2" t="str">
            <v>US</v>
          </cell>
          <cell r="G2" t="str">
            <v>B-</v>
          </cell>
          <cell r="I2">
            <v>43883</v>
          </cell>
          <cell r="J2">
            <v>6498</v>
          </cell>
          <cell r="K2" t="str">
            <v>lv</v>
          </cell>
          <cell r="L2">
            <v>17</v>
          </cell>
          <cell r="M2">
            <v>13</v>
          </cell>
          <cell r="N2">
            <v>0</v>
          </cell>
          <cell r="O2">
            <v>10</v>
          </cell>
          <cell r="P2">
            <v>5</v>
          </cell>
          <cell r="Q2">
            <v>28</v>
          </cell>
          <cell r="R2">
            <v>2</v>
          </cell>
          <cell r="S2">
            <v>19</v>
          </cell>
          <cell r="T2">
            <v>0</v>
          </cell>
          <cell r="AL2">
            <v>66.166542867583246</v>
          </cell>
        </row>
        <row r="3">
          <cell r="D3" t="str">
            <v>YouGov</v>
          </cell>
          <cell r="F3" t="str">
            <v>South Carolina</v>
          </cell>
          <cell r="G3" t="str">
            <v>B-</v>
          </cell>
          <cell r="I3">
            <v>43883</v>
          </cell>
          <cell r="J3">
            <v>1238</v>
          </cell>
          <cell r="K3" t="str">
            <v>lv</v>
          </cell>
          <cell r="L3">
            <v>28</v>
          </cell>
          <cell r="M3">
            <v>0</v>
          </cell>
          <cell r="N3">
            <v>0</v>
          </cell>
          <cell r="O3">
            <v>10</v>
          </cell>
          <cell r="P3">
            <v>4</v>
          </cell>
          <cell r="Q3">
            <v>23</v>
          </cell>
          <cell r="R3">
            <v>18</v>
          </cell>
          <cell r="S3">
            <v>12</v>
          </cell>
          <cell r="T3">
            <v>0</v>
          </cell>
          <cell r="AL3">
            <v>30.880901489032201</v>
          </cell>
        </row>
        <row r="4">
          <cell r="D4" t="str">
            <v>Data for Progress</v>
          </cell>
          <cell r="F4" t="str">
            <v>Nevada</v>
          </cell>
          <cell r="G4" t="str">
            <v>B</v>
          </cell>
          <cell r="I4">
            <v>43882</v>
          </cell>
          <cell r="J4">
            <v>1010</v>
          </cell>
          <cell r="K4" t="str">
            <v>lv</v>
          </cell>
          <cell r="L4">
            <v>16</v>
          </cell>
          <cell r="M4">
            <v>0</v>
          </cell>
          <cell r="N4">
            <v>0</v>
          </cell>
          <cell r="O4">
            <v>15</v>
          </cell>
          <cell r="P4">
            <v>8</v>
          </cell>
          <cell r="Q4">
            <v>35</v>
          </cell>
          <cell r="R4">
            <v>8</v>
          </cell>
          <cell r="S4">
            <v>16</v>
          </cell>
          <cell r="T4">
            <v>0</v>
          </cell>
          <cell r="AL4">
            <v>33.881447382799543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5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AtlasIntel</v>
          </cell>
          <cell r="F5" t="str">
            <v>Nevada</v>
          </cell>
          <cell r="G5">
            <v>0</v>
          </cell>
          <cell r="I5">
            <v>43882</v>
          </cell>
          <cell r="J5">
            <v>517</v>
          </cell>
          <cell r="K5" t="str">
            <v>lv</v>
          </cell>
          <cell r="L5">
            <v>11</v>
          </cell>
          <cell r="M5">
            <v>0</v>
          </cell>
          <cell r="N5">
            <v>0</v>
          </cell>
          <cell r="O5">
            <v>14</v>
          </cell>
          <cell r="P5">
            <v>5</v>
          </cell>
          <cell r="Q5">
            <v>38</v>
          </cell>
          <cell r="R5">
            <v>11</v>
          </cell>
          <cell r="S5">
            <v>9</v>
          </cell>
          <cell r="T5">
            <v>0</v>
          </cell>
          <cell r="AL5">
            <v>13.329701953841425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5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YouGov</v>
          </cell>
          <cell r="F6" t="str">
            <v>Wisconsin</v>
          </cell>
          <cell r="G6" t="str">
            <v>B-</v>
          </cell>
          <cell r="I6">
            <v>43881</v>
          </cell>
          <cell r="J6">
            <v>428</v>
          </cell>
          <cell r="K6" t="str">
            <v>lv</v>
          </cell>
          <cell r="L6">
            <v>12.9</v>
          </cell>
          <cell r="M6">
            <v>13.2</v>
          </cell>
          <cell r="N6">
            <v>0</v>
          </cell>
          <cell r="O6">
            <v>12.2</v>
          </cell>
          <cell r="P6">
            <v>9.1</v>
          </cell>
          <cell r="Q6">
            <v>29.8</v>
          </cell>
          <cell r="R6">
            <v>0</v>
          </cell>
          <cell r="S6">
            <v>11.9</v>
          </cell>
          <cell r="T6">
            <v>0</v>
          </cell>
          <cell r="AL6">
            <v>15.408237433473243</v>
          </cell>
          <cell r="CO6">
            <v>159.09529805626502</v>
          </cell>
          <cell r="CP6">
            <v>0.14135714187271498</v>
          </cell>
          <cell r="CR6">
            <v>2.2202962497211132E-3</v>
          </cell>
          <cell r="CS6">
            <v>0.11341156756010518</v>
          </cell>
          <cell r="CT6">
            <v>5.6273271694164823E-2</v>
          </cell>
          <cell r="CU6">
            <v>0.30400887085644818</v>
          </cell>
          <cell r="CV6">
            <v>2.002536567039644E-2</v>
          </cell>
          <cell r="CW6">
            <v>8.7333150294909415E-2</v>
          </cell>
          <cell r="CY6">
            <v>5</v>
          </cell>
          <cell r="CZ6">
            <v>0.19790989070006149</v>
          </cell>
          <cell r="DB6">
            <v>1.001216989214899E-2</v>
          </cell>
          <cell r="DC6">
            <v>9.081309631872321E-2</v>
          </cell>
          <cell r="DD6">
            <v>4.069804311075223E-2</v>
          </cell>
          <cell r="DE6">
            <v>0.29156388537466182</v>
          </cell>
          <cell r="DF6">
            <v>7.9874332521261623E-2</v>
          </cell>
          <cell r="DG6">
            <v>0.12375817521878663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  <cell r="EK6">
            <v>179.09529805626502</v>
          </cell>
          <cell r="EL6">
            <v>88.8</v>
          </cell>
          <cell r="EM6">
            <v>2.8</v>
          </cell>
          <cell r="EN6">
            <v>8.4</v>
          </cell>
          <cell r="EO6">
            <v>-0.02</v>
          </cell>
          <cell r="ER6">
            <v>0.01</v>
          </cell>
          <cell r="ES6">
            <v>-0.01</v>
          </cell>
          <cell r="ET6">
            <v>-0.02</v>
          </cell>
          <cell r="EV6">
            <v>0.02</v>
          </cell>
        </row>
        <row r="7">
          <cell r="D7" t="str">
            <v>YouGov</v>
          </cell>
          <cell r="F7" t="str">
            <v>Michigan</v>
          </cell>
          <cell r="G7" t="str">
            <v>B-</v>
          </cell>
          <cell r="I7">
            <v>43881</v>
          </cell>
          <cell r="J7">
            <v>662</v>
          </cell>
          <cell r="K7" t="str">
            <v>lv</v>
          </cell>
          <cell r="L7">
            <v>16</v>
          </cell>
          <cell r="M7">
            <v>13</v>
          </cell>
          <cell r="N7">
            <v>0</v>
          </cell>
          <cell r="O7">
            <v>11</v>
          </cell>
          <cell r="P7">
            <v>8</v>
          </cell>
          <cell r="Q7">
            <v>25</v>
          </cell>
          <cell r="R7">
            <v>0</v>
          </cell>
          <cell r="S7">
            <v>13</v>
          </cell>
          <cell r="T7">
            <v>0</v>
          </cell>
          <cell r="AL7">
            <v>18.562272300087656</v>
          </cell>
          <cell r="CO7">
            <v>177.34868435227554</v>
          </cell>
          <cell r="CP7">
            <v>0.23710123764980082</v>
          </cell>
          <cell r="CR7">
            <v>3.2369754765242842E-2</v>
          </cell>
          <cell r="CS7">
            <v>0.10510525718244429</v>
          </cell>
          <cell r="CT7">
            <v>5.3202600929519651E-2</v>
          </cell>
          <cell r="CU7">
            <v>0.23668757502237894</v>
          </cell>
          <cell r="CV7">
            <v>0.11832727145684169</v>
          </cell>
          <cell r="CW7">
            <v>7.913681297306531E-2</v>
          </cell>
          <cell r="CY7">
            <v>5</v>
          </cell>
          <cell r="CZ7">
            <v>0.29587972285813202</v>
          </cell>
          <cell r="DB7">
            <v>3.5482697573150167E-2</v>
          </cell>
          <cell r="DC7">
            <v>5.9233855198619845E-2</v>
          </cell>
          <cell r="DD7">
            <v>4.3357790405605216E-2</v>
          </cell>
          <cell r="DE7">
            <v>0.21141830890764252</v>
          </cell>
          <cell r="DF7">
            <v>0.12094505260896871</v>
          </cell>
          <cell r="DG7">
            <v>8.9499632701587881E-2</v>
          </cell>
          <cell r="DK7">
            <v>0.29477639234385128</v>
          </cell>
          <cell r="DL7">
            <v>0</v>
          </cell>
          <cell r="DN7">
            <v>0.10754590646627182</v>
          </cell>
          <cell r="DO7">
            <v>6.4321207919331408E-2</v>
          </cell>
          <cell r="DP7">
            <v>0.29072019910933561</v>
          </cell>
          <cell r="DQ7">
            <v>0.1605690593202273</v>
          </cell>
          <cell r="DR7">
            <v>8.2067234840982578E-2</v>
          </cell>
          <cell r="DS7">
            <v>0</v>
          </cell>
          <cell r="EK7">
            <v>197.34868435227554</v>
          </cell>
          <cell r="EL7">
            <v>89.9</v>
          </cell>
          <cell r="EM7">
            <v>2.5</v>
          </cell>
          <cell r="EN7">
            <v>7.6</v>
          </cell>
        </row>
        <row r="8">
          <cell r="D8" t="str">
            <v>YouGov</v>
          </cell>
          <cell r="F8" t="str">
            <v>Pennsylvania</v>
          </cell>
          <cell r="G8" t="str">
            <v>B-</v>
          </cell>
          <cell r="I8">
            <v>43881</v>
          </cell>
          <cell r="J8">
            <v>537</v>
          </cell>
          <cell r="K8" t="str">
            <v>lv</v>
          </cell>
          <cell r="L8">
            <v>20</v>
          </cell>
          <cell r="M8">
            <v>19</v>
          </cell>
          <cell r="N8">
            <v>0</v>
          </cell>
          <cell r="O8">
            <v>12</v>
          </cell>
          <cell r="P8">
            <v>5</v>
          </cell>
          <cell r="Q8">
            <v>25</v>
          </cell>
          <cell r="R8">
            <v>0</v>
          </cell>
          <cell r="S8">
            <v>9</v>
          </cell>
          <cell r="T8">
            <v>0</v>
          </cell>
          <cell r="AL8">
            <v>16.975481547352683</v>
          </cell>
          <cell r="CO8">
            <v>1.5240221701272159</v>
          </cell>
          <cell r="CP8">
            <v>0.23492108164731923</v>
          </cell>
          <cell r="CR8">
            <v>2.9459501506596893E-3</v>
          </cell>
          <cell r="CS8">
            <v>9.4667252036700192E-2</v>
          </cell>
          <cell r="CT8">
            <v>5.7816514818129335E-2</v>
          </cell>
          <cell r="CU8">
            <v>0.25023856855011034</v>
          </cell>
          <cell r="CV8">
            <v>3.7835040655265988E-2</v>
          </cell>
          <cell r="CW8">
            <v>8.2887652201952391E-2</v>
          </cell>
          <cell r="CY8">
            <v>5</v>
          </cell>
          <cell r="CZ8">
            <v>0.31413884354567256</v>
          </cell>
          <cell r="DB8">
            <v>3.4604976498180465E-2</v>
          </cell>
          <cell r="DC8">
            <v>6.2261180577647846E-2</v>
          </cell>
          <cell r="DD8">
            <v>4.4613526141261822E-2</v>
          </cell>
          <cell r="DE8">
            <v>0.21697276930665438</v>
          </cell>
          <cell r="DF8">
            <v>2.0825252359289101E-2</v>
          </cell>
          <cell r="DG8">
            <v>9.3233746226209432E-2</v>
          </cell>
          <cell r="DK8">
            <v>0.30758807620851747</v>
          </cell>
          <cell r="DL8">
            <v>0.20779828363576697</v>
          </cell>
          <cell r="DN8">
            <v>7.8131660202335432E-2</v>
          </cell>
          <cell r="DO8">
            <v>4.9666684586759872E-2</v>
          </cell>
          <cell r="DP8">
            <v>0.2360257383769723</v>
          </cell>
          <cell r="DQ8">
            <v>2.6393206038951747E-2</v>
          </cell>
          <cell r="DR8">
            <v>9.4396350950696276E-2</v>
          </cell>
          <cell r="DS8">
            <v>0</v>
          </cell>
          <cell r="EK8">
            <v>21.524022170127218</v>
          </cell>
          <cell r="EL8">
            <v>7.1</v>
          </cell>
          <cell r="EM8">
            <v>23.2</v>
          </cell>
          <cell r="EN8">
            <v>69.7</v>
          </cell>
        </row>
        <row r="9">
          <cell r="D9" t="str">
            <v>Mason-Dixon Polling &amp; Research Inc.</v>
          </cell>
          <cell r="F9" t="str">
            <v>Minnesota</v>
          </cell>
          <cell r="G9" t="str">
            <v>B+</v>
          </cell>
          <cell r="I9">
            <v>43881</v>
          </cell>
          <cell r="J9">
            <v>500</v>
          </cell>
          <cell r="K9" t="str">
            <v>lv</v>
          </cell>
          <cell r="L9">
            <v>8</v>
          </cell>
          <cell r="M9">
            <v>3</v>
          </cell>
          <cell r="N9">
            <v>0</v>
          </cell>
          <cell r="O9">
            <v>3</v>
          </cell>
          <cell r="P9">
            <v>29</v>
          </cell>
          <cell r="Q9">
            <v>23</v>
          </cell>
          <cell r="R9">
            <v>1</v>
          </cell>
          <cell r="S9">
            <v>11</v>
          </cell>
          <cell r="T9">
            <v>0</v>
          </cell>
          <cell r="AL9">
            <v>29.667011688910232</v>
          </cell>
          <cell r="CO9">
            <v>0</v>
          </cell>
          <cell r="CY9">
            <v>5</v>
          </cell>
          <cell r="CZ9">
            <v>0.20289018647825668</v>
          </cell>
          <cell r="DB9">
            <v>2.1127632314601061E-2</v>
          </cell>
          <cell r="DC9">
            <v>9.6237190254954932E-2</v>
          </cell>
          <cell r="DD9">
            <v>4.751547014351791E-2</v>
          </cell>
          <cell r="DE9">
            <v>0.28499533141032241</v>
          </cell>
          <cell r="DF9">
            <v>1.9595039689340007E-2</v>
          </cell>
          <cell r="DG9">
            <v>0.12247483702549454</v>
          </cell>
          <cell r="DK9">
            <v>0.22078400023782349</v>
          </cell>
          <cell r="DL9">
            <v>0.15805509194576478</v>
          </cell>
          <cell r="DN9">
            <v>0.10472478834462749</v>
          </cell>
          <cell r="DO9">
            <v>5.1706076836747425E-2</v>
          </cell>
          <cell r="DP9">
            <v>0.31013037352902462</v>
          </cell>
          <cell r="DQ9">
            <v>2.1323215886023362E-2</v>
          </cell>
          <cell r="DR9">
            <v>0.13327645321998879</v>
          </cell>
          <cell r="DS9">
            <v>0</v>
          </cell>
          <cell r="EK9">
            <v>20</v>
          </cell>
          <cell r="EL9">
            <v>0</v>
          </cell>
          <cell r="EM9">
            <v>25</v>
          </cell>
          <cell r="EN9">
            <v>75</v>
          </cell>
        </row>
        <row r="10">
          <cell r="D10" t="str">
            <v>University of Massachusetts Lowell</v>
          </cell>
          <cell r="F10" t="str">
            <v>California</v>
          </cell>
          <cell r="G10" t="str">
            <v>A/B</v>
          </cell>
          <cell r="I10">
            <v>43881</v>
          </cell>
          <cell r="J10">
            <v>450</v>
          </cell>
          <cell r="K10" t="str">
            <v>lv</v>
          </cell>
          <cell r="L10">
            <v>13</v>
          </cell>
          <cell r="M10">
            <v>12</v>
          </cell>
          <cell r="N10">
            <v>0</v>
          </cell>
          <cell r="O10">
            <v>12</v>
          </cell>
          <cell r="P10">
            <v>7</v>
          </cell>
          <cell r="Q10">
            <v>24</v>
          </cell>
          <cell r="R10">
            <v>2</v>
          </cell>
          <cell r="S10">
            <v>16</v>
          </cell>
          <cell r="T10">
            <v>0</v>
          </cell>
          <cell r="AL10">
            <v>28.135814089911609</v>
          </cell>
          <cell r="CO10">
            <v>11.472512849021308</v>
          </cell>
          <cell r="CP10">
            <v>0.17916663251872228</v>
          </cell>
          <cell r="CR10">
            <v>2.8373567547868305E-2</v>
          </cell>
          <cell r="CS10">
            <v>0.11398614779647134</v>
          </cell>
          <cell r="CT10">
            <v>6.1632041226393902E-2</v>
          </cell>
          <cell r="CU10">
            <v>0.27376207255620233</v>
          </cell>
          <cell r="CV10">
            <v>1.8581474451996403E-2</v>
          </cell>
          <cell r="CW10">
            <v>8.8899141803589404E-2</v>
          </cell>
          <cell r="CY10">
            <v>5</v>
          </cell>
          <cell r="CZ10">
            <v>0.28233045852304295</v>
          </cell>
          <cell r="DB10">
            <v>3.1273254520329447E-2</v>
          </cell>
          <cell r="DC10">
            <v>7.7116882479997317E-2</v>
          </cell>
          <cell r="DD10">
            <v>5.171241603203694E-2</v>
          </cell>
          <cell r="DE10">
            <v>0.23449148792318178</v>
          </cell>
          <cell r="DF10">
            <v>2.0387539678554837E-2</v>
          </cell>
          <cell r="DG10">
            <v>0.10043089231663764</v>
          </cell>
          <cell r="DK10">
            <v>0.20604242160947928</v>
          </cell>
          <cell r="DL10">
            <v>0.246874554006386</v>
          </cell>
          <cell r="DN10">
            <v>0.12882577516721891</v>
          </cell>
          <cell r="DO10">
            <v>5.934719794803979E-2</v>
          </cell>
          <cell r="DP10">
            <v>0.25137277424241139</v>
          </cell>
          <cell r="DQ10">
            <v>2.0765343705029374E-2</v>
          </cell>
          <cell r="DR10">
            <v>8.6771933321435304E-2</v>
          </cell>
          <cell r="DS10">
            <v>0</v>
          </cell>
          <cell r="EK10">
            <v>31.472512849021307</v>
          </cell>
          <cell r="EL10">
            <v>36.5</v>
          </cell>
          <cell r="EM10">
            <v>15.9</v>
          </cell>
          <cell r="EN10">
            <v>47.7</v>
          </cell>
        </row>
        <row r="11">
          <cell r="D11" t="str">
            <v>Morning Consult</v>
          </cell>
          <cell r="F11" t="str">
            <v>US</v>
          </cell>
          <cell r="G11" t="str">
            <v>B/C</v>
          </cell>
          <cell r="I11">
            <v>43881</v>
          </cell>
          <cell r="J11">
            <v>2609</v>
          </cell>
          <cell r="K11" t="str">
            <v>lv</v>
          </cell>
          <cell r="L11">
            <v>19</v>
          </cell>
          <cell r="M11">
            <v>17</v>
          </cell>
          <cell r="N11">
            <v>0</v>
          </cell>
          <cell r="O11">
            <v>11</v>
          </cell>
          <cell r="P11">
            <v>5</v>
          </cell>
          <cell r="Q11">
            <v>30</v>
          </cell>
          <cell r="R11">
            <v>0</v>
          </cell>
          <cell r="S11">
            <v>12</v>
          </cell>
          <cell r="T11">
            <v>0</v>
          </cell>
          <cell r="AL11">
            <v>35.375098498377518</v>
          </cell>
          <cell r="CO11">
            <v>227.93309763185135</v>
          </cell>
          <cell r="CP11">
            <v>0.15803871596583632</v>
          </cell>
          <cell r="CR11">
            <v>2.1726857107960107E-3</v>
          </cell>
          <cell r="CS11">
            <v>0.11111766049597198</v>
          </cell>
          <cell r="CT11">
            <v>5.6973805086632502E-2</v>
          </cell>
          <cell r="CU11">
            <v>0.31389436271216209</v>
          </cell>
          <cell r="CV11">
            <v>2.9081629315827928E-2</v>
          </cell>
          <cell r="CW11">
            <v>0.10196704823649276</v>
          </cell>
          <cell r="CY11">
            <v>5</v>
          </cell>
          <cell r="CZ11">
            <v>0.19517585169468643</v>
          </cell>
          <cell r="DB11">
            <v>1.0585708545731544E-2</v>
          </cell>
          <cell r="DC11">
            <v>8.0336813783999692E-2</v>
          </cell>
          <cell r="DD11">
            <v>3.7402625308162941E-2</v>
          </cell>
          <cell r="DE11">
            <v>0.31507894589385754</v>
          </cell>
          <cell r="DF11">
            <v>2.9132393192504533E-2</v>
          </cell>
          <cell r="DG11">
            <v>0.12186822821923474</v>
          </cell>
          <cell r="DK11">
            <v>0.14208924312073948</v>
          </cell>
          <cell r="DL11">
            <v>0.17266357886533037</v>
          </cell>
          <cell r="DN11">
            <v>0.11979317477892908</v>
          </cell>
          <cell r="DO11">
            <v>5.806627735791093E-2</v>
          </cell>
          <cell r="DP11">
            <v>0.34702883112671762</v>
          </cell>
          <cell r="DQ11">
            <v>3.1647141275883993E-2</v>
          </cell>
          <cell r="DR11">
            <v>0.12871175347448838</v>
          </cell>
          <cell r="DS11">
            <v>0</v>
          </cell>
          <cell r="EK11">
            <v>247.93309763185135</v>
          </cell>
          <cell r="EL11">
            <v>91.9</v>
          </cell>
          <cell r="EM11">
            <v>2</v>
          </cell>
          <cell r="EN11">
            <v>6.1</v>
          </cell>
        </row>
        <row r="12">
          <cell r="D12" t="str">
            <v>Emerson College</v>
          </cell>
          <cell r="F12" t="str">
            <v>Nevada</v>
          </cell>
          <cell r="G12" t="str">
            <v>B-</v>
          </cell>
          <cell r="I12">
            <v>43881</v>
          </cell>
          <cell r="J12">
            <v>425</v>
          </cell>
          <cell r="K12" t="str">
            <v>lv</v>
          </cell>
          <cell r="L12">
            <v>16.100000000000001</v>
          </cell>
          <cell r="M12">
            <v>0</v>
          </cell>
          <cell r="N12">
            <v>0</v>
          </cell>
          <cell r="O12">
            <v>16.899999999999999</v>
          </cell>
          <cell r="P12">
            <v>11</v>
          </cell>
          <cell r="Q12">
            <v>30.4</v>
          </cell>
          <cell r="R12">
            <v>9.8000000000000007</v>
          </cell>
          <cell r="S12">
            <v>12.1</v>
          </cell>
          <cell r="T12">
            <v>0</v>
          </cell>
          <cell r="AL12">
            <v>18.197762274994535</v>
          </cell>
          <cell r="CO12">
            <v>3.8423764326168679</v>
          </cell>
          <cell r="CP12">
            <v>0.16241160804890309</v>
          </cell>
          <cell r="CR12">
            <v>2.2569586701251558E-3</v>
          </cell>
          <cell r="CS12">
            <v>0.12502871508791222</v>
          </cell>
          <cell r="CT12">
            <v>8.0983990634988012E-2</v>
          </cell>
          <cell r="CU12">
            <v>0.28288559913033584</v>
          </cell>
          <cell r="CV12">
            <v>2.560950917671025E-2</v>
          </cell>
          <cell r="CW12">
            <v>7.9180529266057342E-2</v>
          </cell>
          <cell r="CY12">
            <v>5</v>
          </cell>
          <cell r="CZ12">
            <v>0.14478166250411298</v>
          </cell>
          <cell r="DB12">
            <v>0.01</v>
          </cell>
          <cell r="DC12">
            <v>9.3335290230011955E-2</v>
          </cell>
          <cell r="DD12">
            <v>4.1264424495638587E-2</v>
          </cell>
          <cell r="DE12">
            <v>0.36675015490843205</v>
          </cell>
          <cell r="DF12">
            <v>2.9663414442350093E-2</v>
          </cell>
          <cell r="DG12">
            <v>0.125156217067906</v>
          </cell>
          <cell r="DK12">
            <v>0.15129065499282701</v>
          </cell>
          <cell r="DL12">
            <v>0.15995828311450067</v>
          </cell>
          <cell r="DN12">
            <v>0.11021509838549405</v>
          </cell>
          <cell r="DO12">
            <v>5.3021878564029214E-2</v>
          </cell>
          <cell r="DP12">
            <v>0.3685809622099388</v>
          </cell>
          <cell r="DQ12">
            <v>2.7863275171743789E-2</v>
          </cell>
          <cell r="DR12">
            <v>0.12906984756146647</v>
          </cell>
          <cell r="DS12">
            <v>0</v>
          </cell>
          <cell r="EK12">
            <v>23.842376432616867</v>
          </cell>
          <cell r="EL12">
            <v>16.100000000000001</v>
          </cell>
          <cell r="EM12">
            <v>21</v>
          </cell>
          <cell r="EN12">
            <v>62.9</v>
          </cell>
        </row>
        <row r="13">
          <cell r="D13" t="str">
            <v>University of Massachusetts Lowell</v>
          </cell>
          <cell r="F13" t="str">
            <v>Massachusetts</v>
          </cell>
          <cell r="G13" t="str">
            <v>A/B</v>
          </cell>
          <cell r="I13">
            <v>43880</v>
          </cell>
          <cell r="J13">
            <v>450</v>
          </cell>
          <cell r="K13" t="str">
            <v>lv</v>
          </cell>
          <cell r="L13">
            <v>14</v>
          </cell>
          <cell r="M13">
            <v>12</v>
          </cell>
          <cell r="N13">
            <v>0</v>
          </cell>
          <cell r="O13">
            <v>15</v>
          </cell>
          <cell r="P13">
            <v>9</v>
          </cell>
          <cell r="Q13">
            <v>21</v>
          </cell>
          <cell r="R13">
            <v>2</v>
          </cell>
          <cell r="S13">
            <v>20</v>
          </cell>
          <cell r="T13">
            <v>0</v>
          </cell>
          <cell r="AL13">
            <v>27.585436026104805</v>
          </cell>
          <cell r="CO13">
            <v>0</v>
          </cell>
          <cell r="CY13">
            <v>5</v>
          </cell>
          <cell r="CZ13">
            <v>0.20289018647825668</v>
          </cell>
          <cell r="DB13">
            <v>2.1127632314601061E-2</v>
          </cell>
          <cell r="DC13">
            <v>9.6237190254954932E-2</v>
          </cell>
          <cell r="DD13">
            <v>4.751547014351791E-2</v>
          </cell>
          <cell r="DE13">
            <v>0.4</v>
          </cell>
          <cell r="DF13">
            <v>1.9595039689340007E-2</v>
          </cell>
          <cell r="DG13">
            <v>0.12247483702549454</v>
          </cell>
          <cell r="DK13">
            <v>0.19622672474736921</v>
          </cell>
          <cell r="DL13">
            <v>0.14047500266664914</v>
          </cell>
          <cell r="DN13">
            <v>9.3076500990071462E-2</v>
          </cell>
          <cell r="DO13">
            <v>4.5954933764591623E-2</v>
          </cell>
          <cell r="DP13">
            <v>0.38686291959891994</v>
          </cell>
          <cell r="DQ13">
            <v>1.8951485659686969E-2</v>
          </cell>
          <cell r="DR13">
            <v>0.11845243257271178</v>
          </cell>
          <cell r="DS13">
            <v>0</v>
          </cell>
          <cell r="EK13">
            <v>20</v>
          </cell>
          <cell r="EL13">
            <v>0</v>
          </cell>
          <cell r="EM13">
            <v>25</v>
          </cell>
          <cell r="EN13">
            <v>75</v>
          </cell>
        </row>
        <row r="14">
          <cell r="D14" t="str">
            <v>Victory Research</v>
          </cell>
          <cell r="F14" t="str">
            <v>Illinois</v>
          </cell>
          <cell r="G14" t="str">
            <v>B/C</v>
          </cell>
          <cell r="I14">
            <v>43880</v>
          </cell>
          <cell r="J14">
            <v>1208</v>
          </cell>
          <cell r="K14" t="str">
            <v>lv</v>
          </cell>
          <cell r="L14">
            <v>20.3</v>
          </cell>
          <cell r="M14">
            <v>14.5</v>
          </cell>
          <cell r="N14">
            <v>0</v>
          </cell>
          <cell r="O14">
            <v>11.4</v>
          </cell>
          <cell r="P14">
            <v>6.3</v>
          </cell>
          <cell r="Q14">
            <v>25.6</v>
          </cell>
          <cell r="R14">
            <v>3.4</v>
          </cell>
          <cell r="S14">
            <v>6.6</v>
          </cell>
          <cell r="T14">
            <v>0</v>
          </cell>
          <cell r="AL14">
            <v>24.875148829358064</v>
          </cell>
          <cell r="CO14">
            <v>18.882158333382367</v>
          </cell>
          <cell r="CP14">
            <v>0.17444759480441305</v>
          </cell>
          <cell r="CR14" t="str">
            <v>-</v>
          </cell>
          <cell r="CS14">
            <v>0.13581932816590667</v>
          </cell>
          <cell r="CT14">
            <v>9.3355288604395667E-2</v>
          </cell>
          <cell r="CU14">
            <v>0.2662064893634038</v>
          </cell>
          <cell r="CV14">
            <v>1.9504496361398622E-2</v>
          </cell>
          <cell r="CW14">
            <v>0.16276109574696754</v>
          </cell>
          <cell r="CY14">
            <v>5</v>
          </cell>
          <cell r="CZ14">
            <v>0.1396989725995999</v>
          </cell>
          <cell r="DB14">
            <v>1.847070050333801E-2</v>
          </cell>
          <cell r="DC14">
            <v>0.12628705973209464</v>
          </cell>
          <cell r="DD14">
            <v>4.5590272802939105E-2</v>
          </cell>
          <cell r="DE14">
            <v>0.30840187633447885</v>
          </cell>
          <cell r="DF14">
            <v>3.0432247317519596E-2</v>
          </cell>
          <cell r="DG14">
            <v>0.15285880953379025</v>
          </cell>
          <cell r="DK14">
            <v>0.12421060625011202</v>
          </cell>
          <cell r="DL14">
            <v>0.18133945418603137</v>
          </cell>
          <cell r="DN14">
            <v>0.15533518489054177</v>
          </cell>
          <cell r="DO14">
            <v>5.8211546731894277E-2</v>
          </cell>
          <cell r="DP14">
            <v>0.32026295823281575</v>
          </cell>
          <cell r="DQ14">
            <v>2.5249765380228373E-2</v>
          </cell>
          <cell r="DR14">
            <v>0.1353904843283765</v>
          </cell>
          <cell r="DS14">
            <v>0</v>
          </cell>
          <cell r="EK14">
            <v>38.882158333382364</v>
          </cell>
          <cell r="EL14">
            <v>48.6</v>
          </cell>
          <cell r="EM14">
            <v>12.9</v>
          </cell>
          <cell r="EN14">
            <v>38.6</v>
          </cell>
        </row>
        <row r="15">
          <cell r="D15" t="str">
            <v>Winthrop University</v>
          </cell>
          <cell r="F15" t="str">
            <v>South Carolina</v>
          </cell>
          <cell r="G15" t="str">
            <v>A/B</v>
          </cell>
          <cell r="I15">
            <v>43880</v>
          </cell>
          <cell r="J15">
            <v>443</v>
          </cell>
          <cell r="K15" t="str">
            <v>lv</v>
          </cell>
          <cell r="L15">
            <v>24</v>
          </cell>
          <cell r="M15">
            <v>0</v>
          </cell>
          <cell r="N15">
            <v>0</v>
          </cell>
          <cell r="O15">
            <v>7</v>
          </cell>
          <cell r="P15">
            <v>4</v>
          </cell>
          <cell r="Q15">
            <v>19</v>
          </cell>
          <cell r="R15">
            <v>15</v>
          </cell>
          <cell r="S15">
            <v>6</v>
          </cell>
          <cell r="T15">
            <v>1</v>
          </cell>
          <cell r="AL15">
            <v>25.849113167991799</v>
          </cell>
          <cell r="CO15">
            <v>52.049906399091036</v>
          </cell>
          <cell r="CP15">
            <v>0.14702668677999237</v>
          </cell>
          <cell r="CR15">
            <v>2.3833720431158448E-2</v>
          </cell>
          <cell r="CS15">
            <v>0.1341372093125113</v>
          </cell>
          <cell r="CT15">
            <v>9.4287998646358118E-2</v>
          </cell>
          <cell r="CU15">
            <v>0.32555312621617072</v>
          </cell>
          <cell r="CV15">
            <v>1.4500518010615311E-2</v>
          </cell>
          <cell r="CW15">
            <v>0.10128459110419774</v>
          </cell>
          <cell r="CY15">
            <v>5</v>
          </cell>
          <cell r="CZ15">
            <v>0.13502250535904387</v>
          </cell>
          <cell r="DB15">
            <v>1.838037987519309E-2</v>
          </cell>
          <cell r="DC15">
            <v>0.12604005924838674</v>
          </cell>
          <cell r="DD15">
            <v>4.5187956671751954E-2</v>
          </cell>
          <cell r="DE15">
            <v>0.31210486799247761</v>
          </cell>
          <cell r="DF15">
            <v>3.029375877434691E-2</v>
          </cell>
          <cell r="DG15">
            <v>0.17515912276248391</v>
          </cell>
          <cell r="DK15">
            <v>0.13184709005581494</v>
          </cell>
          <cell r="DL15">
            <v>0.14644643334709126</v>
          </cell>
          <cell r="DN15">
            <v>0.14632937165780072</v>
          </cell>
          <cell r="DO15">
            <v>8.7741069896636076E-2</v>
          </cell>
          <cell r="DP15">
            <v>0.27479423705464601</v>
          </cell>
          <cell r="DQ15">
            <v>2.2519651293038814E-2</v>
          </cell>
          <cell r="DR15">
            <v>0.19032214669497233</v>
          </cell>
          <cell r="DS15">
            <v>0</v>
          </cell>
          <cell r="EK15">
            <v>72.049906399091043</v>
          </cell>
          <cell r="EL15">
            <v>72.2</v>
          </cell>
          <cell r="EM15">
            <v>6.9</v>
          </cell>
          <cell r="EN15">
            <v>20.8</v>
          </cell>
        </row>
        <row r="16">
          <cell r="D16" t="str">
            <v>University of Massachusetts Lowell</v>
          </cell>
          <cell r="F16" t="str">
            <v>Minnesota</v>
          </cell>
          <cell r="G16" t="str">
            <v>A/B</v>
          </cell>
          <cell r="I16">
            <v>43880</v>
          </cell>
          <cell r="J16">
            <v>450</v>
          </cell>
          <cell r="K16" t="str">
            <v>lv</v>
          </cell>
          <cell r="L16">
            <v>9</v>
          </cell>
          <cell r="M16">
            <v>9</v>
          </cell>
          <cell r="N16">
            <v>0</v>
          </cell>
          <cell r="O16">
            <v>10</v>
          </cell>
          <cell r="P16">
            <v>27</v>
          </cell>
          <cell r="Q16">
            <v>21</v>
          </cell>
          <cell r="R16">
            <v>0</v>
          </cell>
          <cell r="S16">
            <v>16</v>
          </cell>
          <cell r="T16">
            <v>0</v>
          </cell>
          <cell r="AL16">
            <v>27.578548626100794</v>
          </cell>
          <cell r="CO16">
            <v>59.976367030951529</v>
          </cell>
          <cell r="CP16">
            <v>0.18025373721914287</v>
          </cell>
          <cell r="CR16">
            <v>3.5180473619764526E-3</v>
          </cell>
          <cell r="CS16">
            <v>0.14651505436150497</v>
          </cell>
          <cell r="CT16">
            <v>0.19508577794001442</v>
          </cell>
          <cell r="CU16">
            <v>0.26128987883552196</v>
          </cell>
          <cell r="CV16">
            <v>1.8021699992067281E-2</v>
          </cell>
          <cell r="CW16">
            <v>0.11947714380600669</v>
          </cell>
          <cell r="CY16">
            <v>5</v>
          </cell>
          <cell r="CZ16">
            <v>0.15207537030935103</v>
          </cell>
          <cell r="DB16">
            <v>0.01</v>
          </cell>
          <cell r="DC16">
            <v>0.14305778879399406</v>
          </cell>
          <cell r="DD16">
            <v>0.22392903313076368</v>
          </cell>
          <cell r="DE16">
            <v>0.29892069500655105</v>
          </cell>
          <cell r="DF16">
            <v>1.0354685487212587E-2</v>
          </cell>
          <cell r="DG16">
            <v>0.13207933284682113</v>
          </cell>
          <cell r="DK16">
            <v>0.10568244587050746</v>
          </cell>
          <cell r="DL16">
            <v>9.2803848921730561E-2</v>
          </cell>
          <cell r="DN16">
            <v>9.349919819704948E-2</v>
          </cell>
          <cell r="DO16">
            <v>0.28201013382339984</v>
          </cell>
          <cell r="DP16">
            <v>0.28219333987705292</v>
          </cell>
          <cell r="DQ16">
            <v>6.7210384559089785E-3</v>
          </cell>
          <cell r="DR16">
            <v>0.13708999485435083</v>
          </cell>
          <cell r="DS16">
            <v>0</v>
          </cell>
          <cell r="EK16">
            <v>79.976367030951536</v>
          </cell>
          <cell r="EL16">
            <v>75</v>
          </cell>
          <cell r="EM16">
            <v>6.3</v>
          </cell>
          <cell r="EN16">
            <v>18.8</v>
          </cell>
        </row>
        <row r="17">
          <cell r="D17" t="str">
            <v>Monmouth University</v>
          </cell>
          <cell r="F17" t="str">
            <v>California</v>
          </cell>
          <cell r="G17" t="str">
            <v>A+</v>
          </cell>
          <cell r="I17">
            <v>43880</v>
          </cell>
          <cell r="J17">
            <v>408</v>
          </cell>
          <cell r="K17" t="str">
            <v>lv</v>
          </cell>
          <cell r="L17">
            <v>0</v>
          </cell>
          <cell r="M17">
            <v>31</v>
          </cell>
          <cell r="N17">
            <v>0</v>
          </cell>
          <cell r="O17">
            <v>0</v>
          </cell>
          <cell r="P17">
            <v>0</v>
          </cell>
          <cell r="Q17">
            <v>48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O17">
            <v>121.78798298170719</v>
          </cell>
          <cell r="CP17">
            <v>0.18516098628618194</v>
          </cell>
          <cell r="CR17">
            <v>1.8258186584390688E-2</v>
          </cell>
          <cell r="CS17">
            <v>0.11516072031751798</v>
          </cell>
          <cell r="CT17">
            <v>5.8424048043243616E-2</v>
          </cell>
          <cell r="CU17">
            <v>0.26855081931736485</v>
          </cell>
          <cell r="CV17">
            <v>1.7895078147758328E-2</v>
          </cell>
          <cell r="CW17">
            <v>7.4114417477618308E-2</v>
          </cell>
          <cell r="CY17">
            <v>5</v>
          </cell>
          <cell r="CZ17">
            <v>0.28678825438223898</v>
          </cell>
          <cell r="DB17">
            <v>3.1972975293048649E-2</v>
          </cell>
          <cell r="DC17">
            <v>7.5008269720533718E-2</v>
          </cell>
          <cell r="DD17">
            <v>5.0204414678702979E-2</v>
          </cell>
          <cell r="DE17">
            <v>0.23528430654660656</v>
          </cell>
          <cell r="DF17">
            <v>2.0680596757508812E-2</v>
          </cell>
          <cell r="DG17">
            <v>0.1023897434343224</v>
          </cell>
          <cell r="DK17">
            <v>0.19410710643996248</v>
          </cell>
          <cell r="DL17">
            <v>0.2366686595062551</v>
          </cell>
          <cell r="DN17">
            <v>0.11436157486289948</v>
          </cell>
          <cell r="DO17">
            <v>5.9671176462051251E-2</v>
          </cell>
          <cell r="DP17">
            <v>0.28044508544571461</v>
          </cell>
          <cell r="DQ17">
            <v>2.7258426389204976E-2</v>
          </cell>
          <cell r="DR17">
            <v>8.7487970893912179E-2</v>
          </cell>
          <cell r="DS17">
            <v>0</v>
          </cell>
          <cell r="EK17">
            <v>141.78798298170719</v>
          </cell>
          <cell r="EL17">
            <v>85.9</v>
          </cell>
          <cell r="EM17">
            <v>3.5</v>
          </cell>
          <cell r="EN17">
            <v>10.6</v>
          </cell>
        </row>
        <row r="18">
          <cell r="D18" t="str">
            <v>Monmouth University</v>
          </cell>
          <cell r="F18" t="str">
            <v>California</v>
          </cell>
          <cell r="G18" t="str">
            <v>A+</v>
          </cell>
          <cell r="I18">
            <v>43880</v>
          </cell>
          <cell r="J18">
            <v>408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24</v>
          </cell>
          <cell r="Q18">
            <v>54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O18">
            <v>9.3575591605762618</v>
          </cell>
          <cell r="CP18">
            <v>0.18184416970329209</v>
          </cell>
          <cell r="CR18" t="str">
            <v>-</v>
          </cell>
          <cell r="CS18">
            <v>0.12861963298756629</v>
          </cell>
          <cell r="CT18">
            <v>6.3420410437163982E-2</v>
          </cell>
          <cell r="CU18">
            <v>0.25838206089846516</v>
          </cell>
          <cell r="CV18">
            <v>0.18771085729563142</v>
          </cell>
          <cell r="CW18">
            <v>7.9657803164152871E-2</v>
          </cell>
          <cell r="CY18">
            <v>5</v>
          </cell>
          <cell r="CZ18">
            <v>0.18195516283191038</v>
          </cell>
          <cell r="DB18">
            <v>2.9506561906182512E-2</v>
          </cell>
          <cell r="DC18">
            <v>7.9875770136405136E-2</v>
          </cell>
          <cell r="DD18">
            <v>5.3518677419829581E-2</v>
          </cell>
          <cell r="DE18">
            <v>0.35619900252161496</v>
          </cell>
          <cell r="DF18">
            <v>1.9635588161097048E-2</v>
          </cell>
          <cell r="DG18">
            <v>0.10092239691485523</v>
          </cell>
          <cell r="DK18">
            <v>0.15413141578684908</v>
          </cell>
          <cell r="DL18">
            <v>0.2269310068389977</v>
          </cell>
          <cell r="DN18">
            <v>0.11049281384178983</v>
          </cell>
          <cell r="DO18">
            <v>6.4433063185969183E-2</v>
          </cell>
          <cell r="DP18">
            <v>0.30467363362945621</v>
          </cell>
          <cell r="DQ18">
            <v>5.1204922604527213E-2</v>
          </cell>
          <cell r="DR18">
            <v>8.8133144112410564E-2</v>
          </cell>
          <cell r="DS18">
            <v>0</v>
          </cell>
          <cell r="EK18">
            <v>29.357559160576262</v>
          </cell>
          <cell r="EL18">
            <v>31.9</v>
          </cell>
          <cell r="EM18">
            <v>17</v>
          </cell>
          <cell r="EN18">
            <v>51.1</v>
          </cell>
        </row>
        <row r="19">
          <cell r="D19" t="str">
            <v>Monmouth University</v>
          </cell>
          <cell r="F19" t="str">
            <v>California</v>
          </cell>
          <cell r="G19" t="str">
            <v>A+</v>
          </cell>
          <cell r="I19">
            <v>43880</v>
          </cell>
          <cell r="J19">
            <v>408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26</v>
          </cell>
          <cell r="P19">
            <v>0</v>
          </cell>
          <cell r="Q19">
            <v>51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O19">
            <v>0.34426404227052937</v>
          </cell>
          <cell r="CP19">
            <v>0.17257969409242818</v>
          </cell>
          <cell r="CR19">
            <v>2.8103344562342786E-2</v>
          </cell>
          <cell r="CS19">
            <v>0.13356674912848157</v>
          </cell>
          <cell r="CT19">
            <v>6.1365721333007571E-2</v>
          </cell>
          <cell r="CU19">
            <v>0.26993059268427089</v>
          </cell>
          <cell r="CV19">
            <v>1.8678261328167172E-2</v>
          </cell>
          <cell r="CW19">
            <v>6.8009520812308891E-2</v>
          </cell>
          <cell r="CY19">
            <v>5</v>
          </cell>
          <cell r="CZ19">
            <v>0.28791721996820441</v>
          </cell>
          <cell r="DB19">
            <v>3.2104943766393723E-2</v>
          </cell>
          <cell r="DC19">
            <v>7.6140452122800184E-2</v>
          </cell>
          <cell r="DD19">
            <v>5.0572105070558808E-2</v>
          </cell>
          <cell r="DE19">
            <v>0.23970079779347322</v>
          </cell>
          <cell r="DF19">
            <v>2.0989496546085271E-2</v>
          </cell>
          <cell r="DG19">
            <v>0.10507447073203567</v>
          </cell>
          <cell r="DK19">
            <v>0.2667632674011573</v>
          </cell>
          <cell r="DL19">
            <v>0.20812729401781666</v>
          </cell>
          <cell r="DN19">
            <v>9.3782948044997386E-2</v>
          </cell>
          <cell r="DO19">
            <v>5.5053144953527512E-2</v>
          </cell>
          <cell r="DP19">
            <v>0.25556632835362258</v>
          </cell>
          <cell r="DQ19">
            <v>2.1080001054676813E-2</v>
          </cell>
          <cell r="DR19">
            <v>9.962701617420161E-2</v>
          </cell>
          <cell r="DS19">
            <v>0</v>
          </cell>
          <cell r="EK19">
            <v>20.344264042270531</v>
          </cell>
          <cell r="EL19">
            <v>1.7</v>
          </cell>
          <cell r="EM19">
            <v>24.6</v>
          </cell>
          <cell r="EN19">
            <v>73.7</v>
          </cell>
        </row>
        <row r="20">
          <cell r="D20" t="str">
            <v>Monmouth University</v>
          </cell>
          <cell r="F20" t="str">
            <v>California</v>
          </cell>
          <cell r="G20" t="str">
            <v>A+</v>
          </cell>
          <cell r="I20">
            <v>43880</v>
          </cell>
          <cell r="J20">
            <v>408</v>
          </cell>
          <cell r="K20" t="str">
            <v>lv</v>
          </cell>
          <cell r="L20">
            <v>36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44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92.793833564275729</v>
          </cell>
          <cell r="CP20">
            <v>0.171020418024042</v>
          </cell>
          <cell r="CR20">
            <v>1.8011027266715662E-2</v>
          </cell>
          <cell r="CS20">
            <v>0.1170314305148247</v>
          </cell>
          <cell r="CT20">
            <v>5.318025791627512E-2</v>
          </cell>
          <cell r="CU20">
            <v>0.28202176980506621</v>
          </cell>
          <cell r="CV20">
            <v>1.7699357150311519E-2</v>
          </cell>
          <cell r="CW20">
            <v>9.0944177698452228E-2</v>
          </cell>
          <cell r="CY20">
            <v>5</v>
          </cell>
          <cell r="CZ20">
            <v>0.21139861852489733</v>
          </cell>
          <cell r="DB20">
            <v>3.1425426292075363E-2</v>
          </cell>
          <cell r="DC20">
            <v>6.2455515551331997E-2</v>
          </cell>
          <cell r="DD20">
            <v>4.7334855905056442E-2</v>
          </cell>
          <cell r="DE20">
            <v>0.29756974743891146</v>
          </cell>
          <cell r="DF20">
            <v>1.9543835010539905E-2</v>
          </cell>
          <cell r="DG20">
            <v>0.14865718817793361</v>
          </cell>
          <cell r="DK20">
            <v>0.19614164574472676</v>
          </cell>
          <cell r="DL20">
            <v>0.19279206625081841</v>
          </cell>
          <cell r="DN20">
            <v>9.2908590174644673E-2</v>
          </cell>
          <cell r="DO20">
            <v>6.6608311074064522E-2</v>
          </cell>
          <cell r="DP20">
            <v>0.30085019093364973</v>
          </cell>
          <cell r="DQ20">
            <v>2.1385465401426537E-2</v>
          </cell>
          <cell r="DR20">
            <v>0.12931373042066932</v>
          </cell>
          <cell r="DS20">
            <v>0</v>
          </cell>
          <cell r="EK20">
            <v>112.79383356427573</v>
          </cell>
          <cell r="EL20">
            <v>82.3</v>
          </cell>
          <cell r="EM20">
            <v>4.4000000000000004</v>
          </cell>
          <cell r="EN20">
            <v>13.3</v>
          </cell>
        </row>
        <row r="21">
          <cell r="D21" t="str">
            <v>Monmouth University</v>
          </cell>
          <cell r="F21" t="str">
            <v>California</v>
          </cell>
          <cell r="G21" t="str">
            <v>A+</v>
          </cell>
          <cell r="I21">
            <v>43880</v>
          </cell>
          <cell r="J21">
            <v>408</v>
          </cell>
          <cell r="K21" t="str">
            <v>lv</v>
          </cell>
          <cell r="L21">
            <v>17</v>
          </cell>
          <cell r="M21">
            <v>13</v>
          </cell>
          <cell r="N21">
            <v>0</v>
          </cell>
          <cell r="O21">
            <v>9</v>
          </cell>
          <cell r="P21">
            <v>4</v>
          </cell>
          <cell r="Q21">
            <v>24</v>
          </cell>
          <cell r="R21">
            <v>5</v>
          </cell>
          <cell r="S21">
            <v>10</v>
          </cell>
          <cell r="T21">
            <v>0</v>
          </cell>
          <cell r="AL21">
            <v>46.861906491986993</v>
          </cell>
          <cell r="CO21">
            <v>8.2577845430439023</v>
          </cell>
          <cell r="CP21">
            <v>0.12129524651410824</v>
          </cell>
          <cell r="CR21">
            <v>3.5180473619764526E-3</v>
          </cell>
          <cell r="CS21">
            <v>0.12246675999558174</v>
          </cell>
          <cell r="CT21">
            <v>0.13813228444497325</v>
          </cell>
          <cell r="CU21">
            <v>0.29859430438983475</v>
          </cell>
          <cell r="CV21">
            <v>1.9122222241396231E-2</v>
          </cell>
          <cell r="CW21">
            <v>0.12552918973619367</v>
          </cell>
          <cell r="CY21">
            <v>5</v>
          </cell>
          <cell r="CZ21">
            <v>0.14108939359079919</v>
          </cell>
          <cell r="DB21">
            <v>0.01</v>
          </cell>
          <cell r="DC21">
            <v>0.10720691082858723</v>
          </cell>
          <cell r="DD21">
            <v>4.5565644105519484E-2</v>
          </cell>
          <cell r="DE21">
            <v>0.33918351681420567</v>
          </cell>
          <cell r="DF21">
            <v>3.0236300974626554E-2</v>
          </cell>
          <cell r="DG21">
            <v>0.1305851990561116</v>
          </cell>
          <cell r="DK21">
            <v>0.11450517428187072</v>
          </cell>
          <cell r="DL21">
            <v>0.17067441305656239</v>
          </cell>
          <cell r="DN21">
            <v>0.10979010255938919</v>
          </cell>
          <cell r="DO21">
            <v>7.1321797431892459E-2</v>
          </cell>
          <cell r="DP21">
            <v>0.37431198493580958</v>
          </cell>
          <cell r="DQ21">
            <v>2.2730756000548944E-2</v>
          </cell>
          <cell r="DR21">
            <v>0.13666577173392666</v>
          </cell>
          <cell r="DS21">
            <v>0</v>
          </cell>
          <cell r="EK21">
            <v>28.257784543043904</v>
          </cell>
          <cell r="EL21">
            <v>29.2</v>
          </cell>
          <cell r="EM21">
            <v>17.7</v>
          </cell>
          <cell r="EN21">
            <v>53.1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43880</v>
          </cell>
          <cell r="J22">
            <v>2412</v>
          </cell>
          <cell r="K22" t="str">
            <v>lv</v>
          </cell>
          <cell r="L22">
            <v>26.5</v>
          </cell>
          <cell r="M22">
            <v>31.7</v>
          </cell>
          <cell r="N22">
            <v>0</v>
          </cell>
          <cell r="O22">
            <v>7.7</v>
          </cell>
          <cell r="P22">
            <v>6.9</v>
          </cell>
          <cell r="Q22">
            <v>11.4</v>
          </cell>
          <cell r="R22">
            <v>1.5</v>
          </cell>
          <cell r="S22">
            <v>4.5999999999999996</v>
          </cell>
          <cell r="T22">
            <v>0</v>
          </cell>
          <cell r="AL22">
            <v>29.555693742984015</v>
          </cell>
          <cell r="CO22">
            <v>10.428253885128752</v>
          </cell>
          <cell r="CP22">
            <v>0.15784728644691284</v>
          </cell>
          <cell r="CR22">
            <v>8.4767660891073033E-3</v>
          </cell>
          <cell r="CS22">
            <v>0.13904052416920096</v>
          </cell>
          <cell r="CT22">
            <v>0.11226700591720602</v>
          </cell>
          <cell r="CU22">
            <v>0.26986914215726193</v>
          </cell>
          <cell r="CV22">
            <v>1.8180462339282541E-2</v>
          </cell>
          <cell r="CW22">
            <v>0.12880052625749397</v>
          </cell>
          <cell r="CY22">
            <v>5</v>
          </cell>
          <cell r="CZ22">
            <v>0.13078796370831333</v>
          </cell>
          <cell r="DB22">
            <v>1.768190035087238E-2</v>
          </cell>
          <cell r="DC22">
            <v>0.13296897662638621</v>
          </cell>
          <cell r="DD22">
            <v>4.7458879684020683E-2</v>
          </cell>
          <cell r="DE22">
            <v>0.71073643554736854</v>
          </cell>
          <cell r="DF22">
            <v>3.063569519514734E-2</v>
          </cell>
          <cell r="DG22">
            <v>0.15984306661041867</v>
          </cell>
          <cell r="DK22">
            <v>7.7636644639117916E-2</v>
          </cell>
          <cell r="DL22">
            <v>0.11940521720229288</v>
          </cell>
          <cell r="DN22">
            <v>0.12074074441241035</v>
          </cell>
          <cell r="DO22">
            <v>5.1703750560515863E-2</v>
          </cell>
          <cell r="DP22">
            <v>0.50913363476209939</v>
          </cell>
          <cell r="DQ22">
            <v>1.5533722661073274E-2</v>
          </cell>
          <cell r="DR22">
            <v>0.10584628576249049</v>
          </cell>
          <cell r="DS22">
            <v>0</v>
          </cell>
          <cell r="EK22">
            <v>30.428253885128754</v>
          </cell>
          <cell r="EL22">
            <v>34.299999999999997</v>
          </cell>
          <cell r="EM22">
            <v>16.399999999999999</v>
          </cell>
          <cell r="EN22">
            <v>49.3</v>
          </cell>
        </row>
        <row r="23">
          <cell r="D23" t="str">
            <v>Tel Opinion Research</v>
          </cell>
          <cell r="F23" t="str">
            <v>Florida</v>
          </cell>
          <cell r="G23" t="str">
            <v>B/C</v>
          </cell>
          <cell r="I23">
            <v>43879</v>
          </cell>
          <cell r="J23">
            <v>800</v>
          </cell>
          <cell r="K23" t="str">
            <v>lv</v>
          </cell>
          <cell r="L23">
            <v>20</v>
          </cell>
          <cell r="M23">
            <v>26</v>
          </cell>
          <cell r="N23">
            <v>0</v>
          </cell>
          <cell r="O23">
            <v>8</v>
          </cell>
          <cell r="P23">
            <v>5</v>
          </cell>
          <cell r="Q23">
            <v>13</v>
          </cell>
          <cell r="R23">
            <v>2</v>
          </cell>
          <cell r="S23">
            <v>7</v>
          </cell>
          <cell r="T23">
            <v>1</v>
          </cell>
          <cell r="AL23">
            <v>19.954259569881742</v>
          </cell>
          <cell r="CO23">
            <v>46.188465629578538</v>
          </cell>
          <cell r="CP23">
            <v>0.18826268986869499</v>
          </cell>
          <cell r="CR23">
            <v>1.9096861086943938E-2</v>
          </cell>
          <cell r="CS23">
            <v>0.11898547259931061</v>
          </cell>
          <cell r="CT23">
            <v>5.6701953713839674E-2</v>
          </cell>
          <cell r="CU23">
            <v>0.27611824929897816</v>
          </cell>
          <cell r="CV23">
            <v>1.8732909323038054E-2</v>
          </cell>
          <cell r="CW23">
            <v>8.5157348920462242E-2</v>
          </cell>
          <cell r="CY23">
            <v>5</v>
          </cell>
          <cell r="CZ23">
            <v>0.27321251323510254</v>
          </cell>
          <cell r="DB23">
            <v>3.1066124495025181E-2</v>
          </cell>
          <cell r="DC23">
            <v>7.3561094967300941E-2</v>
          </cell>
          <cell r="DD23">
            <v>7.9517460232917378E-2</v>
          </cell>
          <cell r="DE23">
            <v>0.32441254316896212</v>
          </cell>
          <cell r="DF23">
            <v>2.0433824478147278E-2</v>
          </cell>
          <cell r="DG23">
            <v>0.1352679171980728</v>
          </cell>
          <cell r="DK23">
            <v>0.17937359885591364</v>
          </cell>
          <cell r="DL23">
            <v>0.25735741597214773</v>
          </cell>
          <cell r="DN23">
            <v>0.11732799878335509</v>
          </cell>
          <cell r="DO23">
            <v>8.7239895619899255E-2</v>
          </cell>
          <cell r="DP23">
            <v>0.28981959191125084</v>
          </cell>
          <cell r="DQ23">
            <v>6.0796293925705182E-3</v>
          </cell>
          <cell r="DR23">
            <v>6.2801869464862811E-2</v>
          </cell>
          <cell r="DS23">
            <v>0</v>
          </cell>
          <cell r="EK23">
            <v>66.188465629578531</v>
          </cell>
          <cell r="EL23">
            <v>69.8</v>
          </cell>
          <cell r="EM23">
            <v>7.6</v>
          </cell>
          <cell r="EN23">
            <v>22.7</v>
          </cell>
          <cell r="EP23">
            <v>0.02</v>
          </cell>
        </row>
        <row r="24">
          <cell r="D24" t="str">
            <v>University of Massachusetts Lowell</v>
          </cell>
          <cell r="F24" t="str">
            <v>Texas</v>
          </cell>
          <cell r="G24" t="str">
            <v>A/B</v>
          </cell>
          <cell r="I24">
            <v>43879</v>
          </cell>
          <cell r="J24">
            <v>600</v>
          </cell>
          <cell r="K24" t="str">
            <v>lv</v>
          </cell>
          <cell r="L24">
            <v>20</v>
          </cell>
          <cell r="M24">
            <v>18</v>
          </cell>
          <cell r="N24">
            <v>0</v>
          </cell>
          <cell r="O24">
            <v>7</v>
          </cell>
          <cell r="P24">
            <v>9</v>
          </cell>
          <cell r="Q24">
            <v>23</v>
          </cell>
          <cell r="R24">
            <v>2</v>
          </cell>
          <cell r="S24">
            <v>14</v>
          </cell>
          <cell r="T24">
            <v>0</v>
          </cell>
          <cell r="AL24">
            <v>31.325554480953468</v>
          </cell>
          <cell r="CO24">
            <v>0</v>
          </cell>
          <cell r="CP24">
            <v>8.1308149510750646E-2</v>
          </cell>
          <cell r="CR24">
            <v>4.1050400576573319E-3</v>
          </cell>
          <cell r="CS24">
            <v>0.12278966932244803</v>
          </cell>
          <cell r="CT24">
            <v>5.1698382436864518E-2</v>
          </cell>
          <cell r="CU24">
            <v>0.34298043526066369</v>
          </cell>
          <cell r="CV24">
            <v>1.4329734429677714E-2</v>
          </cell>
          <cell r="CW24">
            <v>0.10803700529341013</v>
          </cell>
          <cell r="CY24">
            <v>5</v>
          </cell>
          <cell r="CZ24">
            <v>0.18152888434591896</v>
          </cell>
          <cell r="DB24">
            <v>0.01</v>
          </cell>
          <cell r="DC24">
            <v>0.1061642636631315</v>
          </cell>
          <cell r="DD24">
            <v>4.6179899418171196E-2</v>
          </cell>
          <cell r="DE24">
            <v>0.39922595153783713</v>
          </cell>
          <cell r="DF24">
            <v>2.9914478266422941E-2</v>
          </cell>
          <cell r="DG24">
            <v>8.7544217275914354E-2</v>
          </cell>
          <cell r="DK24">
            <v>0.16009593915107681</v>
          </cell>
          <cell r="DL24">
            <v>0.16285512730977883</v>
          </cell>
          <cell r="DN24">
            <v>0.11287444731424644</v>
          </cell>
          <cell r="DO24">
            <v>4.8660484264404967E-2</v>
          </cell>
          <cell r="DP24">
            <v>0.394080818092721</v>
          </cell>
          <cell r="DQ24">
            <v>2.6620594547668963E-2</v>
          </cell>
          <cell r="DR24">
            <v>9.4812589320103058E-2</v>
          </cell>
          <cell r="DS24">
            <v>0</v>
          </cell>
          <cell r="EK24">
            <v>20</v>
          </cell>
          <cell r="EL24">
            <v>0</v>
          </cell>
          <cell r="EM24">
            <v>25</v>
          </cell>
          <cell r="EN24">
            <v>75</v>
          </cell>
        </row>
        <row r="25">
          <cell r="D25" t="str">
            <v>University of Massachusetts Lowell</v>
          </cell>
          <cell r="F25" t="str">
            <v>North Carolina</v>
          </cell>
          <cell r="G25" t="str">
            <v>A/B</v>
          </cell>
          <cell r="I25">
            <v>43879</v>
          </cell>
          <cell r="J25">
            <v>450</v>
          </cell>
          <cell r="K25" t="str">
            <v>lv</v>
          </cell>
          <cell r="L25">
            <v>16</v>
          </cell>
          <cell r="M25">
            <v>19</v>
          </cell>
          <cell r="N25">
            <v>0</v>
          </cell>
          <cell r="O25">
            <v>10</v>
          </cell>
          <cell r="P25">
            <v>7</v>
          </cell>
          <cell r="Q25">
            <v>23</v>
          </cell>
          <cell r="R25">
            <v>3</v>
          </cell>
          <cell r="S25">
            <v>13</v>
          </cell>
          <cell r="T25">
            <v>0</v>
          </cell>
          <cell r="AL25">
            <v>27.050690129426599</v>
          </cell>
          <cell r="CO25">
            <v>36.811850451055221</v>
          </cell>
          <cell r="CP25">
            <v>0.18682263814673469</v>
          </cell>
          <cell r="CR25">
            <v>3.4547530490627448E-2</v>
          </cell>
          <cell r="CS25">
            <v>0.12890358442491753</v>
          </cell>
          <cell r="CT25">
            <v>5.8263427528196667E-2</v>
          </cell>
          <cell r="CU25">
            <v>0.26717941989994964</v>
          </cell>
          <cell r="CV25">
            <v>1.5640094872297585E-2</v>
          </cell>
          <cell r="CW25">
            <v>7.3770980381215184E-2</v>
          </cell>
          <cell r="CY25">
            <v>5</v>
          </cell>
          <cell r="CZ25">
            <v>0.16934207673672505</v>
          </cell>
          <cell r="DB25">
            <v>1.0487729150872581E-2</v>
          </cell>
          <cell r="DC25">
            <v>0.13653273073992361</v>
          </cell>
          <cell r="DD25">
            <v>7.152474987768738E-2</v>
          </cell>
          <cell r="DE25">
            <v>0.28583020254128128</v>
          </cell>
          <cell r="DF25">
            <v>1.018440041375423E-2</v>
          </cell>
          <cell r="DG25">
            <v>0.1235324872669276</v>
          </cell>
          <cell r="DK25">
            <v>0.18544349716940278</v>
          </cell>
          <cell r="DL25">
            <v>0.16670310235101993</v>
          </cell>
          <cell r="DN25">
            <v>0.12280068213874779</v>
          </cell>
          <cell r="DO25">
            <v>7.0077019519659972E-2</v>
          </cell>
          <cell r="DP25">
            <v>0.31860971658992221</v>
          </cell>
          <cell r="DQ25">
            <v>1.4342758103172216E-2</v>
          </cell>
          <cell r="DR25">
            <v>0.12202322412807497</v>
          </cell>
          <cell r="DS25">
            <v>0</v>
          </cell>
          <cell r="EK25">
            <v>56.811850451055221</v>
          </cell>
          <cell r="EL25">
            <v>64.8</v>
          </cell>
          <cell r="EM25">
            <v>8.8000000000000007</v>
          </cell>
          <cell r="EN25">
            <v>26.4</v>
          </cell>
        </row>
        <row r="26">
          <cell r="D26" t="str">
            <v>University of Massachusetts Lowell</v>
          </cell>
          <cell r="F26" t="str">
            <v>South Carolina</v>
          </cell>
          <cell r="G26" t="str">
            <v>A/B</v>
          </cell>
          <cell r="I26">
            <v>43879</v>
          </cell>
          <cell r="J26">
            <v>400</v>
          </cell>
          <cell r="K26" t="str">
            <v>lv</v>
          </cell>
          <cell r="L26">
            <v>23</v>
          </cell>
          <cell r="M26">
            <v>0</v>
          </cell>
          <cell r="N26">
            <v>0</v>
          </cell>
          <cell r="O26">
            <v>11</v>
          </cell>
          <cell r="P26">
            <v>9</v>
          </cell>
          <cell r="Q26">
            <v>21</v>
          </cell>
          <cell r="R26">
            <v>13</v>
          </cell>
          <cell r="S26">
            <v>11</v>
          </cell>
          <cell r="T26">
            <v>0</v>
          </cell>
          <cell r="AL26">
            <v>24.122559264628283</v>
          </cell>
          <cell r="CO26">
            <v>1.5269942001572017</v>
          </cell>
          <cell r="CP26">
            <v>0.22094055754488198</v>
          </cell>
          <cell r="CR26">
            <v>1.7313755323318046E-2</v>
          </cell>
          <cell r="CS26">
            <v>0.11151372019730563</v>
          </cell>
          <cell r="CT26">
            <v>5.3560052514570494E-2</v>
          </cell>
          <cell r="CU26">
            <v>0.23843080207608364</v>
          </cell>
          <cell r="CV26">
            <v>4.6896813600104434E-2</v>
          </cell>
          <cell r="CW26">
            <v>8.1226305010847724E-2</v>
          </cell>
          <cell r="CY26">
            <v>5</v>
          </cell>
          <cell r="CZ26">
            <v>0.33870461257958412</v>
          </cell>
          <cell r="DB26">
            <v>3.6823985310642619E-2</v>
          </cell>
          <cell r="DC26">
            <v>5.3582630944504106E-2</v>
          </cell>
          <cell r="DD26">
            <v>4.0789698264930591E-2</v>
          </cell>
          <cell r="DE26">
            <v>0.20399381464243241</v>
          </cell>
          <cell r="DF26">
            <v>2.0982265620862924E-2</v>
          </cell>
          <cell r="DG26">
            <v>8.4956790902025875E-2</v>
          </cell>
          <cell r="DK26">
            <v>0.32813819227425611</v>
          </cell>
          <cell r="DL26">
            <v>0.21532620941387928</v>
          </cell>
          <cell r="DN26">
            <v>7.0537019660372E-2</v>
          </cell>
          <cell r="DO26">
            <v>4.6820764764944303E-2</v>
          </cell>
          <cell r="DP26">
            <v>0.22451871783387009</v>
          </cell>
          <cell r="DQ26">
            <v>2.8797425466538348E-2</v>
          </cell>
          <cell r="DR26">
            <v>8.5861670586139666E-2</v>
          </cell>
          <cell r="DS26">
            <v>0</v>
          </cell>
          <cell r="EK26">
            <v>21.526994200157201</v>
          </cell>
          <cell r="EL26">
            <v>7.1</v>
          </cell>
          <cell r="EM26">
            <v>23.2</v>
          </cell>
          <cell r="EN26">
            <v>69.7</v>
          </cell>
        </row>
        <row r="27">
          <cell r="D27" t="str">
            <v>YouGov</v>
          </cell>
          <cell r="F27" t="str">
            <v>US</v>
          </cell>
          <cell r="G27" t="str">
            <v>B-</v>
          </cell>
          <cell r="I27">
            <v>43879</v>
          </cell>
          <cell r="J27">
            <v>555</v>
          </cell>
          <cell r="K27" t="str">
            <v>lv</v>
          </cell>
          <cell r="L27">
            <v>18</v>
          </cell>
          <cell r="M27">
            <v>12</v>
          </cell>
          <cell r="N27">
            <v>0</v>
          </cell>
          <cell r="O27">
            <v>11</v>
          </cell>
          <cell r="P27">
            <v>7</v>
          </cell>
          <cell r="Q27">
            <v>24</v>
          </cell>
          <cell r="R27">
            <v>2</v>
          </cell>
          <cell r="S27">
            <v>16</v>
          </cell>
          <cell r="T27">
            <v>0</v>
          </cell>
          <cell r="AL27">
            <v>2.4100272190820826</v>
          </cell>
          <cell r="CO27">
            <v>8.7938751002072806</v>
          </cell>
          <cell r="CP27">
            <v>0.15557766171275575</v>
          </cell>
          <cell r="CR27">
            <v>2.8435059906954375E-2</v>
          </cell>
          <cell r="CS27">
            <v>0.13649905421410299</v>
          </cell>
          <cell r="CT27">
            <v>5.8727692307540109E-2</v>
          </cell>
          <cell r="CU27">
            <v>0.29077468154899799</v>
          </cell>
          <cell r="CV27">
            <v>1.7132413749400215E-2</v>
          </cell>
          <cell r="CW27">
            <v>7.6475728693267492E-2</v>
          </cell>
          <cell r="CY27">
            <v>5</v>
          </cell>
          <cell r="CZ27">
            <v>0.2684406319261522</v>
          </cell>
          <cell r="DB27">
            <v>3.036027670893475E-2</v>
          </cell>
          <cell r="DC27">
            <v>7.8177729177427005E-2</v>
          </cell>
          <cell r="DD27">
            <v>5.1640450511301152E-2</v>
          </cell>
          <cell r="DE27">
            <v>0.24726805440938729</v>
          </cell>
          <cell r="DF27">
            <v>2.0502211642273709E-2</v>
          </cell>
          <cell r="DG27">
            <v>0.10704879717556011</v>
          </cell>
          <cell r="DK27">
            <v>0.25707067242158305</v>
          </cell>
          <cell r="DL27">
            <v>0.23789306983677677</v>
          </cell>
          <cell r="DN27">
            <v>9.5582988586304068E-2</v>
          </cell>
          <cell r="DO27">
            <v>6.6447321233713469E-2</v>
          </cell>
          <cell r="DP27">
            <v>0.23468759693214952</v>
          </cell>
          <cell r="DQ27">
            <v>1.632622314325238E-2</v>
          </cell>
          <cell r="DR27">
            <v>9.1992127846220628E-2</v>
          </cell>
          <cell r="DS27">
            <v>0</v>
          </cell>
          <cell r="EK27">
            <v>28.793875100207281</v>
          </cell>
          <cell r="EL27">
            <v>30.5</v>
          </cell>
          <cell r="EM27">
            <v>17.399999999999999</v>
          </cell>
          <cell r="EN27">
            <v>52.1</v>
          </cell>
        </row>
        <row r="28">
          <cell r="D28" t="str">
            <v>Evan Falchuk and Lou DiNatale</v>
          </cell>
          <cell r="F28" t="str">
            <v>Massachusetts</v>
          </cell>
          <cell r="G28">
            <v>0</v>
          </cell>
          <cell r="I28">
            <v>43879</v>
          </cell>
          <cell r="J28">
            <v>453</v>
          </cell>
          <cell r="K28" t="str">
            <v>lv</v>
          </cell>
          <cell r="L28">
            <v>13</v>
          </cell>
          <cell r="M28">
            <v>12.6</v>
          </cell>
          <cell r="N28">
            <v>0</v>
          </cell>
          <cell r="O28">
            <v>13.1</v>
          </cell>
          <cell r="P28">
            <v>13.8</v>
          </cell>
          <cell r="Q28">
            <v>17.399999999999999</v>
          </cell>
          <cell r="R28">
            <v>2.2999999999999998</v>
          </cell>
          <cell r="S28">
            <v>16.3</v>
          </cell>
          <cell r="T28">
            <v>0</v>
          </cell>
          <cell r="AL28">
            <v>11.729568719806005</v>
          </cell>
          <cell r="CO28">
            <v>0</v>
          </cell>
          <cell r="CP28">
            <v>0.12070552601441217</v>
          </cell>
          <cell r="CR28">
            <v>3.8239051643999015E-3</v>
          </cell>
          <cell r="CS28">
            <v>0.15788852603562836</v>
          </cell>
          <cell r="CT28">
            <v>7.3934607240922975E-2</v>
          </cell>
          <cell r="CU28">
            <v>0.25832030588027505</v>
          </cell>
          <cell r="CV28">
            <v>2.6302626270615956E-2</v>
          </cell>
          <cell r="CW28">
            <v>0.10652379665658746</v>
          </cell>
          <cell r="CY28">
            <v>5</v>
          </cell>
          <cell r="CZ28">
            <v>0.15406358201299888</v>
          </cell>
          <cell r="DB28">
            <v>0.01</v>
          </cell>
          <cell r="DC28">
            <v>0.14695184476888049</v>
          </cell>
          <cell r="DD28">
            <v>7.6321614307874236E-2</v>
          </cell>
          <cell r="DE28">
            <v>0.36360919883122012</v>
          </cell>
          <cell r="DF28">
            <v>0.01</v>
          </cell>
          <cell r="DG28">
            <v>0.12473602235646607</v>
          </cell>
          <cell r="DK28">
            <v>0.14699531720264464</v>
          </cell>
          <cell r="DL28">
            <v>0.14996818634562092</v>
          </cell>
          <cell r="DN28">
            <v>0.15099182700751096</v>
          </cell>
          <cell r="DO28">
            <v>7.6385461517181202E-2</v>
          </cell>
          <cell r="DP28">
            <v>0.34022935704170715</v>
          </cell>
          <cell r="DQ28">
            <v>1.4198447999737462E-2</v>
          </cell>
          <cell r="DR28">
            <v>0.12123140288559776</v>
          </cell>
          <cell r="DS28">
            <v>0</v>
          </cell>
          <cell r="EK28">
            <v>20</v>
          </cell>
          <cell r="EL28">
            <v>0</v>
          </cell>
          <cell r="EM28">
            <v>25</v>
          </cell>
          <cell r="EN28">
            <v>75</v>
          </cell>
        </row>
        <row r="29">
          <cell r="D29" t="str">
            <v>Emerson College</v>
          </cell>
          <cell r="F29" t="str">
            <v>US</v>
          </cell>
          <cell r="G29" t="str">
            <v>B-</v>
          </cell>
          <cell r="I29">
            <v>43879</v>
          </cell>
          <cell r="J29">
            <v>573</v>
          </cell>
          <cell r="K29" t="str">
            <v>lv</v>
          </cell>
          <cell r="L29">
            <v>22.3</v>
          </cell>
          <cell r="M29">
            <v>13.6</v>
          </cell>
          <cell r="N29">
            <v>0</v>
          </cell>
          <cell r="O29">
            <v>7.7</v>
          </cell>
          <cell r="P29">
            <v>5.8</v>
          </cell>
          <cell r="Q29">
            <v>28.8</v>
          </cell>
          <cell r="R29">
            <v>2.6</v>
          </cell>
          <cell r="S29">
            <v>11.5</v>
          </cell>
          <cell r="T29">
            <v>0</v>
          </cell>
          <cell r="AL29">
            <v>19.534753294440335</v>
          </cell>
          <cell r="CO29">
            <v>13.909455650861597</v>
          </cell>
          <cell r="CP29">
            <v>0.19980882037786926</v>
          </cell>
          <cell r="CR29">
            <v>3.2799319088921822E-2</v>
          </cell>
          <cell r="CS29">
            <v>0.12141656813097305</v>
          </cell>
          <cell r="CT29">
            <v>5.5816841115326546E-2</v>
          </cell>
          <cell r="CU29">
            <v>0.26950982568145992</v>
          </cell>
          <cell r="CV29">
            <v>1.3862453876110297E-2</v>
          </cell>
          <cell r="CW29">
            <v>8.3369570655051864E-2</v>
          </cell>
          <cell r="CY29">
            <v>5</v>
          </cell>
          <cell r="CZ29">
            <v>0.1656153072115851</v>
          </cell>
          <cell r="DB29">
            <v>0.01</v>
          </cell>
          <cell r="DC29">
            <v>0.13678391506804516</v>
          </cell>
          <cell r="DD29">
            <v>7.1190695010325364E-2</v>
          </cell>
          <cell r="DE29">
            <v>0.27713227736913765</v>
          </cell>
          <cell r="DF29">
            <v>0.01</v>
          </cell>
          <cell r="DG29">
            <v>0.12160761951465926</v>
          </cell>
          <cell r="DK29">
            <v>0.19695243562095724</v>
          </cell>
          <cell r="DL29">
            <v>0.18470755212222431</v>
          </cell>
          <cell r="DN29">
            <v>0.12638987603561055</v>
          </cell>
          <cell r="DO29">
            <v>6.203082102249248E-2</v>
          </cell>
          <cell r="DP29">
            <v>0.30521931768279065</v>
          </cell>
          <cell r="DQ29">
            <v>1.7421409368541443E-2</v>
          </cell>
          <cell r="DR29">
            <v>0.10727858814738327</v>
          </cell>
          <cell r="DS29">
            <v>0</v>
          </cell>
          <cell r="EK29">
            <v>33.909455650861595</v>
          </cell>
          <cell r="EL29">
            <v>41</v>
          </cell>
          <cell r="EM29">
            <v>14.7</v>
          </cell>
          <cell r="EN29">
            <v>44.2</v>
          </cell>
        </row>
        <row r="30">
          <cell r="D30" t="str">
            <v>Southern Illinois University</v>
          </cell>
          <cell r="F30" t="str">
            <v>Illinois</v>
          </cell>
          <cell r="G30">
            <v>0</v>
          </cell>
          <cell r="I30">
            <v>43878</v>
          </cell>
          <cell r="J30">
            <v>475</v>
          </cell>
          <cell r="K30" t="str">
            <v>lv</v>
          </cell>
          <cell r="L30">
            <v>14</v>
          </cell>
          <cell r="M30">
            <v>17</v>
          </cell>
          <cell r="N30">
            <v>0</v>
          </cell>
          <cell r="O30">
            <v>13</v>
          </cell>
          <cell r="P30">
            <v>8</v>
          </cell>
          <cell r="Q30">
            <v>22</v>
          </cell>
          <cell r="R30">
            <v>1</v>
          </cell>
          <cell r="S30">
            <v>6</v>
          </cell>
          <cell r="T30">
            <v>1</v>
          </cell>
          <cell r="AL30">
            <v>10.983431327059165</v>
          </cell>
          <cell r="CO30">
            <v>25.932123339421501</v>
          </cell>
          <cell r="CP30">
            <v>8.9565870965823149E-2</v>
          </cell>
          <cell r="CR30" t="str">
            <v>-</v>
          </cell>
          <cell r="CS30">
            <v>0.11154375118194347</v>
          </cell>
          <cell r="CT30">
            <v>0.12503414801144255</v>
          </cell>
          <cell r="CU30">
            <v>0.31069233576622368</v>
          </cell>
          <cell r="CV30">
            <v>1.0077403986994204E-2</v>
          </cell>
          <cell r="CW30">
            <v>0.12634485362203807</v>
          </cell>
          <cell r="CY30">
            <v>5</v>
          </cell>
          <cell r="CZ30">
            <v>0.13184544065734893</v>
          </cell>
          <cell r="DB30">
            <v>0.01</v>
          </cell>
          <cell r="DC30">
            <v>0.10177488541560299</v>
          </cell>
          <cell r="DD30">
            <v>4.3793791296239087E-2</v>
          </cell>
          <cell r="DE30">
            <v>0.31647588527780818</v>
          </cell>
          <cell r="DF30">
            <v>3.0113465894468186E-2</v>
          </cell>
          <cell r="DG30">
            <v>0.13347689838142934</v>
          </cell>
          <cell r="DK30">
            <v>0.12441807994257444</v>
          </cell>
          <cell r="DL30">
            <v>0.18762442791609044</v>
          </cell>
          <cell r="DN30">
            <v>0.11482802851018568</v>
          </cell>
          <cell r="DO30">
            <v>5.8928226585095798E-2</v>
          </cell>
          <cell r="DP30">
            <v>0.35321426914660947</v>
          </cell>
          <cell r="DQ30">
            <v>2.3282405985788183E-2</v>
          </cell>
          <cell r="DR30">
            <v>0.13770456191365618</v>
          </cell>
          <cell r="DS30">
            <v>0</v>
          </cell>
          <cell r="EK30">
            <v>45.932123339421501</v>
          </cell>
          <cell r="EL30">
            <v>56.5</v>
          </cell>
          <cell r="EM30">
            <v>10.9</v>
          </cell>
          <cell r="EN30">
            <v>32.700000000000003</v>
          </cell>
        </row>
        <row r="31">
          <cell r="D31" t="str">
            <v>ABC News/Washington Post</v>
          </cell>
          <cell r="F31" t="str">
            <v>US</v>
          </cell>
          <cell r="G31" t="str">
            <v>A+</v>
          </cell>
          <cell r="I31">
            <v>43878</v>
          </cell>
          <cell r="J31">
            <v>350</v>
          </cell>
          <cell r="K31" t="str">
            <v>lv</v>
          </cell>
          <cell r="L31">
            <v>15</v>
          </cell>
          <cell r="M31">
            <v>15</v>
          </cell>
          <cell r="N31">
            <v>0</v>
          </cell>
          <cell r="O31">
            <v>9</v>
          </cell>
          <cell r="P31">
            <v>7</v>
          </cell>
          <cell r="Q31">
            <v>33</v>
          </cell>
          <cell r="R31">
            <v>2</v>
          </cell>
          <cell r="S31">
            <v>13</v>
          </cell>
          <cell r="T31">
            <v>0</v>
          </cell>
          <cell r="AL31">
            <v>39.427673465654031</v>
          </cell>
          <cell r="CO31">
            <v>0</v>
          </cell>
          <cell r="CY31">
            <v>5</v>
          </cell>
          <cell r="CZ31">
            <v>0.20289018647825668</v>
          </cell>
          <cell r="DB31">
            <v>2.1127632314601061E-2</v>
          </cell>
          <cell r="DC31">
            <v>9.6237190254954932E-2</v>
          </cell>
          <cell r="DD31">
            <v>4.751547014351791E-2</v>
          </cell>
          <cell r="DE31">
            <v>0.28499533141032241</v>
          </cell>
          <cell r="DF31">
            <v>1.9595039689340007E-2</v>
          </cell>
          <cell r="DG31">
            <v>0.12247483702549454</v>
          </cell>
          <cell r="DK31">
            <v>0.22078400023782349</v>
          </cell>
          <cell r="DL31">
            <v>0.15805509194576478</v>
          </cell>
          <cell r="DN31">
            <v>0.10472478834462749</v>
          </cell>
          <cell r="DO31">
            <v>5.1706076836747425E-2</v>
          </cell>
          <cell r="DP31">
            <v>0.31013037352902462</v>
          </cell>
          <cell r="DQ31">
            <v>2.1323215886023362E-2</v>
          </cell>
          <cell r="DR31">
            <v>0.13327645321998879</v>
          </cell>
          <cell r="DS31">
            <v>0</v>
          </cell>
          <cell r="EK31">
            <v>20</v>
          </cell>
          <cell r="EL31">
            <v>0</v>
          </cell>
          <cell r="EM31">
            <v>25</v>
          </cell>
          <cell r="EN31">
            <v>75</v>
          </cell>
        </row>
        <row r="32">
          <cell r="D32" t="str">
            <v>ABC News/Washington Post</v>
          </cell>
          <cell r="F32" t="str">
            <v>US</v>
          </cell>
          <cell r="G32" t="str">
            <v>A+</v>
          </cell>
          <cell r="I32">
            <v>43878</v>
          </cell>
          <cell r="J32">
            <v>408</v>
          </cell>
          <cell r="K32" t="str">
            <v>rv</v>
          </cell>
          <cell r="L32">
            <v>16</v>
          </cell>
          <cell r="M32">
            <v>14</v>
          </cell>
          <cell r="N32">
            <v>0</v>
          </cell>
          <cell r="O32">
            <v>8</v>
          </cell>
          <cell r="P32">
            <v>7</v>
          </cell>
          <cell r="Q32">
            <v>32</v>
          </cell>
          <cell r="R32">
            <v>2</v>
          </cell>
          <cell r="S32">
            <v>12</v>
          </cell>
          <cell r="T32">
            <v>0</v>
          </cell>
          <cell r="AL32">
            <v>0</v>
          </cell>
          <cell r="CO32">
            <v>14.105266476665216</v>
          </cell>
          <cell r="CP32">
            <v>0.1466068795861003</v>
          </cell>
          <cell r="CR32" t="str">
            <v>-</v>
          </cell>
          <cell r="CS32">
            <v>0.12318917810025214</v>
          </cell>
          <cell r="CT32">
            <v>6.4805912019585812E-2</v>
          </cell>
          <cell r="CU32">
            <v>0.28354656136524231</v>
          </cell>
          <cell r="CV32">
            <v>2.9103214850200218E-2</v>
          </cell>
          <cell r="CW32">
            <v>8.895964171047592E-2</v>
          </cell>
          <cell r="CY32">
            <v>5</v>
          </cell>
          <cell r="CZ32">
            <v>0.29844544792346239</v>
          </cell>
          <cell r="DB32">
            <v>0.01</v>
          </cell>
          <cell r="DC32">
            <v>9.8934779102031453E-2</v>
          </cell>
          <cell r="DD32">
            <v>4.3606878475097782E-2</v>
          </cell>
          <cell r="DE32">
            <v>0.30211981408861954</v>
          </cell>
          <cell r="DF32">
            <v>2.9646549323259726E-2</v>
          </cell>
          <cell r="DG32">
            <v>0.12397412533937378</v>
          </cell>
          <cell r="DK32">
            <v>0.21757709252687601</v>
          </cell>
          <cell r="DL32">
            <v>0.16551372892169736</v>
          </cell>
          <cell r="DN32">
            <v>0.11545718607457348</v>
          </cell>
          <cell r="DO32">
            <v>5.1190177785786252E-2</v>
          </cell>
          <cell r="DP32">
            <v>0.31362854633806103</v>
          </cell>
          <cell r="DQ32">
            <v>2.3745177184908248E-2</v>
          </cell>
          <cell r="DR32">
            <v>0.11288809116809771</v>
          </cell>
          <cell r="DS32">
            <v>0</v>
          </cell>
          <cell r="EK32">
            <v>34.105266476665214</v>
          </cell>
          <cell r="EL32">
            <v>41.4</v>
          </cell>
          <cell r="EM32">
            <v>14.7</v>
          </cell>
          <cell r="EN32">
            <v>44</v>
          </cell>
        </row>
        <row r="33">
          <cell r="D33" t="str">
            <v>ABC News/Washington Post</v>
          </cell>
          <cell r="F33" t="str">
            <v>US</v>
          </cell>
          <cell r="G33" t="str">
            <v>A+</v>
          </cell>
          <cell r="I33">
            <v>43878</v>
          </cell>
          <cell r="J33">
            <v>466</v>
          </cell>
          <cell r="K33" t="str">
            <v>a</v>
          </cell>
          <cell r="L33">
            <v>17</v>
          </cell>
          <cell r="M33">
            <v>14</v>
          </cell>
          <cell r="N33">
            <v>0</v>
          </cell>
          <cell r="O33">
            <v>7</v>
          </cell>
          <cell r="P33">
            <v>6</v>
          </cell>
          <cell r="Q33">
            <v>32</v>
          </cell>
          <cell r="R33">
            <v>2</v>
          </cell>
          <cell r="S33">
            <v>11</v>
          </cell>
          <cell r="T33">
            <v>0</v>
          </cell>
          <cell r="AL33">
            <v>0</v>
          </cell>
          <cell r="CO33">
            <v>74.434543419391431</v>
          </cell>
          <cell r="CP33">
            <v>0.19291582220303849</v>
          </cell>
          <cell r="CR33">
            <v>2.2310151198906867E-2</v>
          </cell>
          <cell r="CS33">
            <v>0.11429690593126257</v>
          </cell>
          <cell r="CT33">
            <v>5.4423899294523882E-2</v>
          </cell>
          <cell r="CU33">
            <v>0.26237209117308058</v>
          </cell>
          <cell r="CV33">
            <v>2.0663637132400471E-2</v>
          </cell>
          <cell r="CW33">
            <v>8.757940229357486E-2</v>
          </cell>
          <cell r="CY33">
            <v>5</v>
          </cell>
          <cell r="CZ33">
            <v>0.25308542419554647</v>
          </cell>
          <cell r="DB33">
            <v>3.1862636233285641E-2</v>
          </cell>
          <cell r="DC33">
            <v>6.6563849071780742E-2</v>
          </cell>
          <cell r="DD33">
            <v>4.8070692122659346E-2</v>
          </cell>
          <cell r="DE33">
            <v>0.23995569067034858</v>
          </cell>
          <cell r="DF33">
            <v>1.9938446836515966E-2</v>
          </cell>
          <cell r="DG33">
            <v>0.16672694241121155</v>
          </cell>
          <cell r="DK33">
            <v>0.24716194400790589</v>
          </cell>
          <cell r="DL33">
            <v>0.28625694825067111</v>
          </cell>
          <cell r="DN33">
            <v>8.9371714367506572E-2</v>
          </cell>
          <cell r="DO33">
            <v>6.5203364987758167E-2</v>
          </cell>
          <cell r="DP33">
            <v>0.21307834922404364</v>
          </cell>
          <cell r="DQ33">
            <v>1.721797409545418E-2</v>
          </cell>
          <cell r="DR33">
            <v>8.1709705066660518E-2</v>
          </cell>
          <cell r="DS33">
            <v>0</v>
          </cell>
          <cell r="EK33">
            <v>94.434543419391431</v>
          </cell>
          <cell r="EL33">
            <v>78.8</v>
          </cell>
          <cell r="EM33">
            <v>5.3</v>
          </cell>
          <cell r="EN33">
            <v>15.9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43878</v>
          </cell>
          <cell r="J34">
            <v>15974</v>
          </cell>
          <cell r="K34" t="str">
            <v>lv</v>
          </cell>
          <cell r="L34">
            <v>19</v>
          </cell>
          <cell r="M34">
            <v>20</v>
          </cell>
          <cell r="N34">
            <v>0</v>
          </cell>
          <cell r="O34">
            <v>12</v>
          </cell>
          <cell r="P34">
            <v>6</v>
          </cell>
          <cell r="Q34">
            <v>28</v>
          </cell>
          <cell r="R34">
            <v>3</v>
          </cell>
          <cell r="S34">
            <v>10</v>
          </cell>
          <cell r="T34">
            <v>0</v>
          </cell>
          <cell r="AL34">
            <v>7.7740607023524007</v>
          </cell>
          <cell r="CO34">
            <v>36.67562353777474</v>
          </cell>
          <cell r="CP34">
            <v>0.17824001087752142</v>
          </cell>
          <cell r="CR34">
            <v>2.5769990290750125E-2</v>
          </cell>
          <cell r="CS34">
            <v>0.12809572374389203</v>
          </cell>
          <cell r="CT34">
            <v>5.901659100560263E-2</v>
          </cell>
          <cell r="CU34">
            <v>0.26907319005893737</v>
          </cell>
          <cell r="CV34">
            <v>1.84923939267513E-2</v>
          </cell>
          <cell r="CW34">
            <v>7.7796971040279161E-2</v>
          </cell>
          <cell r="CY34">
            <v>5</v>
          </cell>
          <cell r="CZ34">
            <v>0.17898205832200609</v>
          </cell>
          <cell r="DB34">
            <v>1.1510861155247529E-2</v>
          </cell>
          <cell r="DC34">
            <v>0.13099673462403011</v>
          </cell>
          <cell r="DD34">
            <v>6.8960380091383527E-2</v>
          </cell>
          <cell r="DE34">
            <v>0.28233072455656139</v>
          </cell>
          <cell r="DF34">
            <v>1.0382839145144854E-2</v>
          </cell>
          <cell r="DG34">
            <v>0.12239441529326718</v>
          </cell>
          <cell r="DK34">
            <v>0.19620928145281985</v>
          </cell>
          <cell r="DL34">
            <v>0.17833514315583815</v>
          </cell>
          <cell r="DN34">
            <v>0.13814963184099555</v>
          </cell>
          <cell r="DO34">
            <v>7.4997858967707789E-2</v>
          </cell>
          <cell r="DP34">
            <v>0.30626212247571644</v>
          </cell>
          <cell r="DQ34">
            <v>2.2625748486268877E-2</v>
          </cell>
          <cell r="DR34">
            <v>8.3420213620653355E-2</v>
          </cell>
          <cell r="DS34">
            <v>0</v>
          </cell>
          <cell r="EK34">
            <v>56.67562353777474</v>
          </cell>
          <cell r="EL34">
            <v>64.7</v>
          </cell>
          <cell r="EM34">
            <v>8.8000000000000007</v>
          </cell>
          <cell r="EN34">
            <v>26.5</v>
          </cell>
        </row>
        <row r="35">
          <cell r="D35" t="str">
            <v>Public Policy Institute of California</v>
          </cell>
          <cell r="F35" t="str">
            <v>California</v>
          </cell>
          <cell r="G35" t="str">
            <v>A/B</v>
          </cell>
          <cell r="I35">
            <v>43878</v>
          </cell>
          <cell r="J35">
            <v>573</v>
          </cell>
          <cell r="K35" t="str">
            <v>lv</v>
          </cell>
          <cell r="L35">
            <v>14</v>
          </cell>
          <cell r="M35">
            <v>12</v>
          </cell>
          <cell r="N35">
            <v>0</v>
          </cell>
          <cell r="O35">
            <v>12</v>
          </cell>
          <cell r="P35">
            <v>5</v>
          </cell>
          <cell r="Q35">
            <v>32</v>
          </cell>
          <cell r="R35">
            <v>3</v>
          </cell>
          <cell r="S35">
            <v>13</v>
          </cell>
          <cell r="T35">
            <v>0</v>
          </cell>
          <cell r="AL35">
            <v>27.418948885851545</v>
          </cell>
          <cell r="CO35">
            <v>31.906169344784775</v>
          </cell>
          <cell r="CP35">
            <v>0.23354370855445911</v>
          </cell>
          <cell r="CR35">
            <v>1.3439319250210966E-2</v>
          </cell>
          <cell r="CS35">
            <v>0.10048965608061351</v>
          </cell>
          <cell r="CT35">
            <v>5.6382208331697839E-2</v>
          </cell>
          <cell r="CU35">
            <v>0.24519294798271668</v>
          </cell>
          <cell r="CV35">
            <v>4.4766366184717535E-2</v>
          </cell>
          <cell r="CW35">
            <v>8.7911634552163262E-2</v>
          </cell>
          <cell r="CY35">
            <v>5</v>
          </cell>
          <cell r="CZ35">
            <v>0.31197206063754918</v>
          </cell>
          <cell r="DB35">
            <v>3.4381578195993953E-2</v>
          </cell>
          <cell r="DC35">
            <v>6.1669321970019592E-2</v>
          </cell>
          <cell r="DD35">
            <v>4.4492837079004435E-2</v>
          </cell>
          <cell r="DE35">
            <v>0.21835369662413637</v>
          </cell>
          <cell r="DF35">
            <v>2.0652542399669183E-2</v>
          </cell>
          <cell r="DG35">
            <v>9.321569154349589E-2</v>
          </cell>
          <cell r="DK35">
            <v>0.30241560963402386</v>
          </cell>
          <cell r="DL35">
            <v>0.2178208429856178</v>
          </cell>
          <cell r="DN35">
            <v>8.3848220698873654E-2</v>
          </cell>
          <cell r="DO35">
            <v>5.1240020332388649E-2</v>
          </cell>
          <cell r="DP35">
            <v>0.25952774803063633</v>
          </cell>
          <cell r="DQ35">
            <v>2.1982943669165738E-2</v>
          </cell>
          <cell r="DR35">
            <v>6.3164614649294099E-2</v>
          </cell>
          <cell r="DS35">
            <v>0</v>
          </cell>
          <cell r="EK35">
            <v>51.906169344784772</v>
          </cell>
          <cell r="EL35">
            <v>61.5</v>
          </cell>
          <cell r="EM35">
            <v>9.6</v>
          </cell>
          <cell r="EN35">
            <v>28.9</v>
          </cell>
        </row>
        <row r="36">
          <cell r="D36" t="str">
            <v>SurveyUSA</v>
          </cell>
          <cell r="F36" t="str">
            <v>US</v>
          </cell>
          <cell r="G36" t="str">
            <v>A</v>
          </cell>
          <cell r="I36">
            <v>43878</v>
          </cell>
          <cell r="J36">
            <v>1022</v>
          </cell>
          <cell r="K36" t="str">
            <v>lv</v>
          </cell>
          <cell r="L36">
            <v>18</v>
          </cell>
          <cell r="M36">
            <v>18</v>
          </cell>
          <cell r="N36">
            <v>0</v>
          </cell>
          <cell r="O36">
            <v>12</v>
          </cell>
          <cell r="P36">
            <v>4</v>
          </cell>
          <cell r="Q36">
            <v>29</v>
          </cell>
          <cell r="R36">
            <v>2</v>
          </cell>
          <cell r="S36">
            <v>10</v>
          </cell>
          <cell r="T36">
            <v>0</v>
          </cell>
          <cell r="AL36">
            <v>58.051612448372303</v>
          </cell>
          <cell r="CO36">
            <v>0</v>
          </cell>
          <cell r="CP36">
            <v>0.18032498877722852</v>
          </cell>
          <cell r="CR36">
            <v>3.4054919720587433E-2</v>
          </cell>
          <cell r="CS36">
            <v>0.11130626782668628</v>
          </cell>
          <cell r="CT36">
            <v>5.9429961640538598E-2</v>
          </cell>
          <cell r="CU36">
            <v>0.28834922369745913</v>
          </cell>
          <cell r="CV36">
            <v>2.3495144755275813E-2</v>
          </cell>
          <cell r="CW36">
            <v>9.6895048516262225E-2</v>
          </cell>
          <cell r="CY36">
            <v>5</v>
          </cell>
          <cell r="CZ36">
            <v>0.23139328703707526</v>
          </cell>
          <cell r="DB36">
            <v>0.01</v>
          </cell>
          <cell r="DC36">
            <v>0.10700610385888257</v>
          </cell>
          <cell r="DD36">
            <v>4.6155251231848562E-2</v>
          </cell>
          <cell r="DE36">
            <v>0.31567526301509363</v>
          </cell>
          <cell r="DF36">
            <v>3.0450382286684771E-2</v>
          </cell>
          <cell r="DG36">
            <v>0.13651803495610196</v>
          </cell>
          <cell r="DK36">
            <v>0.22172518072615807</v>
          </cell>
          <cell r="DL36">
            <v>0.14773937786304966</v>
          </cell>
          <cell r="DN36">
            <v>0.10961316625378507</v>
          </cell>
          <cell r="DO36">
            <v>5.0175208580515523E-2</v>
          </cell>
          <cell r="DP36">
            <v>0.31322153101826983</v>
          </cell>
          <cell r="DQ36">
            <v>2.9118551792349893E-2</v>
          </cell>
          <cell r="DR36">
            <v>0.12840698376587203</v>
          </cell>
          <cell r="DS36">
            <v>0</v>
          </cell>
          <cell r="EK36">
            <v>20</v>
          </cell>
          <cell r="EL36">
            <v>0</v>
          </cell>
          <cell r="EM36">
            <v>25</v>
          </cell>
          <cell r="EN36">
            <v>75</v>
          </cell>
        </row>
        <row r="37">
          <cell r="D37" t="str">
            <v>NBC News/Wall Street Journal</v>
          </cell>
          <cell r="F37" t="str">
            <v>US</v>
          </cell>
          <cell r="G37" t="str">
            <v>A/B</v>
          </cell>
          <cell r="I37">
            <v>43878</v>
          </cell>
          <cell r="J37">
            <v>426</v>
          </cell>
          <cell r="K37" t="str">
            <v>lv</v>
          </cell>
          <cell r="L37">
            <v>0</v>
          </cell>
          <cell r="M37">
            <v>0</v>
          </cell>
          <cell r="N37">
            <v>0</v>
          </cell>
          <cell r="O37">
            <v>38</v>
          </cell>
          <cell r="P37">
            <v>0</v>
          </cell>
          <cell r="Q37">
            <v>54</v>
          </cell>
          <cell r="R37">
            <v>0</v>
          </cell>
          <cell r="S37">
            <v>0</v>
          </cell>
          <cell r="T37">
            <v>0</v>
          </cell>
          <cell r="AL37">
            <v>0</v>
          </cell>
          <cell r="CO37">
            <v>0</v>
          </cell>
          <cell r="CP37">
            <v>0.16431880566348273</v>
          </cell>
          <cell r="CR37">
            <v>1.2040462057064652E-2</v>
          </cell>
          <cell r="CS37">
            <v>0.10359938617459856</v>
          </cell>
          <cell r="CT37">
            <v>7.4968202216103313E-2</v>
          </cell>
          <cell r="CU37">
            <v>0.29363048410757392</v>
          </cell>
          <cell r="CV37">
            <v>2.6989081757855013E-2</v>
          </cell>
          <cell r="CW37">
            <v>0.10237332929831998</v>
          </cell>
          <cell r="CY37">
            <v>5</v>
          </cell>
          <cell r="CZ37">
            <v>0.13470374430734369</v>
          </cell>
          <cell r="DB37">
            <v>1.0035069628532256E-2</v>
          </cell>
          <cell r="DC37">
            <v>7.9106301010102298E-2</v>
          </cell>
          <cell r="DD37">
            <v>3.7055762376115263E-2</v>
          </cell>
          <cell r="DE37">
            <v>0.30380814603284573</v>
          </cell>
          <cell r="DF37">
            <v>2.8968107299446211E-2</v>
          </cell>
          <cell r="DG37">
            <v>0.12441288716121879</v>
          </cell>
          <cell r="DK37">
            <v>0.16243251469585451</v>
          </cell>
          <cell r="DL37">
            <v>0.17415142697261182</v>
          </cell>
          <cell r="DN37">
            <v>9.7419578949698063E-2</v>
          </cell>
          <cell r="DO37">
            <v>5.3189405126439084E-2</v>
          </cell>
          <cell r="DP37">
            <v>0.34435214199382791</v>
          </cell>
          <cell r="DQ37">
            <v>3.2545767653625594E-2</v>
          </cell>
          <cell r="DR37">
            <v>0.135909164607943</v>
          </cell>
          <cell r="DS37">
            <v>0</v>
          </cell>
          <cell r="EK37">
            <v>20</v>
          </cell>
          <cell r="EL37">
            <v>0</v>
          </cell>
          <cell r="EM37">
            <v>25</v>
          </cell>
          <cell r="EN37">
            <v>75</v>
          </cell>
        </row>
        <row r="38">
          <cell r="D38" t="str">
            <v>NBC News/Wall Street Journal</v>
          </cell>
          <cell r="F38" t="str">
            <v>US</v>
          </cell>
          <cell r="G38" t="str">
            <v>A/B</v>
          </cell>
          <cell r="I38">
            <v>43878</v>
          </cell>
          <cell r="J38">
            <v>426</v>
          </cell>
          <cell r="K38" t="str">
            <v>lv</v>
          </cell>
          <cell r="L38">
            <v>0</v>
          </cell>
          <cell r="M38">
            <v>37</v>
          </cell>
          <cell r="N38">
            <v>0</v>
          </cell>
          <cell r="O38">
            <v>0</v>
          </cell>
          <cell r="P38">
            <v>0</v>
          </cell>
          <cell r="Q38">
            <v>57</v>
          </cell>
          <cell r="R38">
            <v>0</v>
          </cell>
          <cell r="S38">
            <v>0</v>
          </cell>
          <cell r="T38">
            <v>0</v>
          </cell>
          <cell r="AL38">
            <v>0</v>
          </cell>
          <cell r="CO38">
            <v>0</v>
          </cell>
          <cell r="CP38">
            <v>0.23479804158145381</v>
          </cell>
          <cell r="CR38">
            <v>1.7381770718205462E-2</v>
          </cell>
          <cell r="CS38">
            <v>0.10289831300476009</v>
          </cell>
          <cell r="CT38">
            <v>5.466842037070891E-2</v>
          </cell>
          <cell r="CU38">
            <v>0.24173020056402861</v>
          </cell>
          <cell r="CV38">
            <v>4.2658884870228515E-2</v>
          </cell>
          <cell r="CW38">
            <v>8.1003479732298461E-2</v>
          </cell>
          <cell r="CY38">
            <v>5</v>
          </cell>
          <cell r="CZ38">
            <v>0.32314039914937087</v>
          </cell>
          <cell r="DB38">
            <v>3.5433047637210856E-2</v>
          </cell>
          <cell r="DC38">
            <v>5.8751009110837277E-2</v>
          </cell>
          <cell r="DD38">
            <v>4.3177588216993079E-2</v>
          </cell>
          <cell r="DE38">
            <v>0.21528390469625233</v>
          </cell>
          <cell r="DF38">
            <v>2.0769585958834755E-2</v>
          </cell>
          <cell r="DG38">
            <v>8.8468899409088614E-2</v>
          </cell>
          <cell r="DK38">
            <v>0.30883903151852277</v>
          </cell>
          <cell r="DL38">
            <v>0.2289325344442652</v>
          </cell>
          <cell r="DN38">
            <v>7.1592303795392082E-2</v>
          </cell>
          <cell r="DO38">
            <v>4.7240995445735137E-2</v>
          </cell>
          <cell r="DP38">
            <v>0.22763291768667063</v>
          </cell>
          <cell r="DQ38">
            <v>2.6920434482352013E-2</v>
          </cell>
          <cell r="DR38">
            <v>8.8841782627062174E-2</v>
          </cell>
          <cell r="DS38">
            <v>0</v>
          </cell>
          <cell r="EK38">
            <v>20</v>
          </cell>
          <cell r="EL38">
            <v>0</v>
          </cell>
          <cell r="EM38">
            <v>25</v>
          </cell>
          <cell r="EN38">
            <v>75</v>
          </cell>
        </row>
        <row r="39">
          <cell r="D39" t="str">
            <v>NBC News/Wall Street Journal</v>
          </cell>
          <cell r="F39" t="str">
            <v>US</v>
          </cell>
          <cell r="G39" t="str">
            <v>A/B</v>
          </cell>
          <cell r="I39">
            <v>43878</v>
          </cell>
          <cell r="J39">
            <v>426</v>
          </cell>
          <cell r="K39" t="str">
            <v>lv</v>
          </cell>
          <cell r="L39">
            <v>15</v>
          </cell>
          <cell r="M39">
            <v>14</v>
          </cell>
          <cell r="N39">
            <v>0</v>
          </cell>
          <cell r="O39">
            <v>13</v>
          </cell>
          <cell r="P39">
            <v>7</v>
          </cell>
          <cell r="Q39">
            <v>27</v>
          </cell>
          <cell r="R39">
            <v>2</v>
          </cell>
          <cell r="S39">
            <v>14</v>
          </cell>
          <cell r="T39">
            <v>0</v>
          </cell>
          <cell r="AL39">
            <v>26.784695368862675</v>
          </cell>
          <cell r="CO39">
            <v>0</v>
          </cell>
          <cell r="CP39">
            <v>0.11511375899983572</v>
          </cell>
          <cell r="CR39">
            <v>3.8274657588006811E-3</v>
          </cell>
          <cell r="CS39">
            <v>0.1540263388032114</v>
          </cell>
          <cell r="CT39">
            <v>7.3832035715348313E-2</v>
          </cell>
          <cell r="CU39">
            <v>0.28318528754331507</v>
          </cell>
          <cell r="CV39">
            <v>2.6254811473225139E-2</v>
          </cell>
          <cell r="CW39">
            <v>0.10375478642199162</v>
          </cell>
          <cell r="CY39">
            <v>5</v>
          </cell>
          <cell r="CZ39">
            <v>0.24406358201299888</v>
          </cell>
          <cell r="DB39">
            <v>0.01</v>
          </cell>
          <cell r="DC39">
            <v>0.10695184476888049</v>
          </cell>
          <cell r="DD39">
            <v>4.6321614307874237E-2</v>
          </cell>
          <cell r="DE39">
            <v>0.35360919883122011</v>
          </cell>
          <cell r="DF39">
            <v>2.9776063804817364E-2</v>
          </cell>
          <cell r="DG39">
            <v>0.12473602235646607</v>
          </cell>
          <cell r="DK39">
            <v>0.2101851884510901</v>
          </cell>
          <cell r="DL39">
            <v>0.13858962185839716</v>
          </cell>
          <cell r="DN39">
            <v>0.11780078519354338</v>
          </cell>
          <cell r="DO39">
            <v>5.278710519364703E-2</v>
          </cell>
          <cell r="DP39">
            <v>0.33340032967139482</v>
          </cell>
          <cell r="DQ39">
            <v>2.8671906143796479E-2</v>
          </cell>
          <cell r="DR39">
            <v>0.11856506348813098</v>
          </cell>
          <cell r="DS39">
            <v>0</v>
          </cell>
          <cell r="EK39">
            <v>20</v>
          </cell>
          <cell r="EL39">
            <v>0</v>
          </cell>
          <cell r="EM39">
            <v>25</v>
          </cell>
          <cell r="EN39">
            <v>75</v>
          </cell>
        </row>
        <row r="40">
          <cell r="D40" t="str">
            <v>Ipsos</v>
          </cell>
          <cell r="F40" t="str">
            <v>US</v>
          </cell>
          <cell r="G40" t="str">
            <v>B+</v>
          </cell>
          <cell r="I40">
            <v>43878</v>
          </cell>
          <cell r="J40">
            <v>543</v>
          </cell>
          <cell r="K40" t="str">
            <v>rv</v>
          </cell>
          <cell r="L40">
            <v>13</v>
          </cell>
          <cell r="M40">
            <v>17</v>
          </cell>
          <cell r="N40">
            <v>0</v>
          </cell>
          <cell r="O40">
            <v>11</v>
          </cell>
          <cell r="P40">
            <v>5</v>
          </cell>
          <cell r="Q40">
            <v>25</v>
          </cell>
          <cell r="R40">
            <v>3</v>
          </cell>
          <cell r="S40">
            <v>9</v>
          </cell>
          <cell r="T40">
            <v>0</v>
          </cell>
          <cell r="AL40">
            <v>24.759081285549804</v>
          </cell>
          <cell r="CO40">
            <v>61.758344090402467</v>
          </cell>
          <cell r="CP40">
            <v>0.17297132602244192</v>
          </cell>
          <cell r="CR40">
            <v>3.5180473619764526E-3</v>
          </cell>
          <cell r="CS40">
            <v>0.13663613610083528</v>
          </cell>
          <cell r="CT40">
            <v>0.12365432170698475</v>
          </cell>
          <cell r="CU40">
            <v>0.24893201338837448</v>
          </cell>
          <cell r="CV40">
            <v>1.565202219375119E-2</v>
          </cell>
          <cell r="CW40">
            <v>0.12199751416969173</v>
          </cell>
          <cell r="CY40">
            <v>5</v>
          </cell>
          <cell r="CZ40">
            <v>0.15294272585654559</v>
          </cell>
          <cell r="DB40">
            <v>0.01</v>
          </cell>
          <cell r="DC40">
            <v>0.143366349285249</v>
          </cell>
          <cell r="DD40">
            <v>7.4064452220672719E-2</v>
          </cell>
          <cell r="DE40">
            <v>0.29749928079114207</v>
          </cell>
          <cell r="DF40">
            <v>1.0319781822765951E-2</v>
          </cell>
          <cell r="DG40">
            <v>0.13133759461508548</v>
          </cell>
          <cell r="DK40">
            <v>0.13934109227367084</v>
          </cell>
          <cell r="DL40">
            <v>0.17028585307964489</v>
          </cell>
          <cell r="DN40">
            <v>0.1375537426173743</v>
          </cell>
          <cell r="DO40">
            <v>7.6717913661360493E-2</v>
          </cell>
          <cell r="DP40">
            <v>0.3368372774265892</v>
          </cell>
          <cell r="DQ40">
            <v>1.3352626579818486E-2</v>
          </cell>
          <cell r="DR40">
            <v>0.12591149436154186</v>
          </cell>
          <cell r="DS40">
            <v>0</v>
          </cell>
          <cell r="EK40">
            <v>81.75834409040246</v>
          </cell>
          <cell r="EL40">
            <v>75.5</v>
          </cell>
          <cell r="EM40">
            <v>6.1</v>
          </cell>
          <cell r="EN40">
            <v>18.3</v>
          </cell>
        </row>
        <row r="41">
          <cell r="D41" t="str">
            <v>SurveyUSA</v>
          </cell>
          <cell r="F41" t="str">
            <v>California</v>
          </cell>
          <cell r="G41" t="str">
            <v>A</v>
          </cell>
          <cell r="I41">
            <v>43877</v>
          </cell>
          <cell r="J41">
            <v>520</v>
          </cell>
          <cell r="K41" t="str">
            <v>lv</v>
          </cell>
          <cell r="L41">
            <v>15</v>
          </cell>
          <cell r="M41">
            <v>21</v>
          </cell>
          <cell r="N41">
            <v>0</v>
          </cell>
          <cell r="O41">
            <v>12</v>
          </cell>
          <cell r="P41">
            <v>6</v>
          </cell>
          <cell r="Q41">
            <v>25</v>
          </cell>
          <cell r="R41">
            <v>3</v>
          </cell>
          <cell r="S41">
            <v>9</v>
          </cell>
          <cell r="T41">
            <v>0</v>
          </cell>
          <cell r="AL41">
            <v>39.0204284551046</v>
          </cell>
          <cell r="CO41">
            <v>3.3494092210342687</v>
          </cell>
          <cell r="CP41">
            <v>0.13787360944086782</v>
          </cell>
          <cell r="CR41">
            <v>9.0735272608399274E-3</v>
          </cell>
          <cell r="CS41">
            <v>0.13532727251804522</v>
          </cell>
          <cell r="CT41">
            <v>9.3827169960360668E-2</v>
          </cell>
          <cell r="CU41">
            <v>0.31750032136710887</v>
          </cell>
          <cell r="CV41">
            <v>1.6670946158327992E-2</v>
          </cell>
          <cell r="CW41">
            <v>0.10906097672098558</v>
          </cell>
          <cell r="CY41">
            <v>5</v>
          </cell>
          <cell r="CZ41">
            <v>0.15067744642449166</v>
          </cell>
          <cell r="DB41">
            <v>1.9771317548624854E-2</v>
          </cell>
          <cell r="DC41">
            <v>0.12003374377655189</v>
          </cell>
          <cell r="DD41">
            <v>4.2534375662625037E-2</v>
          </cell>
          <cell r="DE41">
            <v>0.30367114364771763</v>
          </cell>
          <cell r="DF41">
            <v>3.0446419069873942E-2</v>
          </cell>
          <cell r="DG41">
            <v>0.15059924828105883</v>
          </cell>
          <cell r="DK41">
            <v>0.16152708634419335</v>
          </cell>
          <cell r="DL41">
            <v>0.17803632667953018</v>
          </cell>
          <cell r="DN41">
            <v>0.12621457084279766</v>
          </cell>
          <cell r="DO41">
            <v>5.6133024391860846E-2</v>
          </cell>
          <cell r="DP41">
            <v>0.30934268469932441</v>
          </cell>
          <cell r="DQ41">
            <v>2.7380803186297153E-2</v>
          </cell>
          <cell r="DR41">
            <v>0.14136550385599639</v>
          </cell>
          <cell r="DS41">
            <v>0</v>
          </cell>
          <cell r="EK41">
            <v>23.349409221034268</v>
          </cell>
          <cell r="EL41">
            <v>14.3</v>
          </cell>
          <cell r="EM41">
            <v>21.4</v>
          </cell>
          <cell r="EN41">
            <v>64.2</v>
          </cell>
        </row>
        <row r="42">
          <cell r="D42" t="str">
            <v>Fairleigh Dickinson University (PublicMind)</v>
          </cell>
          <cell r="F42" t="str">
            <v>New Jersey</v>
          </cell>
          <cell r="G42" t="str">
            <v>A/B</v>
          </cell>
          <cell r="I42">
            <v>43877</v>
          </cell>
          <cell r="J42">
            <v>357</v>
          </cell>
          <cell r="K42" t="str">
            <v>rv</v>
          </cell>
          <cell r="L42">
            <v>16</v>
          </cell>
          <cell r="M42">
            <v>23</v>
          </cell>
          <cell r="N42">
            <v>0</v>
          </cell>
          <cell r="O42">
            <v>10</v>
          </cell>
          <cell r="P42">
            <v>3</v>
          </cell>
          <cell r="Q42">
            <v>25</v>
          </cell>
          <cell r="R42">
            <v>2</v>
          </cell>
          <cell r="S42">
            <v>8</v>
          </cell>
          <cell r="T42">
            <v>0</v>
          </cell>
          <cell r="AL42">
            <v>21.022054510664415</v>
          </cell>
          <cell r="CO42">
            <v>5.4569681441623796</v>
          </cell>
          <cell r="CP42">
            <v>0.19117868310386477</v>
          </cell>
          <cell r="CR42">
            <v>5.3787511809883393E-2</v>
          </cell>
          <cell r="CS42">
            <v>0.12362429647049872</v>
          </cell>
          <cell r="CT42">
            <v>5.542771184517821E-2</v>
          </cell>
          <cell r="CU42">
            <v>0.28038600084962578</v>
          </cell>
          <cell r="CV42">
            <v>1.6828419395736635E-2</v>
          </cell>
          <cell r="CW42">
            <v>8.8579762604825182E-2</v>
          </cell>
          <cell r="CY42">
            <v>5</v>
          </cell>
          <cell r="CZ42">
            <v>0.35423899962311683</v>
          </cell>
          <cell r="DB42">
            <v>1.9846584738745621E-2</v>
          </cell>
          <cell r="DC42">
            <v>0.12148283526881587</v>
          </cell>
          <cell r="DD42">
            <v>4.3143761567215659E-2</v>
          </cell>
          <cell r="DE42">
            <v>0.29756054050605396</v>
          </cell>
          <cell r="DF42">
            <v>3.037102715466921E-2</v>
          </cell>
          <cell r="DG42">
            <v>0.14819659816571118</v>
          </cell>
          <cell r="DK42">
            <v>0.28473709115033452</v>
          </cell>
          <cell r="DL42">
            <v>0.16724253894165572</v>
          </cell>
          <cell r="DN42">
            <v>0.10871360320444523</v>
          </cell>
          <cell r="DO42">
            <v>4.313063017059203E-2</v>
          </cell>
          <cell r="DP42">
            <v>0.26716418764450289</v>
          </cell>
          <cell r="DQ42">
            <v>2.1541874781218689E-2</v>
          </cell>
          <cell r="DR42">
            <v>0.10747007410725093</v>
          </cell>
          <cell r="DS42">
            <v>0</v>
          </cell>
          <cell r="EK42">
            <v>25.456968144162381</v>
          </cell>
          <cell r="EL42">
            <v>21.4</v>
          </cell>
          <cell r="EM42">
            <v>19.600000000000001</v>
          </cell>
          <cell r="EN42">
            <v>58.9</v>
          </cell>
        </row>
        <row r="43">
          <cell r="D43" t="str">
            <v>Fairleigh Dickinson University (PublicMind)</v>
          </cell>
          <cell r="F43" t="str">
            <v>New Jersey</v>
          </cell>
          <cell r="G43" t="str">
            <v>A/B</v>
          </cell>
          <cell r="I43">
            <v>43877</v>
          </cell>
          <cell r="J43">
            <v>379</v>
          </cell>
          <cell r="K43" t="str">
            <v>a</v>
          </cell>
          <cell r="L43">
            <v>16</v>
          </cell>
          <cell r="M43">
            <v>23</v>
          </cell>
          <cell r="N43">
            <v>0</v>
          </cell>
          <cell r="O43">
            <v>10</v>
          </cell>
          <cell r="P43">
            <v>3</v>
          </cell>
          <cell r="Q43">
            <v>24</v>
          </cell>
          <cell r="R43">
            <v>2</v>
          </cell>
          <cell r="S43">
            <v>7</v>
          </cell>
          <cell r="T43">
            <v>0</v>
          </cell>
          <cell r="AL43">
            <v>0</v>
          </cell>
          <cell r="CO43">
            <v>1.4314379771430075</v>
          </cell>
          <cell r="CP43">
            <v>0.21059926552640937</v>
          </cell>
          <cell r="CR43">
            <v>1.8804488556033762E-2</v>
          </cell>
          <cell r="CS43">
            <v>0.10508399102990269</v>
          </cell>
          <cell r="CT43">
            <v>5.3491573375629466E-2</v>
          </cell>
          <cell r="CU43">
            <v>0.25812545716523944</v>
          </cell>
          <cell r="CV43">
            <v>3.4431840195314083E-2</v>
          </cell>
          <cell r="CW43">
            <v>7.699303584971838E-2</v>
          </cell>
          <cell r="CY43">
            <v>5</v>
          </cell>
          <cell r="CZ43">
            <v>0.24260880069788165</v>
          </cell>
          <cell r="DB43">
            <v>2.3751446562210971E-2</v>
          </cell>
          <cell r="DC43">
            <v>0.10369384770937734</v>
          </cell>
          <cell r="DD43">
            <v>3.5271002202376875E-2</v>
          </cell>
          <cell r="DE43">
            <v>0.27713395498155868</v>
          </cell>
          <cell r="DF43">
            <v>3.0704904288733771E-2</v>
          </cell>
          <cell r="DG43">
            <v>0.13716487747851078</v>
          </cell>
          <cell r="DK43">
            <v>0.23811824336645576</v>
          </cell>
          <cell r="DL43">
            <v>0.18301025020646797</v>
          </cell>
          <cell r="DN43">
            <v>0.10577662496186377</v>
          </cell>
          <cell r="DO43">
            <v>4.1465180438494356E-2</v>
          </cell>
          <cell r="DP43">
            <v>0.27498392745490735</v>
          </cell>
          <cell r="DQ43">
            <v>3.1068060037051926E-2</v>
          </cell>
          <cell r="DR43">
            <v>0.12557771353475872</v>
          </cell>
          <cell r="DS43">
            <v>0</v>
          </cell>
          <cell r="EK43">
            <v>21.431437977143005</v>
          </cell>
          <cell r="EL43">
            <v>6.7</v>
          </cell>
          <cell r="EM43">
            <v>23.3</v>
          </cell>
          <cell r="EN43">
            <v>70</v>
          </cell>
        </row>
        <row r="44">
          <cell r="D44" t="str">
            <v>SurveyUSA</v>
          </cell>
          <cell r="F44" t="str">
            <v>North Carolina</v>
          </cell>
          <cell r="G44" t="str">
            <v>A</v>
          </cell>
          <cell r="I44">
            <v>43877</v>
          </cell>
          <cell r="J44">
            <v>698</v>
          </cell>
          <cell r="K44" t="str">
            <v>lv</v>
          </cell>
          <cell r="L44">
            <v>20</v>
          </cell>
          <cell r="M44">
            <v>22</v>
          </cell>
          <cell r="N44">
            <v>0</v>
          </cell>
          <cell r="O44">
            <v>11</v>
          </cell>
          <cell r="P44">
            <v>5</v>
          </cell>
          <cell r="Q44">
            <v>22</v>
          </cell>
          <cell r="R44">
            <v>0</v>
          </cell>
          <cell r="S44">
            <v>8</v>
          </cell>
          <cell r="T44">
            <v>0</v>
          </cell>
          <cell r="AL44">
            <v>43.585755896799178</v>
          </cell>
          <cell r="CO44">
            <v>13.02258752795094</v>
          </cell>
          <cell r="CP44">
            <v>0.18072331932651323</v>
          </cell>
          <cell r="CR44">
            <v>2.451418692856483E-2</v>
          </cell>
          <cell r="CS44">
            <v>0.12558796978467224</v>
          </cell>
          <cell r="CT44">
            <v>5.7637747294579184E-2</v>
          </cell>
          <cell r="CU44">
            <v>0.28282311529412152</v>
          </cell>
          <cell r="CV44">
            <v>1.6955096764827232E-2</v>
          </cell>
          <cell r="CW44">
            <v>7.6727415455687342E-2</v>
          </cell>
          <cell r="CY44">
            <v>5</v>
          </cell>
          <cell r="CZ44">
            <v>0.26092892774320015</v>
          </cell>
          <cell r="DB44">
            <v>2.0975592590557111E-2</v>
          </cell>
          <cell r="DC44">
            <v>0.1114899102002173</v>
          </cell>
          <cell r="DD44">
            <v>3.948027891371577E-2</v>
          </cell>
          <cell r="DE44">
            <v>0.30043573414788205</v>
          </cell>
          <cell r="DF44">
            <v>3.0205005202679824E-2</v>
          </cell>
          <cell r="DG44">
            <v>0.14450828077902805</v>
          </cell>
          <cell r="DK44">
            <v>0.20720150360880019</v>
          </cell>
          <cell r="DL44">
            <v>0.24255518381427693</v>
          </cell>
          <cell r="DN44">
            <v>0.10044170358461907</v>
          </cell>
          <cell r="DO44">
            <v>4.3831523082414718E-2</v>
          </cell>
          <cell r="DP44">
            <v>0.27610737071015018</v>
          </cell>
          <cell r="DQ44">
            <v>2.4805607225223878E-2</v>
          </cell>
          <cell r="DR44">
            <v>0.10505710797451516</v>
          </cell>
          <cell r="DS44">
            <v>0</v>
          </cell>
          <cell r="EK44">
            <v>33.02258752795094</v>
          </cell>
          <cell r="EL44">
            <v>39.4</v>
          </cell>
          <cell r="EM44">
            <v>15.1</v>
          </cell>
          <cell r="EN44">
            <v>45.4</v>
          </cell>
        </row>
        <row r="45">
          <cell r="D45" t="str">
            <v>Monmouth University</v>
          </cell>
          <cell r="F45" t="str">
            <v>Virginia</v>
          </cell>
          <cell r="G45" t="str">
            <v>A+</v>
          </cell>
          <cell r="I45">
            <v>43877</v>
          </cell>
          <cell r="J45">
            <v>400</v>
          </cell>
          <cell r="K45" t="str">
            <v>lv</v>
          </cell>
          <cell r="L45">
            <v>0</v>
          </cell>
          <cell r="M45">
            <v>47</v>
          </cell>
          <cell r="N45">
            <v>0</v>
          </cell>
          <cell r="O45">
            <v>0</v>
          </cell>
          <cell r="P45">
            <v>0</v>
          </cell>
          <cell r="Q45">
            <v>41</v>
          </cell>
          <cell r="R45">
            <v>0</v>
          </cell>
          <cell r="S45">
            <v>0</v>
          </cell>
          <cell r="T45">
            <v>0</v>
          </cell>
          <cell r="AL45">
            <v>0</v>
          </cell>
          <cell r="CO45">
            <v>44.75357992598984</v>
          </cell>
          <cell r="CP45">
            <v>0.19426093027148564</v>
          </cell>
          <cell r="CR45">
            <v>1.8534637912551107E-2</v>
          </cell>
          <cell r="CS45">
            <v>0.11896509093039344</v>
          </cell>
          <cell r="CT45">
            <v>5.8779872579732925E-2</v>
          </cell>
          <cell r="CU45">
            <v>0.27522912544497452</v>
          </cell>
          <cell r="CV45">
            <v>1.7034067249813999E-2</v>
          </cell>
          <cell r="CW45">
            <v>7.6689953246132411E-2</v>
          </cell>
          <cell r="CY45">
            <v>5</v>
          </cell>
          <cell r="CZ45">
            <v>0.21894361556361769</v>
          </cell>
          <cell r="DB45">
            <v>1.0379476444800641E-2</v>
          </cell>
          <cell r="DC45">
            <v>0.13621380874116848</v>
          </cell>
          <cell r="DD45">
            <v>7.1427897433742463E-2</v>
          </cell>
          <cell r="DE45">
            <v>0.28912557412759887</v>
          </cell>
          <cell r="DF45">
            <v>1.0378364785878906E-2</v>
          </cell>
          <cell r="DG45">
            <v>0.12582981804213567</v>
          </cell>
          <cell r="DK45">
            <v>0.20756321643014994</v>
          </cell>
          <cell r="DL45">
            <v>0.1874368596283964</v>
          </cell>
          <cell r="DN45">
            <v>0.12748316536164439</v>
          </cell>
          <cell r="DO45">
            <v>6.3982235569677526E-2</v>
          </cell>
          <cell r="DP45">
            <v>0.30062468951675386</v>
          </cell>
          <cell r="DQ45">
            <v>1.3042739979767789E-2</v>
          </cell>
          <cell r="DR45">
            <v>9.9867093513610061E-2</v>
          </cell>
          <cell r="DS45">
            <v>0</v>
          </cell>
          <cell r="EK45">
            <v>64.75357992598984</v>
          </cell>
          <cell r="EL45">
            <v>69.099999999999994</v>
          </cell>
          <cell r="EM45">
            <v>7.7</v>
          </cell>
          <cell r="EN45">
            <v>23.2</v>
          </cell>
        </row>
        <row r="46">
          <cell r="D46" t="str">
            <v>Monmouth University</v>
          </cell>
          <cell r="F46" t="str">
            <v>Virginia</v>
          </cell>
          <cell r="G46" t="str">
            <v>A+</v>
          </cell>
          <cell r="I46">
            <v>43877</v>
          </cell>
          <cell r="J46">
            <v>400</v>
          </cell>
          <cell r="K46" t="str">
            <v>lv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42</v>
          </cell>
          <cell r="Q46">
            <v>45</v>
          </cell>
          <cell r="R46">
            <v>0</v>
          </cell>
          <cell r="S46">
            <v>0</v>
          </cell>
          <cell r="T46">
            <v>0</v>
          </cell>
          <cell r="AL46">
            <v>0</v>
          </cell>
          <cell r="CO46">
            <v>0</v>
          </cell>
          <cell r="CP46">
            <v>0.17075765475774485</v>
          </cell>
          <cell r="CR46">
            <v>3.3689518960930809E-2</v>
          </cell>
          <cell r="CS46">
            <v>0.13936087175128181</v>
          </cell>
          <cell r="CT46">
            <v>6.0907584330830926E-2</v>
          </cell>
          <cell r="CU46">
            <v>0.2881004222144552</v>
          </cell>
          <cell r="CV46">
            <v>1.6833766901777528E-2</v>
          </cell>
          <cell r="CW46">
            <v>0.10210601595006162</v>
          </cell>
          <cell r="CY46">
            <v>5</v>
          </cell>
          <cell r="CZ46">
            <v>0.14524056237555508</v>
          </cell>
          <cell r="DB46">
            <v>1.9155394247573447E-2</v>
          </cell>
          <cell r="DC46">
            <v>0.12317964936103383</v>
          </cell>
          <cell r="DD46">
            <v>4.3871599965763473E-2</v>
          </cell>
          <cell r="DE46">
            <v>0.3015764279618518</v>
          </cell>
          <cell r="DF46">
            <v>3.0160439023060565E-2</v>
          </cell>
          <cell r="DG46">
            <v>0.14980559454255329</v>
          </cell>
          <cell r="DK46">
            <v>0.16188234890543626</v>
          </cell>
          <cell r="DL46">
            <v>0.15664320632899781</v>
          </cell>
          <cell r="DN46">
            <v>0.13583628081440008</v>
          </cell>
          <cell r="DO46">
            <v>5.1388355090358835E-2</v>
          </cell>
          <cell r="DP46">
            <v>0.31839184178585561</v>
          </cell>
          <cell r="DQ46">
            <v>2.8644698452917877E-2</v>
          </cell>
          <cell r="DR46">
            <v>0.14721326862203341</v>
          </cell>
          <cell r="DS46">
            <v>0</v>
          </cell>
          <cell r="EK46">
            <v>20</v>
          </cell>
          <cell r="EL46">
            <v>0</v>
          </cell>
          <cell r="EM46">
            <v>25</v>
          </cell>
          <cell r="EN46">
            <v>75</v>
          </cell>
        </row>
        <row r="47">
          <cell r="D47" t="str">
            <v>Monmouth University</v>
          </cell>
          <cell r="F47" t="str">
            <v>Virginia</v>
          </cell>
          <cell r="G47" t="str">
            <v>A+</v>
          </cell>
          <cell r="I47">
            <v>43877</v>
          </cell>
          <cell r="J47">
            <v>400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42</v>
          </cell>
          <cell r="P47">
            <v>0</v>
          </cell>
          <cell r="Q47">
            <v>44</v>
          </cell>
          <cell r="R47">
            <v>0</v>
          </cell>
          <cell r="S47">
            <v>0</v>
          </cell>
          <cell r="T47">
            <v>0</v>
          </cell>
          <cell r="AL47">
            <v>0</v>
          </cell>
          <cell r="CO47">
            <v>0</v>
          </cell>
          <cell r="CY47">
            <v>5</v>
          </cell>
          <cell r="CZ47">
            <v>0.20289018647825668</v>
          </cell>
          <cell r="DB47">
            <v>2.1127632314601061E-2</v>
          </cell>
          <cell r="DC47">
            <v>9.6237190254954932E-2</v>
          </cell>
          <cell r="DD47">
            <v>4.751547014351791E-2</v>
          </cell>
          <cell r="DE47">
            <v>0.28499533141032241</v>
          </cell>
          <cell r="DF47">
            <v>1.9595039689340007E-2</v>
          </cell>
          <cell r="DG47">
            <v>0.12247483702549454</v>
          </cell>
          <cell r="DK47">
            <v>0.22078400023782349</v>
          </cell>
          <cell r="DL47">
            <v>0.15805509194576478</v>
          </cell>
          <cell r="DN47">
            <v>0.10472478834462749</v>
          </cell>
          <cell r="DO47">
            <v>5.1706076836747425E-2</v>
          </cell>
          <cell r="DP47">
            <v>0.31013037352902462</v>
          </cell>
          <cell r="DQ47">
            <v>2.1323215886023362E-2</v>
          </cell>
          <cell r="DR47">
            <v>0.13327645321998879</v>
          </cell>
          <cell r="DS47">
            <v>0</v>
          </cell>
          <cell r="EK47">
            <v>20</v>
          </cell>
          <cell r="EL47">
            <v>0</v>
          </cell>
          <cell r="EM47">
            <v>25</v>
          </cell>
          <cell r="EN47">
            <v>75</v>
          </cell>
        </row>
        <row r="48">
          <cell r="D48" t="str">
            <v>Monmouth University</v>
          </cell>
          <cell r="F48" t="str">
            <v>Virginia</v>
          </cell>
          <cell r="G48" t="str">
            <v>A+</v>
          </cell>
          <cell r="I48">
            <v>43877</v>
          </cell>
          <cell r="J48">
            <v>400</v>
          </cell>
          <cell r="K48" t="str">
            <v>lv</v>
          </cell>
          <cell r="L48">
            <v>51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38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O48">
            <v>0</v>
          </cell>
          <cell r="CP48">
            <v>0.12487485167120943</v>
          </cell>
          <cell r="CR48">
            <v>3.5180473619764526E-3</v>
          </cell>
          <cell r="CS48">
            <v>0.12519460285704773</v>
          </cell>
          <cell r="CT48">
            <v>0.14402123546142062</v>
          </cell>
          <cell r="CU48">
            <v>0.28930239425014503</v>
          </cell>
          <cell r="CV48">
            <v>1.7187276018374366E-2</v>
          </cell>
          <cell r="CW48">
            <v>0.12372114041964383</v>
          </cell>
          <cell r="CY48">
            <v>5</v>
          </cell>
          <cell r="CZ48">
            <v>0.14953334647572611</v>
          </cell>
          <cell r="DB48">
            <v>0.01</v>
          </cell>
          <cell r="DC48">
            <v>0.14695159342791317</v>
          </cell>
          <cell r="DD48">
            <v>7.5834402555890149E-2</v>
          </cell>
          <cell r="DE48">
            <v>0.35232914796574361</v>
          </cell>
          <cell r="DF48">
            <v>1.0469645046410988E-2</v>
          </cell>
          <cell r="DG48">
            <v>0.13267129754602769</v>
          </cell>
          <cell r="DK48">
            <v>0.14536948415088013</v>
          </cell>
          <cell r="DL48">
            <v>0.13112396312229169</v>
          </cell>
          <cell r="DN48">
            <v>0.14348720076217386</v>
          </cell>
          <cell r="DO48">
            <v>9.4177299626276176E-2</v>
          </cell>
          <cell r="DP48">
            <v>0.34126944758507161</v>
          </cell>
          <cell r="DQ48">
            <v>1.2318597130099324E-2</v>
          </cell>
          <cell r="DR48">
            <v>0.1322540076232073</v>
          </cell>
          <cell r="DS48">
            <v>0</v>
          </cell>
          <cell r="EK48">
            <v>20</v>
          </cell>
          <cell r="EL48">
            <v>0</v>
          </cell>
          <cell r="EM48">
            <v>25</v>
          </cell>
          <cell r="EN48">
            <v>75</v>
          </cell>
        </row>
        <row r="49">
          <cell r="D49" t="str">
            <v>Monmouth University</v>
          </cell>
          <cell r="F49" t="str">
            <v>Virginia</v>
          </cell>
          <cell r="G49" t="str">
            <v>A+</v>
          </cell>
          <cell r="I49">
            <v>43877</v>
          </cell>
          <cell r="J49">
            <v>400</v>
          </cell>
          <cell r="K49" t="str">
            <v>lv</v>
          </cell>
          <cell r="L49">
            <v>18</v>
          </cell>
          <cell r="M49">
            <v>22</v>
          </cell>
          <cell r="N49">
            <v>0</v>
          </cell>
          <cell r="O49">
            <v>11</v>
          </cell>
          <cell r="P49">
            <v>9</v>
          </cell>
          <cell r="Q49">
            <v>22</v>
          </cell>
          <cell r="R49">
            <v>0</v>
          </cell>
          <cell r="S49">
            <v>5</v>
          </cell>
          <cell r="T49">
            <v>0</v>
          </cell>
          <cell r="AL49">
            <v>41.004280412580812</v>
          </cell>
          <cell r="CO49">
            <v>0.59040844809290205</v>
          </cell>
          <cell r="CP49">
            <v>0.18264841837865087</v>
          </cell>
          <cell r="CR49">
            <v>2.2964112422285427E-2</v>
          </cell>
          <cell r="CS49">
            <v>0.10064497375675709</v>
          </cell>
          <cell r="CT49">
            <v>8.2242912622949318E-2</v>
          </cell>
          <cell r="CU49">
            <v>0.27578073786396851</v>
          </cell>
          <cell r="CV49">
            <v>1.3701912632407899E-2</v>
          </cell>
          <cell r="CW49">
            <v>9.0562939768779424E-2</v>
          </cell>
          <cell r="CY49">
            <v>5</v>
          </cell>
          <cell r="CZ49">
            <v>0.16543435143754628</v>
          </cell>
          <cell r="DB49">
            <v>1.0267183079048539E-2</v>
          </cell>
          <cell r="DC49">
            <v>0.18747278375403559</v>
          </cell>
          <cell r="DD49">
            <v>7.1515722402174423E-2</v>
          </cell>
          <cell r="DE49">
            <v>0.2943295091898992</v>
          </cell>
          <cell r="DF49">
            <v>1.0442145439731159E-2</v>
          </cell>
          <cell r="DG49">
            <v>0.12810976572981692</v>
          </cell>
          <cell r="DK49">
            <v>0.17573051649768451</v>
          </cell>
          <cell r="DL49">
            <v>0.14063481553440638</v>
          </cell>
          <cell r="DN49">
            <v>0.17392560477322166</v>
          </cell>
          <cell r="DO49">
            <v>7.5780927207256363E-2</v>
          </cell>
          <cell r="DP49">
            <v>0.30098635628658127</v>
          </cell>
          <cell r="DQ49">
            <v>1.1680855271849382E-2</v>
          </cell>
          <cell r="DR49">
            <v>0.12126092442900055</v>
          </cell>
          <cell r="DS49">
            <v>0</v>
          </cell>
          <cell r="EK49">
            <v>20.590408448092901</v>
          </cell>
          <cell r="EL49">
            <v>2.9</v>
          </cell>
          <cell r="EM49">
            <v>24.3</v>
          </cell>
          <cell r="EN49">
            <v>72.8</v>
          </cell>
        </row>
        <row r="50">
          <cell r="D50" t="str">
            <v>Marist College</v>
          </cell>
          <cell r="F50" t="str">
            <v>US</v>
          </cell>
          <cell r="G50" t="str">
            <v>A+</v>
          </cell>
          <cell r="I50">
            <v>43877</v>
          </cell>
          <cell r="J50">
            <v>527</v>
          </cell>
          <cell r="K50" t="str">
            <v>rv</v>
          </cell>
          <cell r="L50">
            <v>15</v>
          </cell>
          <cell r="M50">
            <v>19</v>
          </cell>
          <cell r="N50">
            <v>0</v>
          </cell>
          <cell r="O50">
            <v>8</v>
          </cell>
          <cell r="P50">
            <v>9</v>
          </cell>
          <cell r="Q50">
            <v>31</v>
          </cell>
          <cell r="R50">
            <v>2</v>
          </cell>
          <cell r="S50">
            <v>12</v>
          </cell>
          <cell r="T50">
            <v>0</v>
          </cell>
          <cell r="AL50">
            <v>43.896256080279578</v>
          </cell>
          <cell r="CO50">
            <v>0</v>
          </cell>
          <cell r="CP50">
            <v>0.12462306435287339</v>
          </cell>
          <cell r="CR50">
            <v>3.518047361976453E-3</v>
          </cell>
          <cell r="CS50">
            <v>0.12507121233549484</v>
          </cell>
          <cell r="CT50">
            <v>0.14456040344128149</v>
          </cell>
          <cell r="CU50">
            <v>0.28947706805083695</v>
          </cell>
          <cell r="CV50">
            <v>1.7125827206904295E-2</v>
          </cell>
          <cell r="CW50">
            <v>0.12362744814663233</v>
          </cell>
          <cell r="CY50">
            <v>5</v>
          </cell>
          <cell r="CZ50">
            <v>0.1573701113748778</v>
          </cell>
          <cell r="DB50">
            <v>0.01</v>
          </cell>
          <cell r="DC50">
            <v>0.14687163651226265</v>
          </cell>
          <cell r="DD50">
            <v>7.5458476767628513E-2</v>
          </cell>
          <cell r="DE50">
            <v>0.3433133206565781</v>
          </cell>
          <cell r="DF50">
            <v>1.0456584472323423E-2</v>
          </cell>
          <cell r="DG50">
            <v>0.12987570898832249</v>
          </cell>
          <cell r="DK50">
            <v>0.14801759389205932</v>
          </cell>
          <cell r="DL50">
            <v>0.15303984672503382</v>
          </cell>
          <cell r="DN50">
            <v>0.14031642752240173</v>
          </cell>
          <cell r="DO50">
            <v>9.2009312264472051E-2</v>
          </cell>
          <cell r="DP50">
            <v>0.32727669445371843</v>
          </cell>
          <cell r="DQ50">
            <v>1.2029156029574675E-2</v>
          </cell>
          <cell r="DR50">
            <v>0.12731096911274001</v>
          </cell>
          <cell r="DS50">
            <v>0</v>
          </cell>
          <cell r="EK50">
            <v>20</v>
          </cell>
          <cell r="EL50">
            <v>0</v>
          </cell>
          <cell r="EM50">
            <v>25</v>
          </cell>
          <cell r="EN50">
            <v>75</v>
          </cell>
        </row>
        <row r="51">
          <cell r="D51" t="str">
            <v>YouGov</v>
          </cell>
          <cell r="F51" t="str">
            <v>California</v>
          </cell>
          <cell r="G51" t="str">
            <v>B-</v>
          </cell>
          <cell r="I51">
            <v>43876</v>
          </cell>
          <cell r="J51">
            <v>803</v>
          </cell>
          <cell r="K51" t="str">
            <v>lv</v>
          </cell>
          <cell r="L51">
            <v>21.4</v>
          </cell>
          <cell r="M51">
            <v>7.7</v>
          </cell>
          <cell r="N51">
            <v>0</v>
          </cell>
          <cell r="O51">
            <v>5.8</v>
          </cell>
          <cell r="P51">
            <v>2.7</v>
          </cell>
          <cell r="Q51">
            <v>29.2</v>
          </cell>
          <cell r="R51">
            <v>2.1</v>
          </cell>
          <cell r="S51">
            <v>20.2</v>
          </cell>
          <cell r="T51">
            <v>0</v>
          </cell>
          <cell r="AL51">
            <v>16.454614080433654</v>
          </cell>
          <cell r="CO51">
            <v>0</v>
          </cell>
          <cell r="CP51">
            <v>0.12403226101042231</v>
          </cell>
          <cell r="CR51">
            <v>3.8126854711130719E-3</v>
          </cell>
          <cell r="CS51">
            <v>0.16953319098706077</v>
          </cell>
          <cell r="CT51">
            <v>7.8848917133599081E-2</v>
          </cell>
          <cell r="CU51">
            <v>0.32699654731390615</v>
          </cell>
          <cell r="CV51">
            <v>2.4825058050698973E-2</v>
          </cell>
          <cell r="CW51">
            <v>0.12551202933652383</v>
          </cell>
          <cell r="CY51">
            <v>5</v>
          </cell>
          <cell r="CZ51">
            <v>0.25226679379317934</v>
          </cell>
          <cell r="DB51">
            <v>2.8160494041878883E-2</v>
          </cell>
          <cell r="DC51">
            <v>9.0121830922030077E-2</v>
          </cell>
          <cell r="DD51">
            <v>5.7548008313088608E-2</v>
          </cell>
          <cell r="DE51">
            <v>0.36995154826219834</v>
          </cell>
          <cell r="DF51">
            <v>1.9964917805549823E-2</v>
          </cell>
          <cell r="DG51">
            <v>4.6920192978839162E-2</v>
          </cell>
          <cell r="DK51">
            <v>0.21513717885080513</v>
          </cell>
          <cell r="DL51">
            <v>0.17932704843764169</v>
          </cell>
          <cell r="DN51">
            <v>0.1074421601202845</v>
          </cell>
          <cell r="DO51">
            <v>6.1425382592135654E-2</v>
          </cell>
          <cell r="DP51">
            <v>0.35094079967130132</v>
          </cell>
          <cell r="DQ51">
            <v>2.0692218197549822E-2</v>
          </cell>
          <cell r="DR51">
            <v>6.5035212130281725E-2</v>
          </cell>
          <cell r="DS51">
            <v>0</v>
          </cell>
          <cell r="EK51">
            <v>20</v>
          </cell>
          <cell r="EL51">
            <v>0</v>
          </cell>
          <cell r="EM51">
            <v>25</v>
          </cell>
          <cell r="EN51">
            <v>75</v>
          </cell>
        </row>
        <row r="52">
          <cell r="D52" t="str">
            <v>Harris Insights &amp; Analytics</v>
          </cell>
          <cell r="F52" t="str">
            <v>US</v>
          </cell>
          <cell r="G52" t="str">
            <v>C+</v>
          </cell>
          <cell r="I52">
            <v>43876</v>
          </cell>
          <cell r="J52">
            <v>449</v>
          </cell>
          <cell r="K52" t="str">
            <v>rv</v>
          </cell>
          <cell r="L52">
            <v>19</v>
          </cell>
          <cell r="M52">
            <v>18</v>
          </cell>
          <cell r="N52">
            <v>0</v>
          </cell>
          <cell r="O52">
            <v>10</v>
          </cell>
          <cell r="P52">
            <v>5</v>
          </cell>
          <cell r="Q52">
            <v>22</v>
          </cell>
          <cell r="R52">
            <v>3</v>
          </cell>
          <cell r="S52">
            <v>12</v>
          </cell>
          <cell r="T52">
            <v>0</v>
          </cell>
          <cell r="AL52">
            <v>11.791351269385757</v>
          </cell>
          <cell r="CO52">
            <v>0</v>
          </cell>
          <cell r="CP52">
            <v>0.19323497137508955</v>
          </cell>
          <cell r="CR52">
            <v>1.3703686799848536E-2</v>
          </cell>
          <cell r="CS52">
            <v>0.11858337244774743</v>
          </cell>
          <cell r="CT52">
            <v>8.3668829606330583E-2</v>
          </cell>
          <cell r="CU52">
            <v>0.27196821585006553</v>
          </cell>
          <cell r="CV52">
            <v>1.1751774776371125E-2</v>
          </cell>
          <cell r="CW52">
            <v>9.4423640977130227E-2</v>
          </cell>
          <cell r="CY52">
            <v>5</v>
          </cell>
          <cell r="CZ52">
            <v>0.21394320830846736</v>
          </cell>
          <cell r="DB52">
            <v>2.986736904703511E-2</v>
          </cell>
          <cell r="DC52">
            <v>8.4512125303078695E-2</v>
          </cell>
          <cell r="DD52">
            <v>5.4388369449473131E-2</v>
          </cell>
          <cell r="DE52">
            <v>0.32361533860541797</v>
          </cell>
          <cell r="DF52">
            <v>2.0780417472600014E-2</v>
          </cell>
          <cell r="DG52">
            <v>0.11214785185089683</v>
          </cell>
          <cell r="DK52">
            <v>0.20961966066026774</v>
          </cell>
          <cell r="DL52">
            <v>0.19627929358043364</v>
          </cell>
          <cell r="DN52">
            <v>9.3410277146399448E-2</v>
          </cell>
          <cell r="DO52">
            <v>6.1960771110087368E-2</v>
          </cell>
          <cell r="DP52">
            <v>0.31197382652766631</v>
          </cell>
          <cell r="DQ52">
            <v>1.8598986577255526E-2</v>
          </cell>
          <cell r="DR52">
            <v>0.10815718439789006</v>
          </cell>
          <cell r="DS52">
            <v>0</v>
          </cell>
          <cell r="EK52">
            <v>20</v>
          </cell>
          <cell r="EL52">
            <v>0</v>
          </cell>
          <cell r="EM52">
            <v>25</v>
          </cell>
          <cell r="EN52">
            <v>75</v>
          </cell>
        </row>
        <row r="53">
          <cell r="D53" t="str">
            <v>Beacon Research</v>
          </cell>
          <cell r="F53" t="str">
            <v>Nevada</v>
          </cell>
          <cell r="G53">
            <v>0</v>
          </cell>
          <cell r="I53">
            <v>43876</v>
          </cell>
          <cell r="J53">
            <v>600</v>
          </cell>
          <cell r="K53" t="str">
            <v>lv</v>
          </cell>
          <cell r="L53">
            <v>19</v>
          </cell>
          <cell r="M53">
            <v>0</v>
          </cell>
          <cell r="N53">
            <v>0</v>
          </cell>
          <cell r="O53">
            <v>13</v>
          </cell>
          <cell r="P53">
            <v>7</v>
          </cell>
          <cell r="Q53">
            <v>24</v>
          </cell>
          <cell r="R53">
            <v>18</v>
          </cell>
          <cell r="S53">
            <v>10</v>
          </cell>
          <cell r="T53">
            <v>0</v>
          </cell>
          <cell r="AL53">
            <v>10.729796137402042</v>
          </cell>
          <cell r="CO53">
            <v>0.58814070357873005</v>
          </cell>
          <cell r="CP53">
            <v>8.4648980067467572E-2</v>
          </cell>
          <cell r="CR53" t="str">
            <v>-</v>
          </cell>
          <cell r="CS53">
            <v>9.3863650802332749E-2</v>
          </cell>
          <cell r="CT53">
            <v>0.10816323891027553</v>
          </cell>
          <cell r="CU53">
            <v>0.32321274682947188</v>
          </cell>
          <cell r="CV53">
            <v>1.0403094736782909E-2</v>
          </cell>
          <cell r="CW53">
            <v>0.11993490474144097</v>
          </cell>
          <cell r="CY53">
            <v>5</v>
          </cell>
          <cell r="CZ53">
            <v>0.18329103323600648</v>
          </cell>
          <cell r="DB53">
            <v>0.01</v>
          </cell>
          <cell r="DC53">
            <v>0.10228915290102791</v>
          </cell>
          <cell r="DD53">
            <v>4.4019489779420794E-2</v>
          </cell>
          <cell r="DE53">
            <v>0.31410686158545986</v>
          </cell>
          <cell r="DF53">
            <v>3.0055293120390458E-2</v>
          </cell>
          <cell r="DG53">
            <v>0.13224066799520323</v>
          </cell>
          <cell r="DK53">
            <v>0.16632710581979374</v>
          </cell>
          <cell r="DL53">
            <v>0.1635820741574659</v>
          </cell>
          <cell r="DN53">
            <v>0.10744177083656449</v>
          </cell>
          <cell r="DO53">
            <v>6.3633898677886186E-2</v>
          </cell>
          <cell r="DP53">
            <v>0.33647994044529328</v>
          </cell>
          <cell r="DQ53">
            <v>2.6640372989384632E-2</v>
          </cell>
          <cell r="DR53">
            <v>0.13589483707361169</v>
          </cell>
          <cell r="DS53">
            <v>0</v>
          </cell>
          <cell r="EK53">
            <v>20.58814070357873</v>
          </cell>
          <cell r="EL53">
            <v>2.9</v>
          </cell>
          <cell r="EM53">
            <v>24.3</v>
          </cell>
          <cell r="EN53">
            <v>72.900000000000006</v>
          </cell>
        </row>
        <row r="54">
          <cell r="D54" t="str">
            <v>Data for Progress</v>
          </cell>
          <cell r="F54" t="str">
            <v>Nevada</v>
          </cell>
          <cell r="G54" t="str">
            <v>B</v>
          </cell>
          <cell r="I54">
            <v>43876</v>
          </cell>
          <cell r="J54">
            <v>766</v>
          </cell>
          <cell r="K54" t="str">
            <v>lv</v>
          </cell>
          <cell r="L54">
            <v>14</v>
          </cell>
          <cell r="M54">
            <v>0</v>
          </cell>
          <cell r="N54">
            <v>0</v>
          </cell>
          <cell r="O54">
            <v>15</v>
          </cell>
          <cell r="P54">
            <v>9</v>
          </cell>
          <cell r="Q54">
            <v>35</v>
          </cell>
          <cell r="R54">
            <v>10</v>
          </cell>
          <cell r="S54">
            <v>16</v>
          </cell>
          <cell r="T54">
            <v>0</v>
          </cell>
          <cell r="AL54">
            <v>2.8443028031954198</v>
          </cell>
          <cell r="CO54">
            <v>0</v>
          </cell>
          <cell r="CP54">
            <v>0.2358993483484178</v>
          </cell>
          <cell r="CR54">
            <v>1.2088916240080646E-2</v>
          </cell>
          <cell r="CS54">
            <v>9.9978975895731764E-2</v>
          </cell>
          <cell r="CT54">
            <v>5.5867246852353114E-2</v>
          </cell>
          <cell r="CU54">
            <v>0.25374256420321095</v>
          </cell>
          <cell r="CV54">
            <v>4.2643094793457029E-2</v>
          </cell>
          <cell r="CW54">
            <v>7.3963273426212894E-2</v>
          </cell>
          <cell r="CY54">
            <v>5</v>
          </cell>
          <cell r="CZ54">
            <v>0.32737903648667072</v>
          </cell>
          <cell r="DB54">
            <v>3.6619628287079639E-2</v>
          </cell>
          <cell r="DC54">
            <v>4.6886110258982844E-2</v>
          </cell>
          <cell r="DD54">
            <v>3.8057023950732037E-2</v>
          </cell>
          <cell r="DE54">
            <v>0.22653931859355272</v>
          </cell>
          <cell r="DF54">
            <v>2.1069385411913027E-2</v>
          </cell>
          <cell r="DG54">
            <v>8.9518552980968308E-2</v>
          </cell>
          <cell r="DK54">
            <v>0.32153789754666329</v>
          </cell>
          <cell r="DL54">
            <v>0.20530174768399012</v>
          </cell>
          <cell r="DN54">
            <v>6.3523561353854396E-2</v>
          </cell>
          <cell r="DO54">
            <v>4.4886803796499494E-2</v>
          </cell>
          <cell r="DP54">
            <v>0.24638899543996612</v>
          </cell>
          <cell r="DQ54">
            <v>2.7942668292417216E-2</v>
          </cell>
          <cell r="DR54">
            <v>9.0418325886609349E-2</v>
          </cell>
          <cell r="DS54">
            <v>0</v>
          </cell>
          <cell r="EK54">
            <v>20</v>
          </cell>
          <cell r="EL54">
            <v>0</v>
          </cell>
          <cell r="EM54">
            <v>25</v>
          </cell>
          <cell r="EN54">
            <v>75</v>
          </cell>
        </row>
        <row r="55">
          <cell r="D55" t="str">
            <v>Point Blank Political</v>
          </cell>
          <cell r="F55" t="str">
            <v>Nevada</v>
          </cell>
          <cell r="G55">
            <v>0</v>
          </cell>
          <cell r="I55">
            <v>43876</v>
          </cell>
          <cell r="J55">
            <v>256</v>
          </cell>
          <cell r="K55" t="str">
            <v>lv</v>
          </cell>
          <cell r="L55">
            <v>14.3</v>
          </cell>
          <cell r="M55">
            <v>0</v>
          </cell>
          <cell r="N55">
            <v>0</v>
          </cell>
          <cell r="O55">
            <v>12.6</v>
          </cell>
          <cell r="P55">
            <v>15.6</v>
          </cell>
          <cell r="Q55">
            <v>13</v>
          </cell>
          <cell r="R55">
            <v>18.600000000000001</v>
          </cell>
          <cell r="S55">
            <v>7.1</v>
          </cell>
          <cell r="T55">
            <v>0</v>
          </cell>
          <cell r="AL55">
            <v>8.0364847471466909</v>
          </cell>
          <cell r="CO55">
            <v>0</v>
          </cell>
          <cell r="CP55">
            <v>8.1207053744299512E-2</v>
          </cell>
          <cell r="CR55">
            <v>4.1050400576573319E-3</v>
          </cell>
          <cell r="CS55">
            <v>0.12263545597914983</v>
          </cell>
          <cell r="CT55">
            <v>5.1709065012634434E-2</v>
          </cell>
          <cell r="CU55">
            <v>0.343114817239762</v>
          </cell>
          <cell r="CV55">
            <v>1.4286878882654109E-2</v>
          </cell>
          <cell r="CW55">
            <v>0.10804722700092512</v>
          </cell>
          <cell r="CY55">
            <v>5</v>
          </cell>
          <cell r="CZ55">
            <v>0.16777347623571845</v>
          </cell>
          <cell r="DB55">
            <v>0.01</v>
          </cell>
          <cell r="DC55">
            <v>0.10884230407495125</v>
          </cell>
          <cell r="DD55">
            <v>4.7418627724812701E-2</v>
          </cell>
          <cell r="DE55">
            <v>0.29955166471984918</v>
          </cell>
          <cell r="DF55">
            <v>3.0119099468378867E-2</v>
          </cell>
          <cell r="DG55">
            <v>0.1267055708293823</v>
          </cell>
          <cell r="DK55">
            <v>0.15725708984341805</v>
          </cell>
          <cell r="DL55">
            <v>0.17615882651979722</v>
          </cell>
          <cell r="DN55">
            <v>0.12083942844690039</v>
          </cell>
          <cell r="DO55">
            <v>5.2182941263264927E-2</v>
          </cell>
          <cell r="DP55">
            <v>0.33407686149689858</v>
          </cell>
          <cell r="DQ55">
            <v>2.8152720416705721E-2</v>
          </cell>
          <cell r="DR55">
            <v>0.13133213201301519</v>
          </cell>
          <cell r="DS55">
            <v>0</v>
          </cell>
          <cell r="EK55">
            <v>20</v>
          </cell>
          <cell r="EL55">
            <v>0</v>
          </cell>
          <cell r="EM55">
            <v>25</v>
          </cell>
          <cell r="EN55">
            <v>75</v>
          </cell>
        </row>
        <row r="56">
          <cell r="D56" t="str">
            <v>Change Research</v>
          </cell>
          <cell r="F56" t="str">
            <v>South Carolina</v>
          </cell>
          <cell r="G56" t="str">
            <v>C</v>
          </cell>
          <cell r="I56">
            <v>43875</v>
          </cell>
          <cell r="J56">
            <v>1015</v>
          </cell>
          <cell r="K56" t="str">
            <v>lv</v>
          </cell>
          <cell r="L56">
            <v>23</v>
          </cell>
          <cell r="M56">
            <v>0</v>
          </cell>
          <cell r="N56">
            <v>0</v>
          </cell>
          <cell r="O56">
            <v>15</v>
          </cell>
          <cell r="P56">
            <v>8</v>
          </cell>
          <cell r="Q56">
            <v>23</v>
          </cell>
          <cell r="R56">
            <v>20</v>
          </cell>
          <cell r="S56">
            <v>9</v>
          </cell>
          <cell r="T56">
            <v>0</v>
          </cell>
          <cell r="AL56">
            <v>12.748551056197197</v>
          </cell>
          <cell r="CO56">
            <v>35.393218087075844</v>
          </cell>
          <cell r="CP56">
            <v>0.19025788609713096</v>
          </cell>
          <cell r="CR56">
            <v>6.9700691594056707E-3</v>
          </cell>
          <cell r="CS56">
            <v>0.12016177135203847</v>
          </cell>
          <cell r="CT56">
            <v>5.5399793332025618E-2</v>
          </cell>
          <cell r="CU56">
            <v>0.28298709920957071</v>
          </cell>
          <cell r="CV56">
            <v>1.8538928568983259E-2</v>
          </cell>
          <cell r="CW56">
            <v>8.0367112304326804E-2</v>
          </cell>
          <cell r="CY56">
            <v>5</v>
          </cell>
          <cell r="CZ56">
            <v>0.21149270884887661</v>
          </cell>
          <cell r="DB56">
            <v>7.0695598643307864E-2</v>
          </cell>
          <cell r="DC56">
            <v>0.11710571114105739</v>
          </cell>
          <cell r="DD56">
            <v>4.1305051150239899E-2</v>
          </cell>
          <cell r="DE56">
            <v>0.294851606873061</v>
          </cell>
          <cell r="DF56">
            <v>3.0387639805311104E-2</v>
          </cell>
          <cell r="DG56">
            <v>0.14538091399283468</v>
          </cell>
          <cell r="DK56">
            <v>0.16908479002320911</v>
          </cell>
          <cell r="DL56">
            <v>0.22716284917193316</v>
          </cell>
          <cell r="DN56">
            <v>0.11819518294479428</v>
          </cell>
          <cell r="DO56">
            <v>4.5777327932266493E-2</v>
          </cell>
          <cell r="DP56">
            <v>0.3148299045509691</v>
          </cell>
          <cell r="DQ56">
            <v>1.9708493359542143E-2</v>
          </cell>
          <cell r="DR56">
            <v>0.10524145201728562</v>
          </cell>
          <cell r="DS56">
            <v>0</v>
          </cell>
          <cell r="EK56">
            <v>55.393218087075844</v>
          </cell>
          <cell r="EL56">
            <v>63.9</v>
          </cell>
          <cell r="EM56">
            <v>9</v>
          </cell>
          <cell r="EN56">
            <v>27.1</v>
          </cell>
        </row>
        <row r="57">
          <cell r="D57" t="str">
            <v>Zogby Interactive/JZ Analytics</v>
          </cell>
          <cell r="F57" t="str">
            <v>US</v>
          </cell>
          <cell r="G57" t="str">
            <v>C</v>
          </cell>
          <cell r="I57">
            <v>43875</v>
          </cell>
          <cell r="J57">
            <v>732</v>
          </cell>
          <cell r="K57" t="str">
            <v>lv</v>
          </cell>
          <cell r="L57">
            <v>18</v>
          </cell>
          <cell r="M57">
            <v>20</v>
          </cell>
          <cell r="N57">
            <v>0</v>
          </cell>
          <cell r="O57">
            <v>9</v>
          </cell>
          <cell r="P57">
            <v>5</v>
          </cell>
          <cell r="Q57">
            <v>24</v>
          </cell>
          <cell r="R57">
            <v>4</v>
          </cell>
          <cell r="S57">
            <v>10</v>
          </cell>
          <cell r="T57">
            <v>0</v>
          </cell>
          <cell r="AL57">
            <v>12.160866454833821</v>
          </cell>
          <cell r="CO57">
            <v>6.9046254997786383</v>
          </cell>
          <cell r="CP57">
            <v>0.17217439151036124</v>
          </cell>
          <cell r="CR57">
            <v>2.2856394224035565E-3</v>
          </cell>
          <cell r="CS57">
            <v>0.10837460476112061</v>
          </cell>
          <cell r="CT57">
            <v>6.2858007502764379E-2</v>
          </cell>
          <cell r="CU57">
            <v>0.28183731460944028</v>
          </cell>
          <cell r="CV57">
            <v>2.8888687082338042E-2</v>
          </cell>
          <cell r="CW57">
            <v>9.9644859172392367E-2</v>
          </cell>
          <cell r="CY57">
            <v>5</v>
          </cell>
          <cell r="CZ57">
            <v>0.13797479262478576</v>
          </cell>
          <cell r="DB57">
            <v>0.01</v>
          </cell>
          <cell r="DC57">
            <v>9.2493984847730762E-2</v>
          </cell>
          <cell r="DD57">
            <v>4.1495528559270571E-2</v>
          </cell>
          <cell r="DE57">
            <v>0.31142454765461125</v>
          </cell>
          <cell r="DF57">
            <v>2.9284601592734195E-2</v>
          </cell>
          <cell r="DG57">
            <v>0.12467609569276941</v>
          </cell>
          <cell r="DK57">
            <v>0.17338993894847823</v>
          </cell>
          <cell r="DL57">
            <v>0.1560665218777631</v>
          </cell>
          <cell r="DN57">
            <v>0.10621409826774693</v>
          </cell>
          <cell r="DO57">
            <v>5.2335079097975121E-2</v>
          </cell>
          <cell r="DP57">
            <v>0.37059461478354749</v>
          </cell>
          <cell r="DQ57">
            <v>2.7997278940871131E-2</v>
          </cell>
          <cell r="DR57">
            <v>0.11340246808361804</v>
          </cell>
          <cell r="DS57">
            <v>0</v>
          </cell>
          <cell r="EK57">
            <v>26.904625499778639</v>
          </cell>
          <cell r="EL57">
            <v>25.7</v>
          </cell>
          <cell r="EM57">
            <v>18.600000000000001</v>
          </cell>
          <cell r="EN57">
            <v>55.8</v>
          </cell>
        </row>
        <row r="58">
          <cell r="D58" t="str">
            <v>SocialSphere</v>
          </cell>
          <cell r="F58" t="str">
            <v>Maine</v>
          </cell>
          <cell r="G58" t="str">
            <v>B/C</v>
          </cell>
          <cell r="I58">
            <v>43874</v>
          </cell>
          <cell r="J58">
            <v>350</v>
          </cell>
          <cell r="K58" t="str">
            <v>lv</v>
          </cell>
          <cell r="L58">
            <v>12</v>
          </cell>
          <cell r="M58">
            <v>14</v>
          </cell>
          <cell r="N58">
            <v>0</v>
          </cell>
          <cell r="O58">
            <v>16</v>
          </cell>
          <cell r="P58">
            <v>4</v>
          </cell>
          <cell r="Q58">
            <v>25</v>
          </cell>
          <cell r="R58">
            <v>2</v>
          </cell>
          <cell r="S58">
            <v>9</v>
          </cell>
          <cell r="T58">
            <v>2</v>
          </cell>
          <cell r="AL58">
            <v>12.283230401623902</v>
          </cell>
          <cell r="CO58">
            <v>0</v>
          </cell>
          <cell r="CP58">
            <v>0.11490101572174868</v>
          </cell>
          <cell r="CR58">
            <v>3.8037557980109518E-3</v>
          </cell>
          <cell r="CS58">
            <v>0.13512800196454516</v>
          </cell>
          <cell r="CT58">
            <v>0.14051554194214932</v>
          </cell>
          <cell r="CU58">
            <v>0.28669633575350978</v>
          </cell>
          <cell r="CV58">
            <v>1.9202152486264071E-2</v>
          </cell>
          <cell r="CW58">
            <v>0.11950468095171746</v>
          </cell>
          <cell r="CY58">
            <v>5</v>
          </cell>
          <cell r="CZ58">
            <v>0.15046020513818037</v>
          </cell>
          <cell r="DB58">
            <v>0.01</v>
          </cell>
          <cell r="DC58">
            <v>0.14521476348477855</v>
          </cell>
          <cell r="DD58">
            <v>7.5249546512761112E-2</v>
          </cell>
          <cell r="DE58">
            <v>0.33255310524784792</v>
          </cell>
          <cell r="DF58">
            <v>0.01</v>
          </cell>
          <cell r="DG58">
            <v>0.12717939535512468</v>
          </cell>
          <cell r="DK58">
            <v>0.14430953494923709</v>
          </cell>
          <cell r="DL58">
            <v>0.14937465779787545</v>
          </cell>
          <cell r="DN58">
            <v>0.14545392178022948</v>
          </cell>
          <cell r="DO58">
            <v>9.3337680037308593E-2</v>
          </cell>
          <cell r="DP58">
            <v>0.32730139313375761</v>
          </cell>
          <cell r="DQ58">
            <v>1.2538530924174273E-2</v>
          </cell>
          <cell r="DR58">
            <v>0.12768428137741744</v>
          </cell>
          <cell r="DS58">
            <v>0</v>
          </cell>
          <cell r="EK58">
            <v>20</v>
          </cell>
          <cell r="EL58">
            <v>0</v>
          </cell>
          <cell r="EM58">
            <v>25</v>
          </cell>
          <cell r="EN58">
            <v>75</v>
          </cell>
        </row>
        <row r="59">
          <cell r="D59" t="str">
            <v>Cole Hargrave Snodgrass &amp; Associates</v>
          </cell>
          <cell r="F59" t="str">
            <v>Oklahoma</v>
          </cell>
          <cell r="G59" t="str">
            <v>B/C</v>
          </cell>
          <cell r="I59">
            <v>43874</v>
          </cell>
          <cell r="J59">
            <v>172</v>
          </cell>
          <cell r="K59" t="str">
            <v>lv</v>
          </cell>
          <cell r="L59">
            <v>12</v>
          </cell>
          <cell r="M59">
            <v>20</v>
          </cell>
          <cell r="N59">
            <v>0</v>
          </cell>
          <cell r="O59">
            <v>11</v>
          </cell>
          <cell r="P59">
            <v>6</v>
          </cell>
          <cell r="Q59">
            <v>14</v>
          </cell>
          <cell r="R59">
            <v>0</v>
          </cell>
          <cell r="S59">
            <v>8</v>
          </cell>
          <cell r="T59">
            <v>0</v>
          </cell>
          <cell r="AL59">
            <v>8.2604853674540344</v>
          </cell>
          <cell r="CO59">
            <v>0</v>
          </cell>
          <cell r="CY59">
            <v>5</v>
          </cell>
          <cell r="CZ59">
            <v>0.20289018647825668</v>
          </cell>
          <cell r="DB59">
            <v>2.1127632314601061E-2</v>
          </cell>
          <cell r="DC59">
            <v>9.6237190254954932E-2</v>
          </cell>
          <cell r="DD59">
            <v>4.751547014351791E-2</v>
          </cell>
          <cell r="DE59">
            <v>0.28499533141032241</v>
          </cell>
          <cell r="DF59">
            <v>1.9595039689340007E-2</v>
          </cell>
          <cell r="DG59">
            <v>0.12247483702549454</v>
          </cell>
          <cell r="DK59">
            <v>0.22078400023782349</v>
          </cell>
          <cell r="DL59">
            <v>0.15805509194576478</v>
          </cell>
          <cell r="DN59">
            <v>0.10472478834462749</v>
          </cell>
          <cell r="DO59">
            <v>5.1706076836747425E-2</v>
          </cell>
          <cell r="DP59">
            <v>0.31013037352902462</v>
          </cell>
          <cell r="DQ59">
            <v>2.1323215886023362E-2</v>
          </cell>
          <cell r="DR59">
            <v>0.13327645321998879</v>
          </cell>
          <cell r="DS59">
            <v>0</v>
          </cell>
          <cell r="EK59">
            <v>20</v>
          </cell>
          <cell r="EL59">
            <v>0</v>
          </cell>
          <cell r="EM59">
            <v>25</v>
          </cell>
          <cell r="EN59">
            <v>75</v>
          </cell>
        </row>
        <row r="60">
          <cell r="D60" t="str">
            <v>Cole Hargrave Snodgrass &amp; Associates</v>
          </cell>
          <cell r="F60" t="str">
            <v>Oklahoma</v>
          </cell>
          <cell r="G60" t="str">
            <v>B/C</v>
          </cell>
          <cell r="I60">
            <v>43874</v>
          </cell>
          <cell r="J60">
            <v>242</v>
          </cell>
          <cell r="K60" t="str">
            <v>rv</v>
          </cell>
          <cell r="L60">
            <v>11</v>
          </cell>
          <cell r="M60">
            <v>18</v>
          </cell>
          <cell r="N60">
            <v>0</v>
          </cell>
          <cell r="O60">
            <v>9</v>
          </cell>
          <cell r="P60">
            <v>7</v>
          </cell>
          <cell r="Q60">
            <v>17</v>
          </cell>
          <cell r="R60">
            <v>0</v>
          </cell>
          <cell r="S60">
            <v>8</v>
          </cell>
          <cell r="T60">
            <v>3</v>
          </cell>
          <cell r="AL60">
            <v>0</v>
          </cell>
          <cell r="CO60">
            <v>0</v>
          </cell>
          <cell r="CY60">
            <v>5</v>
          </cell>
          <cell r="CZ60">
            <v>0.20289018647825668</v>
          </cell>
          <cell r="DB60">
            <v>2.1127632314601061E-2</v>
          </cell>
          <cell r="DC60">
            <v>9.6237190254954932E-2</v>
          </cell>
          <cell r="DD60">
            <v>4.751547014351791E-2</v>
          </cell>
          <cell r="DE60">
            <v>0.28499533141032241</v>
          </cell>
          <cell r="DF60">
            <v>1.9595039689340007E-2</v>
          </cell>
          <cell r="DG60">
            <v>0.12247483702549454</v>
          </cell>
          <cell r="DK60">
            <v>0.22078400023782349</v>
          </cell>
          <cell r="DL60">
            <v>0.15805509194576478</v>
          </cell>
          <cell r="DN60">
            <v>0.10472478834462749</v>
          </cell>
          <cell r="DO60">
            <v>5.1706076836747425E-2</v>
          </cell>
          <cell r="DP60">
            <v>0.31013037352902462</v>
          </cell>
          <cell r="DQ60">
            <v>2.1323215886023362E-2</v>
          </cell>
          <cell r="DR60">
            <v>0.13327645321998879</v>
          </cell>
          <cell r="DS60">
            <v>0</v>
          </cell>
          <cell r="EK60">
            <v>20</v>
          </cell>
          <cell r="EL60">
            <v>0</v>
          </cell>
          <cell r="EM60">
            <v>25</v>
          </cell>
          <cell r="EN60">
            <v>75</v>
          </cell>
        </row>
        <row r="61">
          <cell r="D61" t="str">
            <v>YouGov</v>
          </cell>
          <cell r="F61" t="str">
            <v>US</v>
          </cell>
          <cell r="G61" t="str">
            <v>B-</v>
          </cell>
          <cell r="I61">
            <v>43874</v>
          </cell>
          <cell r="J61">
            <v>344</v>
          </cell>
          <cell r="K61" t="str">
            <v>lv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31</v>
          </cell>
          <cell r="Q61">
            <v>0</v>
          </cell>
          <cell r="R61">
            <v>0</v>
          </cell>
          <cell r="S61">
            <v>50</v>
          </cell>
          <cell r="T61">
            <v>0</v>
          </cell>
          <cell r="AL61">
            <v>0</v>
          </cell>
        </row>
        <row r="62">
          <cell r="D62" t="str">
            <v>YouGov</v>
          </cell>
          <cell r="F62" t="str">
            <v>US</v>
          </cell>
          <cell r="G62" t="str">
            <v>B-</v>
          </cell>
          <cell r="I62">
            <v>43874</v>
          </cell>
          <cell r="J62">
            <v>388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33</v>
          </cell>
          <cell r="P62">
            <v>44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AL62">
            <v>0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43874</v>
          </cell>
          <cell r="J63">
            <v>347</v>
          </cell>
          <cell r="K63" t="str">
            <v>lv</v>
          </cell>
          <cell r="L63">
            <v>0</v>
          </cell>
          <cell r="M63">
            <v>0</v>
          </cell>
          <cell r="N63">
            <v>0</v>
          </cell>
          <cell r="O63">
            <v>34</v>
          </cell>
          <cell r="P63">
            <v>0</v>
          </cell>
          <cell r="Q63">
            <v>0</v>
          </cell>
          <cell r="R63">
            <v>0</v>
          </cell>
          <cell r="S63">
            <v>52</v>
          </cell>
          <cell r="T63">
            <v>0</v>
          </cell>
          <cell r="AL63">
            <v>0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43874</v>
          </cell>
          <cell r="J64">
            <v>362</v>
          </cell>
          <cell r="K64" t="str">
            <v>lv</v>
          </cell>
          <cell r="L64">
            <v>43</v>
          </cell>
          <cell r="M64">
            <v>0</v>
          </cell>
          <cell r="N64">
            <v>0</v>
          </cell>
          <cell r="O64">
            <v>0</v>
          </cell>
          <cell r="P64">
            <v>45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</row>
        <row r="65">
          <cell r="D65" t="str">
            <v>YouGov</v>
          </cell>
          <cell r="F65" t="str">
            <v>US</v>
          </cell>
          <cell r="G65" t="str">
            <v>B-</v>
          </cell>
          <cell r="I65">
            <v>43874</v>
          </cell>
          <cell r="J65">
            <v>347</v>
          </cell>
          <cell r="K65" t="str">
            <v>lv</v>
          </cell>
          <cell r="L65">
            <v>45</v>
          </cell>
          <cell r="M65">
            <v>0</v>
          </cell>
          <cell r="N65">
            <v>0</v>
          </cell>
          <cell r="O65">
            <v>42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AL65">
            <v>0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43874</v>
          </cell>
          <cell r="J66">
            <v>366</v>
          </cell>
          <cell r="K66" t="str">
            <v>lv</v>
          </cell>
          <cell r="L66">
            <v>41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49</v>
          </cell>
          <cell r="T66">
            <v>0</v>
          </cell>
          <cell r="AL66">
            <v>0</v>
          </cell>
        </row>
        <row r="67">
          <cell r="D67" t="str">
            <v>East Carolina University</v>
          </cell>
          <cell r="F67" t="str">
            <v>South Carolina</v>
          </cell>
          <cell r="G67">
            <v>0</v>
          </cell>
          <cell r="I67">
            <v>43874</v>
          </cell>
          <cell r="J67">
            <v>703</v>
          </cell>
          <cell r="K67" t="str">
            <v>lv</v>
          </cell>
          <cell r="L67">
            <v>28</v>
          </cell>
          <cell r="M67">
            <v>6</v>
          </cell>
          <cell r="N67">
            <v>0</v>
          </cell>
          <cell r="O67">
            <v>8</v>
          </cell>
          <cell r="P67">
            <v>7</v>
          </cell>
          <cell r="Q67">
            <v>20</v>
          </cell>
          <cell r="R67">
            <v>14</v>
          </cell>
          <cell r="S67">
            <v>7</v>
          </cell>
          <cell r="T67">
            <v>0</v>
          </cell>
          <cell r="AL67">
            <v>11.565132883360979</v>
          </cell>
        </row>
        <row r="68">
          <cell r="D68" t="str">
            <v>YouGov</v>
          </cell>
          <cell r="F68" t="str">
            <v>US</v>
          </cell>
          <cell r="G68" t="str">
            <v>B-</v>
          </cell>
          <cell r="I68">
            <v>43874</v>
          </cell>
          <cell r="J68">
            <v>351</v>
          </cell>
          <cell r="K68" t="str">
            <v>lv</v>
          </cell>
          <cell r="L68">
            <v>0</v>
          </cell>
          <cell r="M68">
            <v>38</v>
          </cell>
          <cell r="N68">
            <v>0</v>
          </cell>
          <cell r="O68">
            <v>0</v>
          </cell>
          <cell r="P68">
            <v>43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AL68">
            <v>0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43874</v>
          </cell>
          <cell r="J69">
            <v>331</v>
          </cell>
          <cell r="K69" t="str">
            <v>lv</v>
          </cell>
          <cell r="L69">
            <v>0</v>
          </cell>
          <cell r="M69">
            <v>37</v>
          </cell>
          <cell r="N69">
            <v>0</v>
          </cell>
          <cell r="O69">
            <v>44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AL69">
            <v>0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43874</v>
          </cell>
          <cell r="J70">
            <v>367</v>
          </cell>
          <cell r="K70" t="str">
            <v>lv</v>
          </cell>
          <cell r="L70">
            <v>47</v>
          </cell>
          <cell r="M70">
            <v>34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AL70">
            <v>0</v>
          </cell>
        </row>
        <row r="71">
          <cell r="D71" t="str">
            <v>YouGov</v>
          </cell>
          <cell r="F71" t="str">
            <v>US</v>
          </cell>
          <cell r="G71" t="str">
            <v>B-</v>
          </cell>
          <cell r="I71">
            <v>43874</v>
          </cell>
          <cell r="J71">
            <v>375</v>
          </cell>
          <cell r="K71" t="str">
            <v>lv</v>
          </cell>
          <cell r="L71">
            <v>0</v>
          </cell>
          <cell r="M71">
            <v>38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52</v>
          </cell>
          <cell r="T71">
            <v>0</v>
          </cell>
          <cell r="AL71">
            <v>0</v>
          </cell>
        </row>
        <row r="72">
          <cell r="D72" t="str">
            <v>YouGov</v>
          </cell>
          <cell r="F72" t="str">
            <v>US</v>
          </cell>
          <cell r="G72" t="str">
            <v>B-</v>
          </cell>
          <cell r="I72">
            <v>43874</v>
          </cell>
          <cell r="J72">
            <v>383</v>
          </cell>
          <cell r="K72" t="str">
            <v>lv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33</v>
          </cell>
          <cell r="Q72">
            <v>54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</row>
        <row r="73">
          <cell r="D73" t="str">
            <v>YouGov</v>
          </cell>
          <cell r="F73" t="str">
            <v>US</v>
          </cell>
          <cell r="G73" t="str">
            <v>B-</v>
          </cell>
          <cell r="I73">
            <v>43874</v>
          </cell>
          <cell r="J73">
            <v>347</v>
          </cell>
          <cell r="K73" t="str">
            <v>lv</v>
          </cell>
          <cell r="L73">
            <v>0</v>
          </cell>
          <cell r="M73">
            <v>0</v>
          </cell>
          <cell r="N73">
            <v>0</v>
          </cell>
          <cell r="O73">
            <v>37</v>
          </cell>
          <cell r="P73">
            <v>0</v>
          </cell>
          <cell r="Q73">
            <v>54</v>
          </cell>
          <cell r="R73">
            <v>0</v>
          </cell>
          <cell r="S73">
            <v>0</v>
          </cell>
          <cell r="T73">
            <v>0</v>
          </cell>
          <cell r="AL73">
            <v>0</v>
          </cell>
        </row>
        <row r="74">
          <cell r="D74" t="str">
            <v>YouGov</v>
          </cell>
          <cell r="F74" t="str">
            <v>US</v>
          </cell>
          <cell r="G74" t="str">
            <v>B-</v>
          </cell>
          <cell r="I74">
            <v>43874</v>
          </cell>
          <cell r="J74">
            <v>369</v>
          </cell>
          <cell r="K74" t="str">
            <v>lv</v>
          </cell>
          <cell r="L74">
            <v>0</v>
          </cell>
          <cell r="M74">
            <v>38</v>
          </cell>
          <cell r="N74">
            <v>0</v>
          </cell>
          <cell r="O74">
            <v>0</v>
          </cell>
          <cell r="P74">
            <v>0</v>
          </cell>
          <cell r="Q74">
            <v>53</v>
          </cell>
          <cell r="R74">
            <v>0</v>
          </cell>
          <cell r="S74">
            <v>0</v>
          </cell>
          <cell r="T74">
            <v>0</v>
          </cell>
          <cell r="AL74">
            <v>0</v>
          </cell>
        </row>
        <row r="75">
          <cell r="D75" t="str">
            <v>YouGov</v>
          </cell>
          <cell r="F75" t="str">
            <v>US</v>
          </cell>
          <cell r="G75" t="str">
            <v>B-</v>
          </cell>
          <cell r="I75">
            <v>43874</v>
          </cell>
          <cell r="J75">
            <v>348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44</v>
          </cell>
          <cell r="R75">
            <v>0</v>
          </cell>
          <cell r="S75">
            <v>42</v>
          </cell>
          <cell r="T75">
            <v>0</v>
          </cell>
          <cell r="AL75">
            <v>0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43874</v>
          </cell>
          <cell r="J76">
            <v>359</v>
          </cell>
          <cell r="K76" t="str">
            <v>lv</v>
          </cell>
          <cell r="L76">
            <v>44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48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</row>
        <row r="77">
          <cell r="D77" t="str">
            <v>WPA Intelligence (WPAi)</v>
          </cell>
          <cell r="F77" t="str">
            <v>Nevada</v>
          </cell>
          <cell r="G77" t="str">
            <v>B/C</v>
          </cell>
          <cell r="I77">
            <v>43874</v>
          </cell>
          <cell r="J77">
            <v>413</v>
          </cell>
          <cell r="K77" t="str">
            <v>lv</v>
          </cell>
          <cell r="L77">
            <v>18</v>
          </cell>
          <cell r="M77">
            <v>0</v>
          </cell>
          <cell r="N77">
            <v>0</v>
          </cell>
          <cell r="O77">
            <v>10</v>
          </cell>
          <cell r="P77">
            <v>10</v>
          </cell>
          <cell r="Q77">
            <v>25</v>
          </cell>
          <cell r="R77">
            <v>11</v>
          </cell>
          <cell r="S77">
            <v>13</v>
          </cell>
          <cell r="T77">
            <v>0</v>
          </cell>
          <cell r="AL77">
            <v>12.010244620432863</v>
          </cell>
        </row>
        <row r="78">
          <cell r="D78" t="str">
            <v>St. Pete Polls</v>
          </cell>
          <cell r="F78" t="str">
            <v>Florida</v>
          </cell>
          <cell r="G78" t="str">
            <v>C+</v>
          </cell>
          <cell r="I78">
            <v>43874</v>
          </cell>
          <cell r="J78">
            <v>3047</v>
          </cell>
          <cell r="K78" t="str">
            <v>lv</v>
          </cell>
          <cell r="L78">
            <v>25.9</v>
          </cell>
          <cell r="M78">
            <v>27.3</v>
          </cell>
          <cell r="N78">
            <v>0</v>
          </cell>
          <cell r="O78">
            <v>10.5</v>
          </cell>
          <cell r="P78">
            <v>8.6</v>
          </cell>
          <cell r="Q78">
            <v>10.4</v>
          </cell>
          <cell r="R78">
            <v>1.3</v>
          </cell>
          <cell r="S78">
            <v>4.8</v>
          </cell>
          <cell r="T78">
            <v>0</v>
          </cell>
          <cell r="AL78">
            <v>3.1888701958925396</v>
          </cell>
        </row>
        <row r="79">
          <cell r="D79" t="str">
            <v>Landmark Communications</v>
          </cell>
          <cell r="F79" t="str">
            <v>Georgia</v>
          </cell>
          <cell r="G79" t="str">
            <v>B</v>
          </cell>
          <cell r="I79">
            <v>43873</v>
          </cell>
          <cell r="J79">
            <v>500</v>
          </cell>
          <cell r="K79" t="str">
            <v>lv</v>
          </cell>
          <cell r="L79">
            <v>32.1</v>
          </cell>
          <cell r="M79">
            <v>14</v>
          </cell>
          <cell r="N79">
            <v>0</v>
          </cell>
          <cell r="O79">
            <v>4.9000000000000004</v>
          </cell>
          <cell r="P79">
            <v>3</v>
          </cell>
          <cell r="Q79">
            <v>14.2</v>
          </cell>
          <cell r="R79">
            <v>1.5</v>
          </cell>
          <cell r="S79">
            <v>3.7</v>
          </cell>
          <cell r="T79">
            <v>0</v>
          </cell>
          <cell r="AL79">
            <v>18.688290777021198</v>
          </cell>
        </row>
        <row r="80">
          <cell r="D80" t="str">
            <v>McLaughlin &amp; Associates</v>
          </cell>
          <cell r="F80" t="str">
            <v>US</v>
          </cell>
          <cell r="G80" t="str">
            <v>C/D</v>
          </cell>
          <cell r="I80">
            <v>43872</v>
          </cell>
          <cell r="J80">
            <v>479</v>
          </cell>
          <cell r="K80" t="str">
            <v>lv</v>
          </cell>
          <cell r="L80">
            <v>24</v>
          </cell>
          <cell r="M80">
            <v>16</v>
          </cell>
          <cell r="N80">
            <v>0</v>
          </cell>
          <cell r="O80">
            <v>11</v>
          </cell>
          <cell r="P80">
            <v>3</v>
          </cell>
          <cell r="Q80">
            <v>21</v>
          </cell>
          <cell r="R80">
            <v>3</v>
          </cell>
          <cell r="S80">
            <v>11</v>
          </cell>
          <cell r="T80">
            <v>3</v>
          </cell>
          <cell r="AL80">
            <v>6.9314635238415923</v>
          </cell>
        </row>
        <row r="81">
          <cell r="D81" t="str">
            <v>Braun Research</v>
          </cell>
          <cell r="F81" t="str">
            <v>Vermont</v>
          </cell>
          <cell r="G81" t="str">
            <v>B/C</v>
          </cell>
          <cell r="I81">
            <v>43871</v>
          </cell>
          <cell r="J81">
            <v>332</v>
          </cell>
          <cell r="K81" t="str">
            <v>lv</v>
          </cell>
          <cell r="L81">
            <v>5</v>
          </cell>
          <cell r="M81">
            <v>7</v>
          </cell>
          <cell r="N81">
            <v>0</v>
          </cell>
          <cell r="O81">
            <v>13</v>
          </cell>
          <cell r="P81">
            <v>4</v>
          </cell>
          <cell r="Q81">
            <v>51</v>
          </cell>
          <cell r="R81">
            <v>0</v>
          </cell>
          <cell r="S81">
            <v>9</v>
          </cell>
          <cell r="T81">
            <v>2</v>
          </cell>
          <cell r="AL81">
            <v>10.428253885128752</v>
          </cell>
        </row>
        <row r="82">
          <cell r="D82" t="str">
            <v>YouGov</v>
          </cell>
          <cell r="F82" t="str">
            <v>US</v>
          </cell>
          <cell r="G82" t="str">
            <v>B-</v>
          </cell>
          <cell r="I82">
            <v>43872</v>
          </cell>
          <cell r="J82">
            <v>552</v>
          </cell>
          <cell r="K82" t="str">
            <v>lv</v>
          </cell>
          <cell r="L82">
            <v>18</v>
          </cell>
          <cell r="M82">
            <v>12</v>
          </cell>
          <cell r="N82">
            <v>0</v>
          </cell>
          <cell r="O82">
            <v>10</v>
          </cell>
          <cell r="P82">
            <v>7</v>
          </cell>
          <cell r="Q82">
            <v>22</v>
          </cell>
          <cell r="R82">
            <v>1</v>
          </cell>
          <cell r="S82">
            <v>15</v>
          </cell>
          <cell r="T82">
            <v>2</v>
          </cell>
          <cell r="AL82">
            <v>2.6783743724402391E-3</v>
          </cell>
        </row>
        <row r="83">
          <cell r="D83" t="str">
            <v>Harris Insights &amp; Analytics</v>
          </cell>
          <cell r="F83" t="str">
            <v>US</v>
          </cell>
          <cell r="G83" t="str">
            <v>C+</v>
          </cell>
          <cell r="I83">
            <v>43871</v>
          </cell>
          <cell r="J83">
            <v>913</v>
          </cell>
          <cell r="K83" t="str">
            <v>rv</v>
          </cell>
          <cell r="L83">
            <v>23</v>
          </cell>
          <cell r="M83">
            <v>16</v>
          </cell>
          <cell r="N83">
            <v>0</v>
          </cell>
          <cell r="O83">
            <v>9</v>
          </cell>
          <cell r="P83">
            <v>3</v>
          </cell>
          <cell r="Q83">
            <v>20</v>
          </cell>
          <cell r="R83">
            <v>3</v>
          </cell>
          <cell r="S83">
            <v>9</v>
          </cell>
          <cell r="T83">
            <v>3</v>
          </cell>
          <cell r="AL83">
            <v>1.6651841056020209</v>
          </cell>
        </row>
        <row r="84">
          <cell r="D84" t="str">
            <v>AtlasIntel</v>
          </cell>
          <cell r="F84" t="str">
            <v>New Hampshire</v>
          </cell>
          <cell r="G84">
            <v>0</v>
          </cell>
          <cell r="I84">
            <v>43871</v>
          </cell>
          <cell r="J84">
            <v>431</v>
          </cell>
          <cell r="K84" t="str">
            <v>lv</v>
          </cell>
          <cell r="L84">
            <v>12</v>
          </cell>
          <cell r="M84">
            <v>0</v>
          </cell>
          <cell r="N84">
            <v>0</v>
          </cell>
          <cell r="O84">
            <v>24</v>
          </cell>
          <cell r="P84">
            <v>14</v>
          </cell>
          <cell r="Q84">
            <v>24</v>
          </cell>
          <cell r="R84">
            <v>1</v>
          </cell>
          <cell r="S84">
            <v>11</v>
          </cell>
          <cell r="T84">
            <v>5</v>
          </cell>
          <cell r="AL84">
            <v>8.6138404443677032</v>
          </cell>
        </row>
        <row r="85">
          <cell r="D85" t="str">
            <v>Data for Progress</v>
          </cell>
          <cell r="F85" t="str">
            <v>New Hampshire</v>
          </cell>
          <cell r="G85" t="str">
            <v>B</v>
          </cell>
          <cell r="I85">
            <v>43871</v>
          </cell>
          <cell r="J85">
            <v>1295</v>
          </cell>
          <cell r="K85" t="str">
            <v>lv</v>
          </cell>
          <cell r="L85">
            <v>9</v>
          </cell>
          <cell r="M85">
            <v>0</v>
          </cell>
          <cell r="N85">
            <v>0</v>
          </cell>
          <cell r="O85">
            <v>26</v>
          </cell>
          <cell r="P85">
            <v>13</v>
          </cell>
          <cell r="Q85">
            <v>28</v>
          </cell>
          <cell r="R85">
            <v>3</v>
          </cell>
          <cell r="S85">
            <v>14</v>
          </cell>
          <cell r="T85">
            <v>5</v>
          </cell>
          <cell r="AL85">
            <v>25.807722381346959</v>
          </cell>
        </row>
        <row r="86">
          <cell r="D86" t="str">
            <v>Ipsos</v>
          </cell>
          <cell r="F86" t="str">
            <v>US</v>
          </cell>
          <cell r="G86" t="str">
            <v>B+</v>
          </cell>
          <cell r="I86">
            <v>43871</v>
          </cell>
          <cell r="J86">
            <v>556</v>
          </cell>
          <cell r="K86" t="str">
            <v>rv</v>
          </cell>
          <cell r="L86">
            <v>17</v>
          </cell>
          <cell r="M86">
            <v>15</v>
          </cell>
          <cell r="N86">
            <v>0</v>
          </cell>
          <cell r="O86">
            <v>8</v>
          </cell>
          <cell r="P86">
            <v>3</v>
          </cell>
          <cell r="Q86">
            <v>20</v>
          </cell>
          <cell r="R86">
            <v>2</v>
          </cell>
          <cell r="S86">
            <v>11</v>
          </cell>
          <cell r="T86">
            <v>5</v>
          </cell>
          <cell r="AL86">
            <v>2.5775864496631939</v>
          </cell>
        </row>
        <row r="87">
          <cell r="D87" t="str">
            <v>YouGov</v>
          </cell>
          <cell r="F87" t="str">
            <v>Texas</v>
          </cell>
          <cell r="G87" t="str">
            <v>B-</v>
          </cell>
          <cell r="I87">
            <v>43870</v>
          </cell>
          <cell r="J87">
            <v>575</v>
          </cell>
          <cell r="K87" t="str">
            <v>lv</v>
          </cell>
          <cell r="L87">
            <v>22</v>
          </cell>
          <cell r="M87">
            <v>10</v>
          </cell>
          <cell r="N87">
            <v>1</v>
          </cell>
          <cell r="O87">
            <v>7</v>
          </cell>
          <cell r="P87">
            <v>3</v>
          </cell>
          <cell r="Q87">
            <v>24</v>
          </cell>
          <cell r="R87">
            <v>3</v>
          </cell>
          <cell r="S87">
            <v>15</v>
          </cell>
          <cell r="T87">
            <v>6</v>
          </cell>
          <cell r="AL87">
            <v>14.215786407082929</v>
          </cell>
        </row>
        <row r="88">
          <cell r="D88" t="str">
            <v>Change Research</v>
          </cell>
          <cell r="F88" t="str">
            <v>New Hampshire</v>
          </cell>
          <cell r="G88" t="str">
            <v>C</v>
          </cell>
          <cell r="I88">
            <v>43870</v>
          </cell>
          <cell r="J88">
            <v>662</v>
          </cell>
          <cell r="K88" t="str">
            <v>lv</v>
          </cell>
          <cell r="L88">
            <v>9</v>
          </cell>
          <cell r="M88">
            <v>0</v>
          </cell>
          <cell r="N88">
            <v>0</v>
          </cell>
          <cell r="O88">
            <v>21</v>
          </cell>
          <cell r="P88">
            <v>8</v>
          </cell>
          <cell r="Q88">
            <v>30</v>
          </cell>
          <cell r="R88">
            <v>3</v>
          </cell>
          <cell r="S88">
            <v>8</v>
          </cell>
          <cell r="T88">
            <v>5</v>
          </cell>
          <cell r="AL88">
            <v>9.9010357842646943</v>
          </cell>
        </row>
        <row r="89">
          <cell r="D89" t="str">
            <v>Monmouth University</v>
          </cell>
          <cell r="F89" t="str">
            <v>US</v>
          </cell>
          <cell r="G89" t="str">
            <v>A+</v>
          </cell>
          <cell r="I89">
            <v>43870</v>
          </cell>
          <cell r="J89">
            <v>357</v>
          </cell>
          <cell r="K89" t="str">
            <v>rv</v>
          </cell>
          <cell r="L89">
            <v>16</v>
          </cell>
          <cell r="M89">
            <v>11</v>
          </cell>
          <cell r="N89">
            <v>0</v>
          </cell>
          <cell r="O89">
            <v>13</v>
          </cell>
          <cell r="P89">
            <v>6</v>
          </cell>
          <cell r="Q89">
            <v>26</v>
          </cell>
          <cell r="R89">
            <v>1</v>
          </cell>
          <cell r="S89">
            <v>13</v>
          </cell>
          <cell r="T89">
            <v>4</v>
          </cell>
          <cell r="AL89">
            <v>28.955684813910885</v>
          </cell>
        </row>
        <row r="90">
          <cell r="D90" t="str">
            <v>Morning Consult</v>
          </cell>
          <cell r="F90" t="str">
            <v>US</v>
          </cell>
          <cell r="G90" t="str">
            <v>B/C</v>
          </cell>
          <cell r="I90">
            <v>43870</v>
          </cell>
          <cell r="J90">
            <v>15346</v>
          </cell>
          <cell r="K90" t="str">
            <v>lv</v>
          </cell>
          <cell r="L90">
            <v>22</v>
          </cell>
          <cell r="M90">
            <v>17</v>
          </cell>
          <cell r="N90">
            <v>0</v>
          </cell>
          <cell r="O90">
            <v>11</v>
          </cell>
          <cell r="P90">
            <v>3</v>
          </cell>
          <cell r="Q90">
            <v>25</v>
          </cell>
          <cell r="R90">
            <v>3</v>
          </cell>
          <cell r="S90">
            <v>11</v>
          </cell>
          <cell r="T90">
            <v>4</v>
          </cell>
          <cell r="AL90">
            <v>1.8264304411202841</v>
          </cell>
        </row>
        <row r="91">
          <cell r="D91" t="str">
            <v>Elucd</v>
          </cell>
          <cell r="F91" t="str">
            <v>New Hampshire</v>
          </cell>
          <cell r="G91">
            <v>0</v>
          </cell>
          <cell r="I91">
            <v>43870</v>
          </cell>
          <cell r="J91">
            <v>492</v>
          </cell>
          <cell r="K91" t="str">
            <v>lv</v>
          </cell>
          <cell r="L91">
            <v>8</v>
          </cell>
          <cell r="M91">
            <v>0</v>
          </cell>
          <cell r="N91">
            <v>0</v>
          </cell>
          <cell r="O91">
            <v>20</v>
          </cell>
          <cell r="P91">
            <v>12</v>
          </cell>
          <cell r="Q91">
            <v>26</v>
          </cell>
          <cell r="R91">
            <v>3</v>
          </cell>
          <cell r="S91">
            <v>10</v>
          </cell>
          <cell r="T91">
            <v>1</v>
          </cell>
          <cell r="AL91">
            <v>8.7626886847144387</v>
          </cell>
        </row>
        <row r="92">
          <cell r="D92" t="str">
            <v>Capitol Weekly</v>
          </cell>
          <cell r="F92" t="str">
            <v>California</v>
          </cell>
          <cell r="G92">
            <v>0</v>
          </cell>
          <cell r="I92">
            <v>43870</v>
          </cell>
          <cell r="J92">
            <v>843</v>
          </cell>
          <cell r="K92" t="str">
            <v>lv</v>
          </cell>
          <cell r="L92">
            <v>11</v>
          </cell>
          <cell r="M92">
            <v>13</v>
          </cell>
          <cell r="N92">
            <v>1</v>
          </cell>
          <cell r="O92">
            <v>14</v>
          </cell>
          <cell r="P92">
            <v>5</v>
          </cell>
          <cell r="Q92">
            <v>29</v>
          </cell>
          <cell r="R92">
            <v>3</v>
          </cell>
          <cell r="S92">
            <v>16</v>
          </cell>
          <cell r="T92">
            <v>4</v>
          </cell>
          <cell r="AL92">
            <v>11.582899537989109</v>
          </cell>
        </row>
        <row r="93">
          <cell r="D93" t="str">
            <v>Quinnipiac University</v>
          </cell>
          <cell r="F93" t="str">
            <v>US</v>
          </cell>
          <cell r="G93" t="str">
            <v>A</v>
          </cell>
          <cell r="I93">
            <v>43870</v>
          </cell>
          <cell r="J93">
            <v>665</v>
          </cell>
          <cell r="K93" t="str">
            <v>rv</v>
          </cell>
          <cell r="L93">
            <v>17</v>
          </cell>
          <cell r="M93">
            <v>15</v>
          </cell>
          <cell r="N93">
            <v>0</v>
          </cell>
          <cell r="O93">
            <v>10</v>
          </cell>
          <cell r="P93">
            <v>4</v>
          </cell>
          <cell r="Q93">
            <v>25</v>
          </cell>
          <cell r="R93">
            <v>1</v>
          </cell>
          <cell r="S93">
            <v>14</v>
          </cell>
          <cell r="T93">
            <v>2</v>
          </cell>
          <cell r="AL93">
            <v>33.289500493151984</v>
          </cell>
        </row>
        <row r="94">
          <cell r="D94" t="str">
            <v>University of New Hampshire</v>
          </cell>
          <cell r="F94" t="str">
            <v>New Hampshire</v>
          </cell>
          <cell r="G94" t="str">
            <v>B</v>
          </cell>
          <cell r="I94">
            <v>43870</v>
          </cell>
          <cell r="J94">
            <v>365</v>
          </cell>
          <cell r="K94" t="str">
            <v>lv</v>
          </cell>
          <cell r="L94">
            <v>11</v>
          </cell>
          <cell r="M94">
            <v>0</v>
          </cell>
          <cell r="N94">
            <v>0</v>
          </cell>
          <cell r="O94">
            <v>22</v>
          </cell>
          <cell r="P94">
            <v>7</v>
          </cell>
          <cell r="Q94">
            <v>29</v>
          </cell>
          <cell r="R94">
            <v>1</v>
          </cell>
          <cell r="S94">
            <v>10</v>
          </cell>
          <cell r="T94">
            <v>4</v>
          </cell>
          <cell r="AL94">
            <v>14.720563417312134</v>
          </cell>
        </row>
        <row r="95">
          <cell r="D95" t="str">
            <v>American Research Group</v>
          </cell>
          <cell r="F95" t="str">
            <v>New Hampshire</v>
          </cell>
          <cell r="G95" t="str">
            <v>B</v>
          </cell>
          <cell r="I95">
            <v>43870</v>
          </cell>
          <cell r="J95">
            <v>400</v>
          </cell>
          <cell r="K95" t="str">
            <v>lv</v>
          </cell>
          <cell r="L95">
            <v>13</v>
          </cell>
          <cell r="M95">
            <v>1</v>
          </cell>
          <cell r="N95">
            <v>0</v>
          </cell>
          <cell r="O95">
            <v>20</v>
          </cell>
          <cell r="P95">
            <v>13</v>
          </cell>
          <cell r="Q95">
            <v>28</v>
          </cell>
          <cell r="R95">
            <v>2</v>
          </cell>
          <cell r="S95">
            <v>11</v>
          </cell>
          <cell r="T95">
            <v>3</v>
          </cell>
          <cell r="AL95">
            <v>15.821495782507016</v>
          </cell>
        </row>
        <row r="96">
          <cell r="D96" t="str">
            <v>Suffolk University</v>
          </cell>
          <cell r="F96" t="str">
            <v>New Hampshire</v>
          </cell>
          <cell r="G96" t="str">
            <v>A-</v>
          </cell>
          <cell r="I96">
            <v>43870</v>
          </cell>
          <cell r="J96">
            <v>500</v>
          </cell>
          <cell r="K96" t="str">
            <v>lv</v>
          </cell>
          <cell r="L96">
            <v>11.8</v>
          </cell>
          <cell r="M96">
            <v>0</v>
          </cell>
          <cell r="N96">
            <v>0</v>
          </cell>
          <cell r="O96">
            <v>19.399999999999999</v>
          </cell>
          <cell r="P96">
            <v>13.6</v>
          </cell>
          <cell r="Q96">
            <v>26.6</v>
          </cell>
          <cell r="R96">
            <v>1.6</v>
          </cell>
          <cell r="S96">
            <v>11.6</v>
          </cell>
          <cell r="T96">
            <v>2.6</v>
          </cell>
          <cell r="AL96">
            <v>25.256171111232899</v>
          </cell>
        </row>
        <row r="97">
          <cell r="D97" t="str">
            <v>Emerson College</v>
          </cell>
          <cell r="F97" t="str">
            <v>New Hampshire</v>
          </cell>
          <cell r="G97" t="str">
            <v>B-</v>
          </cell>
          <cell r="I97">
            <v>43870</v>
          </cell>
          <cell r="J97">
            <v>500</v>
          </cell>
          <cell r="K97" t="str">
            <v>lv</v>
          </cell>
          <cell r="L97">
            <v>9.8000000000000007</v>
          </cell>
          <cell r="M97">
            <v>0</v>
          </cell>
          <cell r="N97">
            <v>0</v>
          </cell>
          <cell r="O97">
            <v>23.1</v>
          </cell>
          <cell r="P97">
            <v>14.2</v>
          </cell>
          <cell r="Q97">
            <v>30</v>
          </cell>
          <cell r="R97">
            <v>2.4</v>
          </cell>
          <cell r="S97">
            <v>10.6</v>
          </cell>
          <cell r="T97">
            <v>3.9</v>
          </cell>
          <cell r="AL97">
            <v>13.566542754541706</v>
          </cell>
        </row>
        <row r="98">
          <cell r="D98" t="str">
            <v>RKM Research and Communications Inc.</v>
          </cell>
          <cell r="F98" t="str">
            <v>New Hampshire</v>
          </cell>
          <cell r="G98" t="str">
            <v>A/B</v>
          </cell>
          <cell r="I98">
            <v>43869</v>
          </cell>
          <cell r="J98">
            <v>512</v>
          </cell>
          <cell r="K98" t="str">
            <v>lv</v>
          </cell>
          <cell r="L98">
            <v>13.7</v>
          </cell>
          <cell r="M98">
            <v>0</v>
          </cell>
          <cell r="N98">
            <v>0</v>
          </cell>
          <cell r="O98">
            <v>20.3</v>
          </cell>
          <cell r="P98">
            <v>6.2</v>
          </cell>
          <cell r="Q98">
            <v>23.4</v>
          </cell>
          <cell r="R98">
            <v>1.6</v>
          </cell>
          <cell r="S98">
            <v>16</v>
          </cell>
          <cell r="T98">
            <v>3.1</v>
          </cell>
          <cell r="AL98">
            <v>21.678872415911403</v>
          </cell>
        </row>
        <row r="99">
          <cell r="D99" t="str">
            <v>YouGov</v>
          </cell>
          <cell r="F99" t="str">
            <v>New Hampshire</v>
          </cell>
          <cell r="G99" t="str">
            <v>B-</v>
          </cell>
          <cell r="I99">
            <v>43869</v>
          </cell>
          <cell r="J99">
            <v>848</v>
          </cell>
          <cell r="K99" t="str">
            <v>lv</v>
          </cell>
          <cell r="L99">
            <v>12</v>
          </cell>
          <cell r="M99">
            <v>0</v>
          </cell>
          <cell r="N99">
            <v>0</v>
          </cell>
          <cell r="O99">
            <v>25</v>
          </cell>
          <cell r="P99">
            <v>10</v>
          </cell>
          <cell r="Q99">
            <v>29</v>
          </cell>
          <cell r="R99">
            <v>1</v>
          </cell>
          <cell r="S99">
            <v>17</v>
          </cell>
          <cell r="T99">
            <v>1</v>
          </cell>
          <cell r="AL99">
            <v>16.022546636915873</v>
          </cell>
        </row>
        <row r="100">
          <cell r="D100" t="str">
            <v>University of New Hampshire</v>
          </cell>
          <cell r="F100" t="str">
            <v>New Hampshire</v>
          </cell>
          <cell r="G100" t="str">
            <v>B</v>
          </cell>
          <cell r="I100">
            <v>43869</v>
          </cell>
          <cell r="J100">
            <v>384</v>
          </cell>
          <cell r="K100" t="str">
            <v>lv</v>
          </cell>
          <cell r="L100">
            <v>12</v>
          </cell>
          <cell r="M100">
            <v>1</v>
          </cell>
          <cell r="N100">
            <v>0</v>
          </cell>
          <cell r="O100">
            <v>21</v>
          </cell>
          <cell r="P100">
            <v>6</v>
          </cell>
          <cell r="Q100">
            <v>28</v>
          </cell>
          <cell r="R100">
            <v>2</v>
          </cell>
          <cell r="S100">
            <v>9</v>
          </cell>
          <cell r="T100">
            <v>4</v>
          </cell>
          <cell r="AL100">
            <v>1.8292962303169678</v>
          </cell>
        </row>
        <row r="101">
          <cell r="D101" t="str">
            <v>Suffolk University</v>
          </cell>
          <cell r="F101" t="str">
            <v>New Hampshire</v>
          </cell>
          <cell r="G101" t="str">
            <v>A-</v>
          </cell>
          <cell r="I101">
            <v>43869</v>
          </cell>
          <cell r="J101">
            <v>500</v>
          </cell>
          <cell r="K101" t="str">
            <v>lv</v>
          </cell>
          <cell r="L101">
            <v>10.4</v>
          </cell>
          <cell r="M101">
            <v>0</v>
          </cell>
          <cell r="N101">
            <v>0</v>
          </cell>
          <cell r="O101">
            <v>21.8</v>
          </cell>
          <cell r="P101">
            <v>8.6</v>
          </cell>
          <cell r="Q101">
            <v>23.8</v>
          </cell>
          <cell r="R101">
            <v>1.8</v>
          </cell>
          <cell r="S101">
            <v>13.4</v>
          </cell>
          <cell r="T101">
            <v>2.6</v>
          </cell>
          <cell r="AL101">
            <v>3.0635290960912163</v>
          </cell>
        </row>
        <row r="102">
          <cell r="D102" t="str">
            <v>Emerson College</v>
          </cell>
          <cell r="F102" t="str">
            <v>New Hampshire</v>
          </cell>
          <cell r="G102" t="str">
            <v>B-</v>
          </cell>
          <cell r="I102">
            <v>43869</v>
          </cell>
          <cell r="J102">
            <v>500</v>
          </cell>
          <cell r="K102" t="str">
            <v>lv</v>
          </cell>
          <cell r="L102">
            <v>10.8</v>
          </cell>
          <cell r="M102">
            <v>0</v>
          </cell>
          <cell r="N102">
            <v>0</v>
          </cell>
          <cell r="O102">
            <v>20.2</v>
          </cell>
          <cell r="P102">
            <v>13.1</v>
          </cell>
          <cell r="Q102">
            <v>30.4</v>
          </cell>
          <cell r="R102">
            <v>2.2000000000000002</v>
          </cell>
          <cell r="S102">
            <v>11.6</v>
          </cell>
          <cell r="T102">
            <v>4.2</v>
          </cell>
          <cell r="AL102">
            <v>1.645597902716986</v>
          </cell>
        </row>
        <row r="103">
          <cell r="D103" t="str">
            <v>Hendrix College</v>
          </cell>
          <cell r="F103" t="str">
            <v>Arkansas</v>
          </cell>
          <cell r="G103" t="str">
            <v>B/C</v>
          </cell>
          <cell r="I103">
            <v>43868</v>
          </cell>
          <cell r="J103">
            <v>496</v>
          </cell>
          <cell r="K103" t="str">
            <v>lv</v>
          </cell>
          <cell r="L103">
            <v>18.5</v>
          </cell>
          <cell r="M103">
            <v>19.600000000000001</v>
          </cell>
          <cell r="N103">
            <v>0</v>
          </cell>
          <cell r="O103">
            <v>15.5</v>
          </cell>
          <cell r="P103">
            <v>4.8</v>
          </cell>
          <cell r="Q103">
            <v>16.399999999999999</v>
          </cell>
          <cell r="R103">
            <v>0</v>
          </cell>
          <cell r="S103">
            <v>8.9</v>
          </cell>
          <cell r="T103">
            <v>2</v>
          </cell>
          <cell r="AL103">
            <v>11.472512849021308</v>
          </cell>
        </row>
        <row r="104">
          <cell r="D104" t="str">
            <v>University of Massachusetts Lowell</v>
          </cell>
          <cell r="F104" t="str">
            <v>New Hampshire</v>
          </cell>
          <cell r="G104" t="str">
            <v>A/B</v>
          </cell>
          <cell r="I104">
            <v>43868</v>
          </cell>
          <cell r="J104">
            <v>440</v>
          </cell>
          <cell r="K104" t="str">
            <v>lv</v>
          </cell>
          <cell r="L104">
            <v>14</v>
          </cell>
          <cell r="M104">
            <v>0</v>
          </cell>
          <cell r="N104">
            <v>0</v>
          </cell>
          <cell r="O104">
            <v>17</v>
          </cell>
          <cell r="P104">
            <v>8</v>
          </cell>
          <cell r="Q104">
            <v>25</v>
          </cell>
          <cell r="R104">
            <v>5</v>
          </cell>
          <cell r="S104">
            <v>15</v>
          </cell>
          <cell r="T104">
            <v>3</v>
          </cell>
          <cell r="AL104">
            <v>19.507104714349918</v>
          </cell>
        </row>
        <row r="105">
          <cell r="D105" t="str">
            <v>University of New Hampshire</v>
          </cell>
          <cell r="F105" t="str">
            <v>New Hampshire</v>
          </cell>
          <cell r="G105" t="str">
            <v>B</v>
          </cell>
          <cell r="I105">
            <v>43868</v>
          </cell>
          <cell r="J105">
            <v>365</v>
          </cell>
          <cell r="K105" t="str">
            <v>lv</v>
          </cell>
          <cell r="L105">
            <v>11</v>
          </cell>
          <cell r="M105">
            <v>2</v>
          </cell>
          <cell r="N105">
            <v>0</v>
          </cell>
          <cell r="O105">
            <v>21</v>
          </cell>
          <cell r="P105">
            <v>5</v>
          </cell>
          <cell r="Q105">
            <v>28</v>
          </cell>
          <cell r="R105">
            <v>3</v>
          </cell>
          <cell r="S105">
            <v>9</v>
          </cell>
          <cell r="T105">
            <v>3</v>
          </cell>
          <cell r="AL105">
            <v>0.51471326141664786</v>
          </cell>
        </row>
        <row r="106">
          <cell r="D106" t="str">
            <v>Suffolk University</v>
          </cell>
          <cell r="F106" t="str">
            <v>New Hampshire</v>
          </cell>
          <cell r="G106" t="str">
            <v>A-</v>
          </cell>
          <cell r="I106">
            <v>43868</v>
          </cell>
          <cell r="J106">
            <v>500</v>
          </cell>
          <cell r="K106" t="str">
            <v>lv</v>
          </cell>
          <cell r="L106">
            <v>10.6</v>
          </cell>
          <cell r="M106">
            <v>0</v>
          </cell>
          <cell r="N106">
            <v>0</v>
          </cell>
          <cell r="O106">
            <v>25</v>
          </cell>
          <cell r="P106">
            <v>6</v>
          </cell>
          <cell r="Q106">
            <v>23.8</v>
          </cell>
          <cell r="R106">
            <v>2.4</v>
          </cell>
          <cell r="S106">
            <v>14.2</v>
          </cell>
          <cell r="T106">
            <v>3.2</v>
          </cell>
          <cell r="AL106">
            <v>0.88162213687242375</v>
          </cell>
        </row>
        <row r="107">
          <cell r="D107" t="str">
            <v>Emerson College</v>
          </cell>
          <cell r="F107" t="str">
            <v>New Hampshire</v>
          </cell>
          <cell r="G107" t="str">
            <v>B-</v>
          </cell>
          <cell r="I107">
            <v>43868</v>
          </cell>
          <cell r="J107">
            <v>500</v>
          </cell>
          <cell r="K107" t="str">
            <v>lv</v>
          </cell>
          <cell r="L107">
            <v>11.4</v>
          </cell>
          <cell r="M107">
            <v>0</v>
          </cell>
          <cell r="N107">
            <v>0</v>
          </cell>
          <cell r="O107">
            <v>23.5</v>
          </cell>
          <cell r="P107">
            <v>9.3000000000000007</v>
          </cell>
          <cell r="Q107">
            <v>30.8</v>
          </cell>
          <cell r="R107">
            <v>1.7</v>
          </cell>
          <cell r="S107">
            <v>11.4</v>
          </cell>
          <cell r="T107">
            <v>3</v>
          </cell>
          <cell r="AL107">
            <v>0.47357006158196624</v>
          </cell>
        </row>
        <row r="108">
          <cell r="D108" t="str">
            <v>High Point University</v>
          </cell>
          <cell r="F108" t="str">
            <v>North Carolina</v>
          </cell>
          <cell r="G108" t="str">
            <v>A/B</v>
          </cell>
          <cell r="I108">
            <v>43867</v>
          </cell>
          <cell r="J108">
            <v>399</v>
          </cell>
          <cell r="K108" t="str">
            <v>rv</v>
          </cell>
          <cell r="L108">
            <v>19</v>
          </cell>
          <cell r="M108">
            <v>13</v>
          </cell>
          <cell r="N108">
            <v>1</v>
          </cell>
          <cell r="O108">
            <v>6</v>
          </cell>
          <cell r="P108">
            <v>3</v>
          </cell>
          <cell r="Q108">
            <v>25</v>
          </cell>
          <cell r="R108">
            <v>3</v>
          </cell>
          <cell r="S108">
            <v>12</v>
          </cell>
          <cell r="T108">
            <v>4</v>
          </cell>
          <cell r="AL108">
            <v>0</v>
          </cell>
        </row>
        <row r="109">
          <cell r="D109" t="str">
            <v>High Point University</v>
          </cell>
          <cell r="F109" t="str">
            <v>North Carolina</v>
          </cell>
          <cell r="G109" t="str">
            <v>A/B</v>
          </cell>
          <cell r="I109">
            <v>43867</v>
          </cell>
          <cell r="J109">
            <v>225</v>
          </cell>
          <cell r="K109" t="str">
            <v>lv</v>
          </cell>
          <cell r="L109">
            <v>24</v>
          </cell>
          <cell r="M109">
            <v>16</v>
          </cell>
          <cell r="N109">
            <v>0</v>
          </cell>
          <cell r="O109">
            <v>8</v>
          </cell>
          <cell r="P109">
            <v>3</v>
          </cell>
          <cell r="Q109">
            <v>20</v>
          </cell>
          <cell r="R109">
            <v>4</v>
          </cell>
          <cell r="S109">
            <v>11</v>
          </cell>
          <cell r="T109">
            <v>3</v>
          </cell>
          <cell r="AL109">
            <v>14.323699050393998</v>
          </cell>
        </row>
        <row r="110">
          <cell r="D110" t="str">
            <v>Marist College</v>
          </cell>
          <cell r="F110" t="str">
            <v>New Hampshire</v>
          </cell>
          <cell r="G110" t="str">
            <v>A+</v>
          </cell>
          <cell r="I110">
            <v>43867</v>
          </cell>
          <cell r="J110">
            <v>1058</v>
          </cell>
          <cell r="K110" t="str">
            <v>rv</v>
          </cell>
          <cell r="L110">
            <v>13</v>
          </cell>
          <cell r="M110">
            <v>0</v>
          </cell>
          <cell r="N110">
            <v>0</v>
          </cell>
          <cell r="O110">
            <v>21</v>
          </cell>
          <cell r="P110">
            <v>8</v>
          </cell>
          <cell r="Q110">
            <v>25</v>
          </cell>
          <cell r="R110">
            <v>5</v>
          </cell>
          <cell r="S110">
            <v>14</v>
          </cell>
          <cell r="T110">
            <v>4</v>
          </cell>
          <cell r="AL110">
            <v>0</v>
          </cell>
        </row>
        <row r="111">
          <cell r="D111" t="str">
            <v>Marist College</v>
          </cell>
          <cell r="F111" t="str">
            <v>New Hampshire</v>
          </cell>
          <cell r="G111" t="str">
            <v>A+</v>
          </cell>
          <cell r="I111">
            <v>43867</v>
          </cell>
          <cell r="J111">
            <v>709</v>
          </cell>
          <cell r="K111" t="str">
            <v>lv</v>
          </cell>
          <cell r="L111">
            <v>13</v>
          </cell>
          <cell r="M111">
            <v>0</v>
          </cell>
          <cell r="N111">
            <v>0</v>
          </cell>
          <cell r="O111">
            <v>21</v>
          </cell>
          <cell r="P111">
            <v>8</v>
          </cell>
          <cell r="Q111">
            <v>25</v>
          </cell>
          <cell r="R111">
            <v>4</v>
          </cell>
          <cell r="S111">
            <v>14</v>
          </cell>
          <cell r="T111">
            <v>4</v>
          </cell>
          <cell r="AL111">
            <v>42.306447627955698</v>
          </cell>
        </row>
        <row r="112">
          <cell r="D112" t="str">
            <v>Suffolk University</v>
          </cell>
          <cell r="F112" t="str">
            <v>New Hampshire</v>
          </cell>
          <cell r="G112" t="str">
            <v>A-</v>
          </cell>
          <cell r="I112">
            <v>43867</v>
          </cell>
          <cell r="J112">
            <v>500</v>
          </cell>
          <cell r="K112" t="str">
            <v>lv</v>
          </cell>
          <cell r="L112">
            <v>10.6</v>
          </cell>
          <cell r="M112">
            <v>0</v>
          </cell>
          <cell r="N112">
            <v>0</v>
          </cell>
          <cell r="O112">
            <v>22.6</v>
          </cell>
          <cell r="P112">
            <v>6</v>
          </cell>
          <cell r="Q112">
            <v>23.6</v>
          </cell>
          <cell r="R112">
            <v>2.8</v>
          </cell>
          <cell r="S112">
            <v>12.6</v>
          </cell>
          <cell r="T112">
            <v>3.2</v>
          </cell>
          <cell r="AL112">
            <v>0.36153351380882487</v>
          </cell>
        </row>
        <row r="113">
          <cell r="D113" t="str">
            <v>Emerson College</v>
          </cell>
          <cell r="F113" t="str">
            <v>New Hampshire</v>
          </cell>
          <cell r="G113" t="str">
            <v>B-</v>
          </cell>
          <cell r="I113">
            <v>43867</v>
          </cell>
          <cell r="J113">
            <v>500</v>
          </cell>
          <cell r="K113" t="str">
            <v>lv</v>
          </cell>
          <cell r="L113">
            <v>10.6</v>
          </cell>
          <cell r="M113">
            <v>0</v>
          </cell>
          <cell r="N113">
            <v>0</v>
          </cell>
          <cell r="O113">
            <v>22.9</v>
          </cell>
          <cell r="P113">
            <v>9</v>
          </cell>
          <cell r="Q113">
            <v>31.5</v>
          </cell>
          <cell r="R113">
            <v>1.7</v>
          </cell>
          <cell r="S113">
            <v>13.2</v>
          </cell>
          <cell r="T113">
            <v>1.6</v>
          </cell>
          <cell r="AL113">
            <v>0.19420050266889802</v>
          </cell>
        </row>
        <row r="114">
          <cell r="D114" t="str">
            <v>Monmouth University</v>
          </cell>
          <cell r="F114" t="str">
            <v>New Hampshire</v>
          </cell>
          <cell r="G114" t="str">
            <v>A+</v>
          </cell>
          <cell r="I114">
            <v>43866</v>
          </cell>
          <cell r="J114">
            <v>503</v>
          </cell>
          <cell r="K114" t="str">
            <v>lv</v>
          </cell>
          <cell r="L114">
            <v>19</v>
          </cell>
          <cell r="M114">
            <v>0</v>
          </cell>
          <cell r="N114">
            <v>0</v>
          </cell>
          <cell r="O114">
            <v>28</v>
          </cell>
          <cell r="P114">
            <v>0</v>
          </cell>
          <cell r="Q114">
            <v>28</v>
          </cell>
          <cell r="R114">
            <v>0</v>
          </cell>
          <cell r="S114">
            <v>16</v>
          </cell>
          <cell r="T114">
            <v>0</v>
          </cell>
          <cell r="AL114">
            <v>0</v>
          </cell>
        </row>
        <row r="115">
          <cell r="D115" t="str">
            <v>Monmouth University</v>
          </cell>
          <cell r="F115" t="str">
            <v>New Hampshire</v>
          </cell>
          <cell r="G115" t="str">
            <v>A+</v>
          </cell>
          <cell r="I115">
            <v>43866</v>
          </cell>
          <cell r="J115">
            <v>503</v>
          </cell>
          <cell r="K115" t="str">
            <v>lv</v>
          </cell>
          <cell r="L115">
            <v>17</v>
          </cell>
          <cell r="M115">
            <v>0</v>
          </cell>
          <cell r="N115">
            <v>0</v>
          </cell>
          <cell r="O115">
            <v>22</v>
          </cell>
          <cell r="P115">
            <v>13</v>
          </cell>
          <cell r="Q115">
            <v>27</v>
          </cell>
          <cell r="R115">
            <v>0</v>
          </cell>
          <cell r="S115">
            <v>13</v>
          </cell>
          <cell r="T115">
            <v>0</v>
          </cell>
          <cell r="AL115">
            <v>0</v>
          </cell>
        </row>
        <row r="116">
          <cell r="D116" t="str">
            <v>Monmouth University</v>
          </cell>
          <cell r="F116" t="str">
            <v>New Hampshire</v>
          </cell>
          <cell r="G116" t="str">
            <v>A+</v>
          </cell>
          <cell r="I116">
            <v>43866</v>
          </cell>
          <cell r="J116">
            <v>503</v>
          </cell>
          <cell r="K116" t="str">
            <v>lv</v>
          </cell>
          <cell r="L116">
            <v>17</v>
          </cell>
          <cell r="M116">
            <v>0</v>
          </cell>
          <cell r="N116">
            <v>0</v>
          </cell>
          <cell r="O116">
            <v>20</v>
          </cell>
          <cell r="P116">
            <v>9</v>
          </cell>
          <cell r="Q116">
            <v>24</v>
          </cell>
          <cell r="R116">
            <v>3</v>
          </cell>
          <cell r="S116">
            <v>13</v>
          </cell>
          <cell r="T116">
            <v>4</v>
          </cell>
          <cell r="AL116">
            <v>33.585902343359699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43866</v>
          </cell>
          <cell r="J117">
            <v>604</v>
          </cell>
          <cell r="K117" t="str">
            <v>lv</v>
          </cell>
          <cell r="L117">
            <v>25</v>
          </cell>
          <cell r="M117">
            <v>14</v>
          </cell>
          <cell r="N117">
            <v>0</v>
          </cell>
          <cell r="O117">
            <v>9</v>
          </cell>
          <cell r="P117">
            <v>5</v>
          </cell>
          <cell r="Q117">
            <v>16</v>
          </cell>
          <cell r="R117">
            <v>2</v>
          </cell>
          <cell r="S117">
            <v>12</v>
          </cell>
          <cell r="T117">
            <v>5</v>
          </cell>
          <cell r="AL117">
            <v>17.042010374107623</v>
          </cell>
        </row>
        <row r="118">
          <cell r="D118" t="str">
            <v>Suffolk University</v>
          </cell>
          <cell r="F118" t="str">
            <v>New Hampshire</v>
          </cell>
          <cell r="G118" t="str">
            <v>A-</v>
          </cell>
          <cell r="I118">
            <v>43866</v>
          </cell>
          <cell r="J118">
            <v>500</v>
          </cell>
          <cell r="K118" t="str">
            <v>lv</v>
          </cell>
          <cell r="L118">
            <v>12</v>
          </cell>
          <cell r="M118">
            <v>0</v>
          </cell>
          <cell r="N118">
            <v>0</v>
          </cell>
          <cell r="O118">
            <v>18.600000000000001</v>
          </cell>
          <cell r="P118">
            <v>5.6</v>
          </cell>
          <cell r="Q118">
            <v>24.8</v>
          </cell>
          <cell r="R118">
            <v>4.2</v>
          </cell>
          <cell r="S118">
            <v>11</v>
          </cell>
          <cell r="T118">
            <v>2.2000000000000002</v>
          </cell>
          <cell r="AL118">
            <v>0.18005793293886124</v>
          </cell>
        </row>
        <row r="119">
          <cell r="D119" t="str">
            <v>Emerson College</v>
          </cell>
          <cell r="F119" t="str">
            <v>New Hampshire</v>
          </cell>
          <cell r="G119" t="str">
            <v>B-</v>
          </cell>
          <cell r="I119">
            <v>43866</v>
          </cell>
          <cell r="J119">
            <v>500</v>
          </cell>
          <cell r="K119" t="str">
            <v>lv</v>
          </cell>
          <cell r="L119">
            <v>12.3</v>
          </cell>
          <cell r="M119">
            <v>0</v>
          </cell>
          <cell r="N119">
            <v>0</v>
          </cell>
          <cell r="O119">
            <v>21.4</v>
          </cell>
          <cell r="P119">
            <v>11.4</v>
          </cell>
          <cell r="Q119">
            <v>31.4</v>
          </cell>
          <cell r="R119">
            <v>0.9</v>
          </cell>
          <cell r="S119">
            <v>11.5</v>
          </cell>
          <cell r="T119">
            <v>4</v>
          </cell>
          <cell r="AL119">
            <v>9.5424253887217786E-2</v>
          </cell>
        </row>
        <row r="120">
          <cell r="D120" t="str">
            <v>YouGov</v>
          </cell>
          <cell r="F120" t="str">
            <v>US</v>
          </cell>
          <cell r="G120" t="str">
            <v>B-</v>
          </cell>
          <cell r="I120">
            <v>43865</v>
          </cell>
          <cell r="J120">
            <v>616</v>
          </cell>
          <cell r="K120" t="str">
            <v>lv</v>
          </cell>
          <cell r="L120">
            <v>24</v>
          </cell>
          <cell r="M120">
            <v>9</v>
          </cell>
          <cell r="N120">
            <v>0</v>
          </cell>
          <cell r="O120">
            <v>9</v>
          </cell>
          <cell r="P120">
            <v>6</v>
          </cell>
          <cell r="Q120">
            <v>19</v>
          </cell>
          <cell r="R120">
            <v>2</v>
          </cell>
          <cell r="S120">
            <v>18</v>
          </cell>
          <cell r="T120">
            <v>3</v>
          </cell>
          <cell r="AL120">
            <v>1.9486806165574478E-3</v>
          </cell>
        </row>
        <row r="121">
          <cell r="D121" t="str">
            <v>Suffolk University</v>
          </cell>
          <cell r="F121" t="str">
            <v>New Hampshire</v>
          </cell>
          <cell r="G121" t="str">
            <v>A-</v>
          </cell>
          <cell r="I121">
            <v>43865</v>
          </cell>
          <cell r="J121">
            <v>500</v>
          </cell>
          <cell r="K121" t="str">
            <v>lv</v>
          </cell>
          <cell r="L121">
            <v>15</v>
          </cell>
          <cell r="M121">
            <v>0</v>
          </cell>
          <cell r="N121">
            <v>0</v>
          </cell>
          <cell r="O121">
            <v>15.2</v>
          </cell>
          <cell r="P121">
            <v>6</v>
          </cell>
          <cell r="Q121">
            <v>24.4</v>
          </cell>
          <cell r="R121">
            <v>5</v>
          </cell>
          <cell r="S121">
            <v>10.199999999999999</v>
          </cell>
          <cell r="T121">
            <v>3.2</v>
          </cell>
          <cell r="AL121">
            <v>0.1014306480479516</v>
          </cell>
        </row>
        <row r="122">
          <cell r="D122" t="str">
            <v>Emerson College</v>
          </cell>
          <cell r="F122" t="str">
            <v>New Hampshire</v>
          </cell>
          <cell r="G122" t="str">
            <v>B-</v>
          </cell>
          <cell r="I122">
            <v>43865</v>
          </cell>
          <cell r="J122">
            <v>500</v>
          </cell>
          <cell r="K122" t="str">
            <v>lv</v>
          </cell>
          <cell r="L122">
            <v>13.4</v>
          </cell>
          <cell r="M122">
            <v>0</v>
          </cell>
          <cell r="N122">
            <v>0</v>
          </cell>
          <cell r="O122">
            <v>16.5</v>
          </cell>
          <cell r="P122">
            <v>11</v>
          </cell>
          <cell r="Q122">
            <v>32.4</v>
          </cell>
          <cell r="R122">
            <v>1.5</v>
          </cell>
          <cell r="S122">
            <v>10.7</v>
          </cell>
          <cell r="T122">
            <v>5.8</v>
          </cell>
          <cell r="AL122">
            <v>5.3773753954168363E-2</v>
          </cell>
        </row>
        <row r="123">
          <cell r="D123" t="str">
            <v>Zogby Interactive/JZ Analytics</v>
          </cell>
          <cell r="F123" t="str">
            <v>South Carolina</v>
          </cell>
          <cell r="G123" t="str">
            <v>C</v>
          </cell>
          <cell r="I123">
            <v>43864</v>
          </cell>
          <cell r="J123">
            <v>277</v>
          </cell>
          <cell r="K123" t="str">
            <v>lv</v>
          </cell>
          <cell r="L123">
            <v>28</v>
          </cell>
          <cell r="M123">
            <v>4</v>
          </cell>
          <cell r="N123">
            <v>0</v>
          </cell>
          <cell r="O123">
            <v>7</v>
          </cell>
          <cell r="P123">
            <v>2</v>
          </cell>
          <cell r="Q123">
            <v>20</v>
          </cell>
          <cell r="R123">
            <v>15</v>
          </cell>
          <cell r="S123">
            <v>11</v>
          </cell>
          <cell r="T123">
            <v>1</v>
          </cell>
          <cell r="AL123">
            <v>6.2743078127075576</v>
          </cell>
        </row>
        <row r="124">
          <cell r="D124" t="str">
            <v>Morning Consult</v>
          </cell>
          <cell r="F124" t="str">
            <v>US</v>
          </cell>
          <cell r="G124" t="str">
            <v>B/C</v>
          </cell>
          <cell r="I124">
            <v>43864</v>
          </cell>
          <cell r="J124">
            <v>2500</v>
          </cell>
          <cell r="K124" t="str">
            <v>lv</v>
          </cell>
          <cell r="L124">
            <v>29</v>
          </cell>
          <cell r="M124">
            <v>16</v>
          </cell>
          <cell r="N124">
            <v>0</v>
          </cell>
          <cell r="O124">
            <v>7</v>
          </cell>
          <cell r="P124">
            <v>3</v>
          </cell>
          <cell r="Q124">
            <v>22</v>
          </cell>
          <cell r="R124">
            <v>2</v>
          </cell>
          <cell r="S124">
            <v>13</v>
          </cell>
          <cell r="T124">
            <v>5</v>
          </cell>
          <cell r="AL124">
            <v>0.33257482429555218</v>
          </cell>
        </row>
        <row r="125">
          <cell r="D125" t="str">
            <v>Ipsos</v>
          </cell>
          <cell r="F125" t="str">
            <v>US</v>
          </cell>
          <cell r="G125" t="str">
            <v>B+</v>
          </cell>
          <cell r="I125">
            <v>43864</v>
          </cell>
          <cell r="J125">
            <v>551</v>
          </cell>
          <cell r="K125" t="str">
            <v>rv</v>
          </cell>
          <cell r="L125">
            <v>22</v>
          </cell>
          <cell r="M125">
            <v>9</v>
          </cell>
          <cell r="N125">
            <v>0</v>
          </cell>
          <cell r="O125">
            <v>5</v>
          </cell>
          <cell r="P125">
            <v>4</v>
          </cell>
          <cell r="Q125">
            <v>19</v>
          </cell>
          <cell r="R125">
            <v>3</v>
          </cell>
          <cell r="S125">
            <v>10</v>
          </cell>
          <cell r="T125">
            <v>4</v>
          </cell>
          <cell r="AL125">
            <v>0.62631083847181312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43864</v>
          </cell>
          <cell r="J126">
            <v>500</v>
          </cell>
          <cell r="K126" t="str">
            <v>lv</v>
          </cell>
          <cell r="L126">
            <v>17.8</v>
          </cell>
          <cell r="M126">
            <v>0</v>
          </cell>
          <cell r="N126">
            <v>0</v>
          </cell>
          <cell r="O126">
            <v>11</v>
          </cell>
          <cell r="P126">
            <v>6.2</v>
          </cell>
          <cell r="Q126">
            <v>24</v>
          </cell>
          <cell r="R126">
            <v>4</v>
          </cell>
          <cell r="S126">
            <v>12.8</v>
          </cell>
          <cell r="T126">
            <v>3.4</v>
          </cell>
          <cell r="AL126">
            <v>6.2225244199061766E-2</v>
          </cell>
        </row>
        <row r="127">
          <cell r="D127" t="str">
            <v>Emerson College</v>
          </cell>
          <cell r="F127" t="str">
            <v>New Hampshire</v>
          </cell>
          <cell r="G127" t="str">
            <v>B-</v>
          </cell>
          <cell r="I127">
            <v>43864</v>
          </cell>
          <cell r="J127">
            <v>500</v>
          </cell>
          <cell r="K127" t="str">
            <v>lv</v>
          </cell>
          <cell r="L127">
            <v>12.6</v>
          </cell>
          <cell r="M127">
            <v>0</v>
          </cell>
          <cell r="N127">
            <v>0</v>
          </cell>
          <cell r="O127">
            <v>12.2</v>
          </cell>
          <cell r="P127">
            <v>12.4</v>
          </cell>
          <cell r="Q127">
            <v>31.6</v>
          </cell>
          <cell r="R127">
            <v>4.5999999999999996</v>
          </cell>
          <cell r="S127">
            <v>13.2</v>
          </cell>
          <cell r="T127">
            <v>5</v>
          </cell>
          <cell r="AL127">
            <v>3.3000009684443637E-2</v>
          </cell>
        </row>
        <row r="128">
          <cell r="D128" t="str">
            <v>East Carolina University</v>
          </cell>
          <cell r="F128" t="str">
            <v>South Carolina</v>
          </cell>
          <cell r="G128">
            <v>0</v>
          </cell>
          <cell r="I128">
            <v>43863</v>
          </cell>
          <cell r="J128">
            <v>469</v>
          </cell>
          <cell r="K128" t="str">
            <v>lv</v>
          </cell>
          <cell r="L128">
            <v>37</v>
          </cell>
          <cell r="M128">
            <v>1</v>
          </cell>
          <cell r="N128">
            <v>0</v>
          </cell>
          <cell r="O128">
            <v>4</v>
          </cell>
          <cell r="P128">
            <v>2</v>
          </cell>
          <cell r="Q128">
            <v>14</v>
          </cell>
          <cell r="R128">
            <v>19</v>
          </cell>
          <cell r="S128">
            <v>8</v>
          </cell>
          <cell r="T128">
            <v>3</v>
          </cell>
          <cell r="AL128">
            <v>0.93624363937506894</v>
          </cell>
        </row>
        <row r="129">
          <cell r="D129" t="str">
            <v>St. Anselm</v>
          </cell>
          <cell r="F129" t="str">
            <v>New Hampshire</v>
          </cell>
          <cell r="G129">
            <v>0</v>
          </cell>
          <cell r="I129">
            <v>43863</v>
          </cell>
          <cell r="J129">
            <v>491</v>
          </cell>
          <cell r="K129" t="str">
            <v>lv</v>
          </cell>
          <cell r="L129">
            <v>19</v>
          </cell>
          <cell r="M129">
            <v>2</v>
          </cell>
          <cell r="N129">
            <v>0</v>
          </cell>
          <cell r="O129">
            <v>14</v>
          </cell>
          <cell r="P129">
            <v>11</v>
          </cell>
          <cell r="Q129">
            <v>19</v>
          </cell>
          <cell r="R129">
            <v>5</v>
          </cell>
          <cell r="S129">
            <v>11</v>
          </cell>
          <cell r="T129">
            <v>4</v>
          </cell>
          <cell r="AL129">
            <v>7.4282871599401457</v>
          </cell>
        </row>
        <row r="130">
          <cell r="D130" t="str">
            <v>AtlasIntel</v>
          </cell>
          <cell r="F130" t="str">
            <v>US</v>
          </cell>
          <cell r="G130">
            <v>0</v>
          </cell>
          <cell r="I130">
            <v>43863</v>
          </cell>
          <cell r="J130">
            <v>532</v>
          </cell>
          <cell r="K130" t="str">
            <v>lv</v>
          </cell>
          <cell r="L130">
            <v>23.5</v>
          </cell>
          <cell r="M130">
            <v>8.3000000000000007</v>
          </cell>
          <cell r="N130">
            <v>0</v>
          </cell>
          <cell r="O130">
            <v>5.3</v>
          </cell>
          <cell r="P130">
            <v>1.6</v>
          </cell>
          <cell r="Q130">
            <v>27.8</v>
          </cell>
          <cell r="R130">
            <v>0</v>
          </cell>
          <cell r="S130">
            <v>11.1</v>
          </cell>
          <cell r="T130">
            <v>2.5</v>
          </cell>
          <cell r="AL130">
            <v>7.3522171617733276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43863</v>
          </cell>
          <cell r="J131">
            <v>15259</v>
          </cell>
          <cell r="K131" t="str">
            <v>lv</v>
          </cell>
          <cell r="L131">
            <v>28</v>
          </cell>
          <cell r="M131">
            <v>14</v>
          </cell>
          <cell r="N131">
            <v>0</v>
          </cell>
          <cell r="O131">
            <v>6</v>
          </cell>
          <cell r="P131">
            <v>3</v>
          </cell>
          <cell r="Q131">
            <v>24</v>
          </cell>
          <cell r="R131">
            <v>3</v>
          </cell>
          <cell r="S131">
            <v>14</v>
          </cell>
          <cell r="T131">
            <v>4</v>
          </cell>
          <cell r="AL131">
            <v>0.32360152472176551</v>
          </cell>
        </row>
        <row r="132">
          <cell r="D132" t="str">
            <v>Emerson College</v>
          </cell>
          <cell r="F132" t="str">
            <v>New Hampshire</v>
          </cell>
          <cell r="G132" t="str">
            <v>B-</v>
          </cell>
          <cell r="I132">
            <v>43863</v>
          </cell>
          <cell r="J132">
            <v>500</v>
          </cell>
          <cell r="K132" t="str">
            <v>lv</v>
          </cell>
          <cell r="L132">
            <v>14.4</v>
          </cell>
          <cell r="M132">
            <v>0</v>
          </cell>
          <cell r="N132">
            <v>0</v>
          </cell>
          <cell r="O132">
            <v>12.8</v>
          </cell>
          <cell r="P132">
            <v>8.4</v>
          </cell>
          <cell r="Q132">
            <v>29</v>
          </cell>
          <cell r="R132">
            <v>7.6</v>
          </cell>
          <cell r="S132">
            <v>11.5</v>
          </cell>
          <cell r="T132">
            <v>6.5</v>
          </cell>
          <cell r="AL132">
            <v>2.1557278078946383E-2</v>
          </cell>
        </row>
        <row r="133">
          <cell r="D133" t="str">
            <v>Data for Progress</v>
          </cell>
          <cell r="F133" t="str">
            <v>Iowa</v>
          </cell>
          <cell r="G133" t="str">
            <v>B</v>
          </cell>
          <cell r="I133">
            <v>43863</v>
          </cell>
          <cell r="J133">
            <v>2394</v>
          </cell>
          <cell r="K133" t="str">
            <v>lv</v>
          </cell>
          <cell r="L133">
            <v>18</v>
          </cell>
          <cell r="M133">
            <v>2</v>
          </cell>
          <cell r="N133">
            <v>0</v>
          </cell>
          <cell r="O133">
            <v>18</v>
          </cell>
          <cell r="P133">
            <v>9</v>
          </cell>
          <cell r="Q133">
            <v>22</v>
          </cell>
          <cell r="R133">
            <v>4</v>
          </cell>
          <cell r="S133">
            <v>19</v>
          </cell>
          <cell r="T133">
            <v>6</v>
          </cell>
          <cell r="AL133">
            <v>28.262758463374109</v>
          </cell>
        </row>
        <row r="134">
          <cell r="D134" t="str">
            <v>Emerson College</v>
          </cell>
          <cell r="F134" t="str">
            <v>Iowa</v>
          </cell>
          <cell r="G134" t="str">
            <v>B-</v>
          </cell>
          <cell r="I134">
            <v>43863</v>
          </cell>
          <cell r="J134">
            <v>853</v>
          </cell>
          <cell r="K134" t="str">
            <v>lv</v>
          </cell>
          <cell r="L134">
            <v>21</v>
          </cell>
          <cell r="M134">
            <v>0</v>
          </cell>
          <cell r="N134">
            <v>0</v>
          </cell>
          <cell r="O134">
            <v>14.5</v>
          </cell>
          <cell r="P134">
            <v>10.8</v>
          </cell>
          <cell r="Q134">
            <v>27.5</v>
          </cell>
          <cell r="R134">
            <v>4.3</v>
          </cell>
          <cell r="S134">
            <v>13.5</v>
          </cell>
          <cell r="T134">
            <v>4.7</v>
          </cell>
          <cell r="AL134">
            <v>13.694455645590709</v>
          </cell>
        </row>
        <row r="135">
          <cell r="D135" t="str">
            <v>RKM Research and Communications Inc.</v>
          </cell>
          <cell r="F135" t="str">
            <v>New Hampshire</v>
          </cell>
          <cell r="G135" t="str">
            <v>A/B</v>
          </cell>
          <cell r="I135">
            <v>43862</v>
          </cell>
          <cell r="J135">
            <v>454</v>
          </cell>
          <cell r="K135" t="str">
            <v>lv</v>
          </cell>
          <cell r="L135">
            <v>23.8</v>
          </cell>
          <cell r="M135">
            <v>1.8</v>
          </cell>
          <cell r="N135">
            <v>0</v>
          </cell>
          <cell r="O135">
            <v>8.1</v>
          </cell>
          <cell r="P135">
            <v>4.2</v>
          </cell>
          <cell r="Q135">
            <v>30.8</v>
          </cell>
          <cell r="R135">
            <v>0</v>
          </cell>
          <cell r="S135">
            <v>17.399999999999999</v>
          </cell>
          <cell r="T135">
            <v>0.7</v>
          </cell>
          <cell r="AL135">
            <v>2.2326131844679509</v>
          </cell>
        </row>
        <row r="136">
          <cell r="D136" t="str">
            <v>University of Massachusetts Lowell</v>
          </cell>
          <cell r="F136" t="str">
            <v>New Hampshire</v>
          </cell>
          <cell r="G136" t="str">
            <v>A/B</v>
          </cell>
          <cell r="I136">
            <v>43861</v>
          </cell>
          <cell r="J136">
            <v>400</v>
          </cell>
          <cell r="K136" t="str">
            <v>lv</v>
          </cell>
          <cell r="L136">
            <v>22</v>
          </cell>
          <cell r="M136">
            <v>0</v>
          </cell>
          <cell r="N136">
            <v>0</v>
          </cell>
          <cell r="O136">
            <v>12</v>
          </cell>
          <cell r="P136">
            <v>6</v>
          </cell>
          <cell r="Q136">
            <v>23</v>
          </cell>
          <cell r="R136">
            <v>6</v>
          </cell>
          <cell r="S136">
            <v>19</v>
          </cell>
          <cell r="T136">
            <v>2</v>
          </cell>
          <cell r="AL136">
            <v>1.9420368342757142</v>
          </cell>
        </row>
        <row r="137">
          <cell r="D137" t="str">
            <v>Evan Falchuk and Lou DiNatale</v>
          </cell>
          <cell r="F137" t="str">
            <v>Massachusetts</v>
          </cell>
          <cell r="G137">
            <v>0</v>
          </cell>
          <cell r="I137">
            <v>43860</v>
          </cell>
          <cell r="J137">
            <v>334</v>
          </cell>
          <cell r="K137" t="str">
            <v>lv</v>
          </cell>
          <cell r="L137">
            <v>16.399999999999999</v>
          </cell>
          <cell r="M137">
            <v>7.5</v>
          </cell>
          <cell r="N137">
            <v>0.4</v>
          </cell>
          <cell r="O137">
            <v>6.4</v>
          </cell>
          <cell r="P137">
            <v>6.7</v>
          </cell>
          <cell r="Q137">
            <v>12.4</v>
          </cell>
          <cell r="R137">
            <v>4.0999999999999996</v>
          </cell>
          <cell r="S137">
            <v>23</v>
          </cell>
          <cell r="T137">
            <v>2.5</v>
          </cell>
          <cell r="AL137">
            <v>0.80049898305747624</v>
          </cell>
        </row>
        <row r="138">
          <cell r="D138" t="str">
            <v>David Binder Research</v>
          </cell>
          <cell r="F138" t="str">
            <v>Iowa</v>
          </cell>
          <cell r="G138">
            <v>0</v>
          </cell>
          <cell r="I138">
            <v>43860</v>
          </cell>
          <cell r="J138">
            <v>300</v>
          </cell>
          <cell r="K138" t="str">
            <v>lv</v>
          </cell>
          <cell r="L138">
            <v>46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40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</row>
        <row r="139">
          <cell r="D139" t="str">
            <v>David Binder Research</v>
          </cell>
          <cell r="F139" t="str">
            <v>Iowa</v>
          </cell>
          <cell r="G139">
            <v>0</v>
          </cell>
          <cell r="I139">
            <v>43860</v>
          </cell>
          <cell r="J139">
            <v>300</v>
          </cell>
          <cell r="K139" t="str">
            <v>lv</v>
          </cell>
          <cell r="L139">
            <v>15</v>
          </cell>
          <cell r="M139">
            <v>1</v>
          </cell>
          <cell r="N139">
            <v>0</v>
          </cell>
          <cell r="O139">
            <v>19</v>
          </cell>
          <cell r="P139">
            <v>11</v>
          </cell>
          <cell r="Q139">
            <v>17</v>
          </cell>
          <cell r="R139">
            <v>3</v>
          </cell>
          <cell r="S139">
            <v>15</v>
          </cell>
          <cell r="T139">
            <v>1</v>
          </cell>
          <cell r="AL139">
            <v>5.9333574377286329</v>
          </cell>
        </row>
        <row r="140">
          <cell r="D140" t="str">
            <v>University of Texas at Tyler</v>
          </cell>
          <cell r="F140" t="str">
            <v>Texas</v>
          </cell>
          <cell r="G140" t="str">
            <v>B/C</v>
          </cell>
          <cell r="I140">
            <v>43860</v>
          </cell>
          <cell r="J140">
            <v>416</v>
          </cell>
          <cell r="K140" t="str">
            <v>lv</v>
          </cell>
          <cell r="L140">
            <v>34</v>
          </cell>
          <cell r="M140">
            <v>16</v>
          </cell>
          <cell r="N140">
            <v>0</v>
          </cell>
          <cell r="O140">
            <v>4</v>
          </cell>
          <cell r="P140">
            <v>3</v>
          </cell>
          <cell r="Q140">
            <v>18</v>
          </cell>
          <cell r="R140">
            <v>2</v>
          </cell>
          <cell r="S140">
            <v>17</v>
          </cell>
          <cell r="T140">
            <v>3</v>
          </cell>
          <cell r="AL140">
            <v>8.3482694722943744</v>
          </cell>
        </row>
        <row r="141">
          <cell r="D141" t="str">
            <v>University of Texas at Tyler</v>
          </cell>
          <cell r="F141" t="str">
            <v>Texas</v>
          </cell>
          <cell r="G141" t="str">
            <v>B/C</v>
          </cell>
          <cell r="I141">
            <v>43860</v>
          </cell>
          <cell r="J141">
            <v>487</v>
          </cell>
          <cell r="K141" t="str">
            <v>rv</v>
          </cell>
          <cell r="L141">
            <v>35</v>
          </cell>
          <cell r="M141">
            <v>16</v>
          </cell>
          <cell r="N141">
            <v>0</v>
          </cell>
          <cell r="O141">
            <v>4</v>
          </cell>
          <cell r="P141">
            <v>3</v>
          </cell>
          <cell r="Q141">
            <v>18</v>
          </cell>
          <cell r="R141">
            <v>2</v>
          </cell>
          <cell r="S141">
            <v>16</v>
          </cell>
          <cell r="T141">
            <v>3</v>
          </cell>
          <cell r="AL141">
            <v>0</v>
          </cell>
        </row>
        <row r="142">
          <cell r="D142" t="str">
            <v>American Research Group</v>
          </cell>
          <cell r="F142" t="str">
            <v>Iowa</v>
          </cell>
          <cell r="G142" t="str">
            <v>B</v>
          </cell>
          <cell r="I142">
            <v>43860</v>
          </cell>
          <cell r="J142">
            <v>400</v>
          </cell>
          <cell r="K142" t="str">
            <v>lv</v>
          </cell>
          <cell r="L142">
            <v>17</v>
          </cell>
          <cell r="M142">
            <v>2</v>
          </cell>
          <cell r="N142">
            <v>0</v>
          </cell>
          <cell r="O142">
            <v>9</v>
          </cell>
          <cell r="P142">
            <v>16</v>
          </cell>
          <cell r="Q142">
            <v>23</v>
          </cell>
          <cell r="R142">
            <v>3</v>
          </cell>
          <cell r="S142">
            <v>15</v>
          </cell>
          <cell r="T142">
            <v>5</v>
          </cell>
          <cell r="AL142">
            <v>11.842041428379536</v>
          </cell>
        </row>
        <row r="143">
          <cell r="D143" t="str">
            <v>IBD/TIPP</v>
          </cell>
          <cell r="F143" t="str">
            <v>US</v>
          </cell>
          <cell r="G143" t="str">
            <v>A/B</v>
          </cell>
          <cell r="I143">
            <v>43860</v>
          </cell>
          <cell r="J143">
            <v>336</v>
          </cell>
          <cell r="K143" t="str">
            <v>rv</v>
          </cell>
          <cell r="L143">
            <v>26</v>
          </cell>
          <cell r="M143">
            <v>8</v>
          </cell>
          <cell r="N143">
            <v>0</v>
          </cell>
          <cell r="O143">
            <v>7</v>
          </cell>
          <cell r="P143">
            <v>3</v>
          </cell>
          <cell r="Q143">
            <v>19</v>
          </cell>
          <cell r="R143">
            <v>2</v>
          </cell>
          <cell r="S143">
            <v>13</v>
          </cell>
          <cell r="T143">
            <v>4</v>
          </cell>
          <cell r="AL143">
            <v>12.710035179577416</v>
          </cell>
        </row>
        <row r="144">
          <cell r="D144" t="str">
            <v>Ipsos</v>
          </cell>
          <cell r="F144" t="str">
            <v>US</v>
          </cell>
          <cell r="G144" t="str">
            <v>B+</v>
          </cell>
          <cell r="I144">
            <v>43860</v>
          </cell>
          <cell r="J144">
            <v>565</v>
          </cell>
          <cell r="K144" t="str">
            <v>rv</v>
          </cell>
          <cell r="L144">
            <v>22.9</v>
          </cell>
          <cell r="M144">
            <v>11.5</v>
          </cell>
          <cell r="N144">
            <v>0</v>
          </cell>
          <cell r="O144">
            <v>3.6</v>
          </cell>
          <cell r="P144">
            <v>2.1</v>
          </cell>
          <cell r="Q144">
            <v>17.899999999999999</v>
          </cell>
          <cell r="R144">
            <v>4.2</v>
          </cell>
          <cell r="S144">
            <v>10.4</v>
          </cell>
          <cell r="T144">
            <v>3.9</v>
          </cell>
          <cell r="AL144">
            <v>0.24868001940825343</v>
          </cell>
        </row>
        <row r="145">
          <cell r="D145" t="str">
            <v>YouGov</v>
          </cell>
          <cell r="F145" t="str">
            <v>New Hampshire</v>
          </cell>
          <cell r="G145" t="str">
            <v>B-</v>
          </cell>
          <cell r="I145">
            <v>43859</v>
          </cell>
          <cell r="J145">
            <v>500</v>
          </cell>
          <cell r="K145" t="str">
            <v>lv</v>
          </cell>
          <cell r="L145">
            <v>20</v>
          </cell>
          <cell r="M145">
            <v>0</v>
          </cell>
          <cell r="N145">
            <v>0</v>
          </cell>
          <cell r="O145">
            <v>12</v>
          </cell>
          <cell r="P145">
            <v>5</v>
          </cell>
          <cell r="Q145">
            <v>25</v>
          </cell>
          <cell r="R145">
            <v>5</v>
          </cell>
          <cell r="S145">
            <v>17</v>
          </cell>
          <cell r="T145">
            <v>4</v>
          </cell>
          <cell r="AL145">
            <v>1.1281487251312041</v>
          </cell>
        </row>
        <row r="146">
          <cell r="D146" t="str">
            <v>Harris Insights &amp; Analytics</v>
          </cell>
          <cell r="F146" t="str">
            <v>US</v>
          </cell>
          <cell r="G146" t="str">
            <v>C+</v>
          </cell>
          <cell r="I146">
            <v>43859</v>
          </cell>
          <cell r="J146">
            <v>980</v>
          </cell>
          <cell r="K146" t="str">
            <v>rv</v>
          </cell>
          <cell r="L146">
            <v>31</v>
          </cell>
          <cell r="M146">
            <v>13</v>
          </cell>
          <cell r="N146">
            <v>0</v>
          </cell>
          <cell r="O146">
            <v>6</v>
          </cell>
          <cell r="P146">
            <v>3</v>
          </cell>
          <cell r="Q146">
            <v>20</v>
          </cell>
          <cell r="R146">
            <v>2</v>
          </cell>
          <cell r="S146">
            <v>12</v>
          </cell>
          <cell r="T146">
            <v>3</v>
          </cell>
          <cell r="AL146">
            <v>0.37536595956607044</v>
          </cell>
        </row>
        <row r="147">
          <cell r="D147" t="str">
            <v>Civiqs</v>
          </cell>
          <cell r="F147" t="str">
            <v>Iowa</v>
          </cell>
          <cell r="G147">
            <v>0</v>
          </cell>
          <cell r="I147">
            <v>43859</v>
          </cell>
          <cell r="J147">
            <v>615</v>
          </cell>
          <cell r="K147" t="str">
            <v>lv</v>
          </cell>
          <cell r="L147">
            <v>15</v>
          </cell>
          <cell r="M147">
            <v>0</v>
          </cell>
          <cell r="N147">
            <v>0</v>
          </cell>
          <cell r="O147">
            <v>15</v>
          </cell>
          <cell r="P147">
            <v>8</v>
          </cell>
          <cell r="Q147">
            <v>28</v>
          </cell>
          <cell r="R147">
            <v>2</v>
          </cell>
          <cell r="S147">
            <v>21</v>
          </cell>
          <cell r="T147">
            <v>5</v>
          </cell>
          <cell r="AL147">
            <v>7.0542802623753325</v>
          </cell>
        </row>
        <row r="148">
          <cell r="D148" t="str">
            <v>Change Research</v>
          </cell>
          <cell r="F148" t="str">
            <v>South Carolina</v>
          </cell>
          <cell r="G148" t="str">
            <v>C</v>
          </cell>
          <cell r="I148">
            <v>43859</v>
          </cell>
          <cell r="J148">
            <v>651</v>
          </cell>
          <cell r="K148" t="str">
            <v>lv</v>
          </cell>
          <cell r="L148">
            <v>25</v>
          </cell>
          <cell r="M148">
            <v>0</v>
          </cell>
          <cell r="N148">
            <v>0</v>
          </cell>
          <cell r="O148">
            <v>7</v>
          </cell>
          <cell r="P148">
            <v>2</v>
          </cell>
          <cell r="Q148">
            <v>20</v>
          </cell>
          <cell r="R148">
            <v>18</v>
          </cell>
          <cell r="S148">
            <v>11</v>
          </cell>
          <cell r="T148">
            <v>3</v>
          </cell>
          <cell r="AL148">
            <v>0.89997952811607107</v>
          </cell>
        </row>
        <row r="149">
          <cell r="D149" t="str">
            <v>NBC News/Wall Street Journal</v>
          </cell>
          <cell r="F149" t="str">
            <v>US</v>
          </cell>
          <cell r="G149" t="str">
            <v>A/B</v>
          </cell>
          <cell r="I149">
            <v>43859</v>
          </cell>
          <cell r="J149">
            <v>428</v>
          </cell>
          <cell r="K149" t="str">
            <v>lv</v>
          </cell>
          <cell r="L149">
            <v>26</v>
          </cell>
          <cell r="M149">
            <v>9</v>
          </cell>
          <cell r="N149">
            <v>0</v>
          </cell>
          <cell r="O149">
            <v>7</v>
          </cell>
          <cell r="P149">
            <v>5</v>
          </cell>
          <cell r="Q149">
            <v>27</v>
          </cell>
          <cell r="R149">
            <v>2</v>
          </cell>
          <cell r="S149">
            <v>15</v>
          </cell>
          <cell r="T149">
            <v>4</v>
          </cell>
          <cell r="AL149">
            <v>0.25265024977580236</v>
          </cell>
        </row>
        <row r="150">
          <cell r="D150" t="str">
            <v>SurveyUSA</v>
          </cell>
          <cell r="F150" t="str">
            <v>Washington</v>
          </cell>
          <cell r="G150" t="str">
            <v>A</v>
          </cell>
          <cell r="I150">
            <v>43858</v>
          </cell>
          <cell r="J150">
            <v>536</v>
          </cell>
          <cell r="K150" t="str">
            <v>lv</v>
          </cell>
          <cell r="L150">
            <v>21.21</v>
          </cell>
          <cell r="M150">
            <v>12.12</v>
          </cell>
          <cell r="N150">
            <v>0</v>
          </cell>
          <cell r="O150">
            <v>8.08</v>
          </cell>
          <cell r="P150">
            <v>3.03</v>
          </cell>
          <cell r="Q150">
            <v>26.26</v>
          </cell>
          <cell r="R150">
            <v>2.02</v>
          </cell>
          <cell r="S150">
            <v>16.16</v>
          </cell>
          <cell r="T150">
            <v>4.04</v>
          </cell>
          <cell r="AL150">
            <v>24.559045034344273</v>
          </cell>
        </row>
        <row r="151">
          <cell r="D151" t="str">
            <v>Park Street Strategies</v>
          </cell>
          <cell r="F151" t="str">
            <v>Iowa</v>
          </cell>
          <cell r="G151">
            <v>0</v>
          </cell>
          <cell r="I151">
            <v>43858</v>
          </cell>
          <cell r="J151">
            <v>600</v>
          </cell>
          <cell r="K151" t="str">
            <v>lv</v>
          </cell>
          <cell r="L151">
            <v>20</v>
          </cell>
          <cell r="M151">
            <v>0</v>
          </cell>
          <cell r="N151">
            <v>0</v>
          </cell>
          <cell r="O151">
            <v>17</v>
          </cell>
          <cell r="P151">
            <v>12</v>
          </cell>
          <cell r="Q151">
            <v>18</v>
          </cell>
          <cell r="R151">
            <v>4</v>
          </cell>
          <cell r="S151">
            <v>17</v>
          </cell>
          <cell r="T151">
            <v>5</v>
          </cell>
          <cell r="AL151">
            <v>7.1206704768538485</v>
          </cell>
        </row>
        <row r="152">
          <cell r="D152" t="str">
            <v>USC Dornsife/LA Times</v>
          </cell>
          <cell r="F152" t="str">
            <v>US</v>
          </cell>
          <cell r="G152" t="str">
            <v>B/C</v>
          </cell>
          <cell r="I152">
            <v>43858</v>
          </cell>
          <cell r="J152">
            <v>2227</v>
          </cell>
          <cell r="K152" t="str">
            <v>lv</v>
          </cell>
          <cell r="L152">
            <v>34</v>
          </cell>
          <cell r="M152">
            <v>9</v>
          </cell>
          <cell r="N152">
            <v>0</v>
          </cell>
          <cell r="O152">
            <v>9</v>
          </cell>
          <cell r="P152">
            <v>3</v>
          </cell>
          <cell r="Q152">
            <v>18</v>
          </cell>
          <cell r="R152">
            <v>2</v>
          </cell>
          <cell r="S152">
            <v>16</v>
          </cell>
          <cell r="T152">
            <v>2</v>
          </cell>
          <cell r="AL152">
            <v>15.300703948687916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43858</v>
          </cell>
          <cell r="J153">
            <v>591</v>
          </cell>
          <cell r="K153" t="str">
            <v>lv</v>
          </cell>
          <cell r="L153">
            <v>26</v>
          </cell>
          <cell r="M153">
            <v>4</v>
          </cell>
          <cell r="N153">
            <v>0</v>
          </cell>
          <cell r="O153">
            <v>7</v>
          </cell>
          <cell r="P153">
            <v>4</v>
          </cell>
          <cell r="Q153">
            <v>24</v>
          </cell>
          <cell r="R153">
            <v>1</v>
          </cell>
          <cell r="S153">
            <v>20</v>
          </cell>
          <cell r="T153">
            <v>4</v>
          </cell>
          <cell r="AL153">
            <v>1.3870784109961936E-3</v>
          </cell>
        </row>
        <row r="154">
          <cell r="D154" t="str">
            <v>St. Pete Polls</v>
          </cell>
          <cell r="F154" t="str">
            <v>Florida</v>
          </cell>
          <cell r="G154" t="str">
            <v>C+</v>
          </cell>
          <cell r="I154">
            <v>43858</v>
          </cell>
          <cell r="J154">
            <v>2590</v>
          </cell>
          <cell r="K154" t="str">
            <v>lv</v>
          </cell>
          <cell r="L154">
            <v>41.3</v>
          </cell>
          <cell r="M154">
            <v>17.3</v>
          </cell>
          <cell r="N154">
            <v>0</v>
          </cell>
          <cell r="O154">
            <v>5.7</v>
          </cell>
          <cell r="P154">
            <v>5.3</v>
          </cell>
          <cell r="Q154">
            <v>9.4</v>
          </cell>
          <cell r="R154">
            <v>1.9</v>
          </cell>
          <cell r="S154">
            <v>6.9</v>
          </cell>
          <cell r="T154">
            <v>2.2999999999999998</v>
          </cell>
          <cell r="AL154">
            <v>0.59784551302750955</v>
          </cell>
        </row>
        <row r="155">
          <cell r="D155" t="str">
            <v>YouGov Blue/Data for Progress</v>
          </cell>
          <cell r="F155" t="str">
            <v>US</v>
          </cell>
          <cell r="G155">
            <v>0</v>
          </cell>
          <cell r="I155">
            <v>43857</v>
          </cell>
          <cell r="J155">
            <v>1619</v>
          </cell>
          <cell r="K155" t="str">
            <v>lv</v>
          </cell>
          <cell r="L155">
            <v>30</v>
          </cell>
          <cell r="M155">
            <v>5</v>
          </cell>
          <cell r="N155">
            <v>0</v>
          </cell>
          <cell r="O155">
            <v>8</v>
          </cell>
          <cell r="P155">
            <v>4</v>
          </cell>
          <cell r="Q155">
            <v>21</v>
          </cell>
          <cell r="R155">
            <v>2</v>
          </cell>
          <cell r="S155">
            <v>23</v>
          </cell>
          <cell r="T155">
            <v>4</v>
          </cell>
          <cell r="AL155">
            <v>9.4671734460392241</v>
          </cell>
        </row>
        <row r="156">
          <cell r="D156" t="str">
            <v>Change Research</v>
          </cell>
          <cell r="F156" t="str">
            <v>California</v>
          </cell>
          <cell r="G156" t="str">
            <v>C</v>
          </cell>
          <cell r="I156">
            <v>43857</v>
          </cell>
          <cell r="J156">
            <v>1190</v>
          </cell>
          <cell r="K156" t="str">
            <v>lv</v>
          </cell>
          <cell r="L156">
            <v>15</v>
          </cell>
          <cell r="M156">
            <v>4</v>
          </cell>
          <cell r="N156">
            <v>0</v>
          </cell>
          <cell r="O156">
            <v>8</v>
          </cell>
          <cell r="P156">
            <v>3</v>
          </cell>
          <cell r="Q156">
            <v>30</v>
          </cell>
          <cell r="R156">
            <v>2</v>
          </cell>
          <cell r="S156">
            <v>16</v>
          </cell>
          <cell r="T156">
            <v>5</v>
          </cell>
          <cell r="AL156">
            <v>9.1102034420879878</v>
          </cell>
        </row>
        <row r="157">
          <cell r="D157" t="str">
            <v>Monmouth University</v>
          </cell>
          <cell r="F157" t="str">
            <v>Iowa</v>
          </cell>
          <cell r="G157" t="str">
            <v>A+</v>
          </cell>
          <cell r="I157">
            <v>43857</v>
          </cell>
          <cell r="J157">
            <v>544</v>
          </cell>
          <cell r="K157" t="str">
            <v>lv</v>
          </cell>
          <cell r="L157">
            <v>29</v>
          </cell>
          <cell r="M157">
            <v>0</v>
          </cell>
          <cell r="N157">
            <v>0</v>
          </cell>
          <cell r="O157">
            <v>20</v>
          </cell>
          <cell r="P157">
            <v>0</v>
          </cell>
          <cell r="Q157">
            <v>25</v>
          </cell>
          <cell r="R157">
            <v>0</v>
          </cell>
          <cell r="S157">
            <v>19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Iowa</v>
          </cell>
          <cell r="G158" t="str">
            <v>A+</v>
          </cell>
          <cell r="I158">
            <v>43857</v>
          </cell>
          <cell r="J158">
            <v>544</v>
          </cell>
          <cell r="K158" t="str">
            <v>lv</v>
          </cell>
          <cell r="L158">
            <v>22</v>
          </cell>
          <cell r="M158">
            <v>0</v>
          </cell>
          <cell r="N158">
            <v>0</v>
          </cell>
          <cell r="O158">
            <v>17</v>
          </cell>
          <cell r="P158">
            <v>12</v>
          </cell>
          <cell r="Q158">
            <v>22</v>
          </cell>
          <cell r="R158">
            <v>0</v>
          </cell>
          <cell r="S158">
            <v>16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Iowa</v>
          </cell>
          <cell r="G159" t="str">
            <v>A+</v>
          </cell>
          <cell r="I159">
            <v>43857</v>
          </cell>
          <cell r="J159">
            <v>544</v>
          </cell>
          <cell r="K159" t="str">
            <v>lv</v>
          </cell>
          <cell r="L159">
            <v>23</v>
          </cell>
          <cell r="M159">
            <v>0</v>
          </cell>
          <cell r="N159">
            <v>0</v>
          </cell>
          <cell r="O159">
            <v>16</v>
          </cell>
          <cell r="P159">
            <v>10</v>
          </cell>
          <cell r="Q159">
            <v>21</v>
          </cell>
          <cell r="R159">
            <v>4</v>
          </cell>
          <cell r="S159">
            <v>15</v>
          </cell>
          <cell r="T159">
            <v>3</v>
          </cell>
          <cell r="AL159">
            <v>27.731225516320858</v>
          </cell>
        </row>
        <row r="160">
          <cell r="D160" t="str">
            <v>Civiqs</v>
          </cell>
          <cell r="F160" t="str">
            <v>Iowa</v>
          </cell>
          <cell r="G160">
            <v>0</v>
          </cell>
          <cell r="I160">
            <v>43857</v>
          </cell>
          <cell r="J160">
            <v>655</v>
          </cell>
          <cell r="K160" t="str">
            <v>lv</v>
          </cell>
          <cell r="L160">
            <v>15</v>
          </cell>
          <cell r="M160">
            <v>1</v>
          </cell>
          <cell r="N160">
            <v>0</v>
          </cell>
          <cell r="O160">
            <v>17</v>
          </cell>
          <cell r="P160">
            <v>11</v>
          </cell>
          <cell r="Q160">
            <v>24</v>
          </cell>
          <cell r="R160">
            <v>4</v>
          </cell>
          <cell r="S160">
            <v>19</v>
          </cell>
          <cell r="T160">
            <v>5</v>
          </cell>
          <cell r="AL160">
            <v>0.89895150869110851</v>
          </cell>
        </row>
        <row r="161">
          <cell r="D161" t="str">
            <v>YouGov Blue/Data for Progress</v>
          </cell>
          <cell r="F161" t="str">
            <v>US</v>
          </cell>
          <cell r="G161">
            <v>0</v>
          </cell>
          <cell r="I161">
            <v>43857</v>
          </cell>
          <cell r="J161">
            <v>1619</v>
          </cell>
          <cell r="K161" t="str">
            <v>lv</v>
          </cell>
          <cell r="L161">
            <v>42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23</v>
          </cell>
          <cell r="R161">
            <v>0</v>
          </cell>
          <cell r="S161">
            <v>30</v>
          </cell>
          <cell r="T161">
            <v>0</v>
          </cell>
          <cell r="AL161">
            <v>0</v>
          </cell>
        </row>
        <row r="162">
          <cell r="D162" t="str">
            <v>YouGov Blue/Data for Progress</v>
          </cell>
          <cell r="F162" t="str">
            <v>US</v>
          </cell>
          <cell r="G162">
            <v>0</v>
          </cell>
          <cell r="I162">
            <v>43857</v>
          </cell>
          <cell r="J162">
            <v>1619</v>
          </cell>
          <cell r="K162" t="str">
            <v>lv</v>
          </cell>
          <cell r="L162">
            <v>53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41</v>
          </cell>
          <cell r="R162">
            <v>0</v>
          </cell>
          <cell r="S162">
            <v>0</v>
          </cell>
          <cell r="T162">
            <v>0</v>
          </cell>
          <cell r="AL162">
            <v>0</v>
          </cell>
        </row>
        <row r="163">
          <cell r="D163" t="str">
            <v>YouGov Blue/Data for Progress</v>
          </cell>
          <cell r="F163" t="str">
            <v>US</v>
          </cell>
          <cell r="G163">
            <v>0</v>
          </cell>
          <cell r="I163">
            <v>43857</v>
          </cell>
          <cell r="J163">
            <v>1619</v>
          </cell>
          <cell r="K163" t="str">
            <v>lv</v>
          </cell>
          <cell r="L163">
            <v>47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45</v>
          </cell>
          <cell r="T163">
            <v>0</v>
          </cell>
          <cell r="AL163">
            <v>0</v>
          </cell>
        </row>
        <row r="164">
          <cell r="D164" t="str">
            <v>Quinnipiac University</v>
          </cell>
          <cell r="F164" t="str">
            <v>US</v>
          </cell>
          <cell r="G164" t="str">
            <v>A</v>
          </cell>
          <cell r="I164">
            <v>43857</v>
          </cell>
          <cell r="J164">
            <v>827</v>
          </cell>
          <cell r="K164" t="str">
            <v>rv</v>
          </cell>
          <cell r="L164">
            <v>26</v>
          </cell>
          <cell r="M164">
            <v>8</v>
          </cell>
          <cell r="N164">
            <v>0</v>
          </cell>
          <cell r="O164">
            <v>6</v>
          </cell>
          <cell r="P164">
            <v>7</v>
          </cell>
          <cell r="Q164">
            <v>21</v>
          </cell>
          <cell r="R164">
            <v>2</v>
          </cell>
          <cell r="S164">
            <v>15</v>
          </cell>
          <cell r="T164">
            <v>3</v>
          </cell>
          <cell r="AL164">
            <v>3.3705804876985952</v>
          </cell>
        </row>
        <row r="165">
          <cell r="D165" t="str">
            <v>American Research Group</v>
          </cell>
          <cell r="F165" t="str">
            <v>New Hampshire</v>
          </cell>
          <cell r="G165" t="str">
            <v>B</v>
          </cell>
          <cell r="I165">
            <v>43857</v>
          </cell>
          <cell r="J165">
            <v>600</v>
          </cell>
          <cell r="K165" t="str">
            <v>lv</v>
          </cell>
          <cell r="L165">
            <v>13</v>
          </cell>
          <cell r="M165">
            <v>2</v>
          </cell>
          <cell r="N165">
            <v>0</v>
          </cell>
          <cell r="O165">
            <v>12</v>
          </cell>
          <cell r="P165">
            <v>7</v>
          </cell>
          <cell r="Q165">
            <v>28</v>
          </cell>
          <cell r="R165">
            <v>2</v>
          </cell>
          <cell r="S165">
            <v>11</v>
          </cell>
          <cell r="T165">
            <v>5</v>
          </cell>
          <cell r="AL165">
            <v>1.6688077433863293</v>
          </cell>
        </row>
        <row r="166">
          <cell r="D166" t="str">
            <v>Franklin &amp; Marshall College</v>
          </cell>
          <cell r="F166" t="str">
            <v>Pennsylvania</v>
          </cell>
          <cell r="G166" t="str">
            <v>B/C</v>
          </cell>
          <cell r="I166">
            <v>43856</v>
          </cell>
          <cell r="J166">
            <v>292</v>
          </cell>
          <cell r="K166" t="str">
            <v>rv</v>
          </cell>
          <cell r="L166">
            <v>22</v>
          </cell>
          <cell r="M166">
            <v>7</v>
          </cell>
          <cell r="N166">
            <v>0</v>
          </cell>
          <cell r="O166">
            <v>6</v>
          </cell>
          <cell r="P166">
            <v>5</v>
          </cell>
          <cell r="Q166">
            <v>15</v>
          </cell>
          <cell r="R166">
            <v>1</v>
          </cell>
          <cell r="S166">
            <v>14</v>
          </cell>
          <cell r="T166">
            <v>5</v>
          </cell>
          <cell r="AL166">
            <v>6.230327010011818</v>
          </cell>
        </row>
        <row r="167">
          <cell r="D167" t="str">
            <v>Change Research</v>
          </cell>
          <cell r="F167" t="str">
            <v>Iowa</v>
          </cell>
          <cell r="G167" t="str">
            <v>C</v>
          </cell>
          <cell r="I167">
            <v>43856</v>
          </cell>
          <cell r="J167">
            <v>704</v>
          </cell>
          <cell r="K167" t="str">
            <v>lv</v>
          </cell>
          <cell r="L167">
            <v>22</v>
          </cell>
          <cell r="M167">
            <v>0</v>
          </cell>
          <cell r="N167">
            <v>0</v>
          </cell>
          <cell r="O167">
            <v>23</v>
          </cell>
          <cell r="P167">
            <v>0</v>
          </cell>
          <cell r="Q167">
            <v>30</v>
          </cell>
          <cell r="R167">
            <v>0</v>
          </cell>
          <cell r="S167">
            <v>20</v>
          </cell>
          <cell r="T167">
            <v>0</v>
          </cell>
          <cell r="AL167">
            <v>0</v>
          </cell>
        </row>
        <row r="168">
          <cell r="D168" t="str">
            <v>Change Research</v>
          </cell>
          <cell r="F168" t="str">
            <v>Iowa</v>
          </cell>
          <cell r="G168" t="str">
            <v>C</v>
          </cell>
          <cell r="I168">
            <v>43856</v>
          </cell>
          <cell r="J168">
            <v>704</v>
          </cell>
          <cell r="K168" t="str">
            <v>lv</v>
          </cell>
          <cell r="L168">
            <v>18</v>
          </cell>
          <cell r="M168">
            <v>0</v>
          </cell>
          <cell r="N168">
            <v>0</v>
          </cell>
          <cell r="O168">
            <v>19</v>
          </cell>
          <cell r="P168">
            <v>10</v>
          </cell>
          <cell r="Q168">
            <v>27</v>
          </cell>
          <cell r="R168">
            <v>4</v>
          </cell>
          <cell r="S168">
            <v>15</v>
          </cell>
          <cell r="T168">
            <v>4</v>
          </cell>
          <cell r="AL168">
            <v>6.8663031536943562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43856</v>
          </cell>
          <cell r="J169">
            <v>17836</v>
          </cell>
          <cell r="K169" t="str">
            <v>lv</v>
          </cell>
          <cell r="L169">
            <v>29</v>
          </cell>
          <cell r="M169">
            <v>12</v>
          </cell>
          <cell r="N169">
            <v>0</v>
          </cell>
          <cell r="O169">
            <v>7</v>
          </cell>
          <cell r="P169">
            <v>3</v>
          </cell>
          <cell r="Q169">
            <v>23</v>
          </cell>
          <cell r="R169">
            <v>3</v>
          </cell>
          <cell r="S169">
            <v>14</v>
          </cell>
          <cell r="T169">
            <v>5</v>
          </cell>
          <cell r="AL169">
            <v>0.1712143588014578</v>
          </cell>
        </row>
        <row r="170">
          <cell r="D170" t="str">
            <v>RKM Research and Communications Inc.</v>
          </cell>
          <cell r="F170" t="str">
            <v>New Hampshire</v>
          </cell>
          <cell r="G170" t="str">
            <v>A/B</v>
          </cell>
          <cell r="I170">
            <v>43856</v>
          </cell>
          <cell r="J170">
            <v>407</v>
          </cell>
          <cell r="K170" t="str">
            <v>lv</v>
          </cell>
          <cell r="L170">
            <v>21.6</v>
          </cell>
          <cell r="M170">
            <v>2.7</v>
          </cell>
          <cell r="N170">
            <v>0</v>
          </cell>
          <cell r="O170">
            <v>9.8000000000000007</v>
          </cell>
          <cell r="P170">
            <v>4.7</v>
          </cell>
          <cell r="Q170">
            <v>28.5</v>
          </cell>
          <cell r="R170">
            <v>0</v>
          </cell>
          <cell r="S170">
            <v>15.5</v>
          </cell>
          <cell r="T170">
            <v>0.7</v>
          </cell>
          <cell r="AL170">
            <v>0.54685127383428245</v>
          </cell>
        </row>
        <row r="171">
          <cell r="D171" t="str">
            <v>Emerson College</v>
          </cell>
          <cell r="F171" t="str">
            <v>Iowa</v>
          </cell>
          <cell r="G171" t="str">
            <v>B-</v>
          </cell>
          <cell r="I171">
            <v>43856</v>
          </cell>
          <cell r="J171">
            <v>450</v>
          </cell>
          <cell r="K171" t="str">
            <v>lv</v>
          </cell>
          <cell r="L171">
            <v>20.9</v>
          </cell>
          <cell r="M171">
            <v>0</v>
          </cell>
          <cell r="N171">
            <v>0</v>
          </cell>
          <cell r="O171">
            <v>10.3</v>
          </cell>
          <cell r="P171">
            <v>12.5</v>
          </cell>
          <cell r="Q171">
            <v>29.8</v>
          </cell>
          <cell r="R171">
            <v>5</v>
          </cell>
          <cell r="S171">
            <v>10.8</v>
          </cell>
          <cell r="T171">
            <v>4.9000000000000004</v>
          </cell>
          <cell r="AL171">
            <v>1.1114031509170652</v>
          </cell>
        </row>
        <row r="172">
          <cell r="D172" t="str">
            <v>Suffolk University</v>
          </cell>
          <cell r="F172" t="str">
            <v>Iowa</v>
          </cell>
          <cell r="G172" t="str">
            <v>A-</v>
          </cell>
          <cell r="I172">
            <v>43856</v>
          </cell>
          <cell r="J172">
            <v>500</v>
          </cell>
          <cell r="K172" t="str">
            <v>lv</v>
          </cell>
          <cell r="L172">
            <v>25.4</v>
          </cell>
          <cell r="M172">
            <v>0</v>
          </cell>
          <cell r="N172">
            <v>0</v>
          </cell>
          <cell r="O172">
            <v>17.600000000000001</v>
          </cell>
          <cell r="P172">
            <v>5.6</v>
          </cell>
          <cell r="Q172">
            <v>18.600000000000001</v>
          </cell>
          <cell r="R172">
            <v>2.2000000000000002</v>
          </cell>
          <cell r="S172">
            <v>13.2</v>
          </cell>
          <cell r="T172">
            <v>3</v>
          </cell>
          <cell r="AL172">
            <v>17.313949746519267</v>
          </cell>
        </row>
        <row r="173">
          <cell r="D173" t="str">
            <v>Tel Opinion Research</v>
          </cell>
          <cell r="F173" t="str">
            <v>Florida</v>
          </cell>
          <cell r="G173" t="str">
            <v>B/C</v>
          </cell>
          <cell r="I173">
            <v>43853</v>
          </cell>
          <cell r="J173">
            <v>600</v>
          </cell>
          <cell r="K173" t="str">
            <v>lv</v>
          </cell>
          <cell r="L173">
            <v>41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  <cell r="S173">
            <v>18</v>
          </cell>
          <cell r="T173">
            <v>0</v>
          </cell>
          <cell r="AL173">
            <v>0</v>
          </cell>
        </row>
        <row r="174">
          <cell r="D174" t="str">
            <v>Tel Opinion Research</v>
          </cell>
          <cell r="F174" t="str">
            <v>Florida</v>
          </cell>
          <cell r="G174" t="str">
            <v>B/C</v>
          </cell>
          <cell r="I174">
            <v>43853</v>
          </cell>
          <cell r="J174">
            <v>600</v>
          </cell>
          <cell r="K174" t="str">
            <v>lv</v>
          </cell>
          <cell r="L174">
            <v>29</v>
          </cell>
          <cell r="M174">
            <v>4</v>
          </cell>
          <cell r="N174">
            <v>0</v>
          </cell>
          <cell r="O174">
            <v>4</v>
          </cell>
          <cell r="P174">
            <v>4</v>
          </cell>
          <cell r="Q174">
            <v>17</v>
          </cell>
          <cell r="R174">
            <v>2</v>
          </cell>
          <cell r="S174">
            <v>12</v>
          </cell>
          <cell r="T174">
            <v>2</v>
          </cell>
          <cell r="AL174">
            <v>1.1282968228953936</v>
          </cell>
        </row>
        <row r="175">
          <cell r="D175" t="str">
            <v>Morningside College</v>
          </cell>
          <cell r="F175" t="str">
            <v>Iowa</v>
          </cell>
          <cell r="G175">
            <v>0</v>
          </cell>
          <cell r="I175">
            <v>43853</v>
          </cell>
          <cell r="J175">
            <v>253</v>
          </cell>
          <cell r="K175" t="str">
            <v>lv</v>
          </cell>
          <cell r="L175">
            <v>19</v>
          </cell>
          <cell r="M175">
            <v>1</v>
          </cell>
          <cell r="N175">
            <v>0</v>
          </cell>
          <cell r="O175">
            <v>18</v>
          </cell>
          <cell r="P175">
            <v>12</v>
          </cell>
          <cell r="Q175">
            <v>15</v>
          </cell>
          <cell r="R175">
            <v>6</v>
          </cell>
          <cell r="S175">
            <v>15</v>
          </cell>
          <cell r="T175">
            <v>4</v>
          </cell>
          <cell r="AL175">
            <v>4.6187900058644482</v>
          </cell>
        </row>
        <row r="176">
          <cell r="D176" t="str">
            <v>Echelon Insights</v>
          </cell>
          <cell r="F176" t="str">
            <v>US</v>
          </cell>
          <cell r="G176">
            <v>0</v>
          </cell>
          <cell r="I176">
            <v>43853</v>
          </cell>
          <cell r="J176">
            <v>474</v>
          </cell>
          <cell r="K176" t="str">
            <v>lv</v>
          </cell>
          <cell r="L176">
            <v>56</v>
          </cell>
          <cell r="M176">
            <v>0</v>
          </cell>
          <cell r="N176">
            <v>0</v>
          </cell>
          <cell r="O176">
            <v>32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</row>
        <row r="177">
          <cell r="D177" t="str">
            <v>Echelon Insights</v>
          </cell>
          <cell r="F177" t="str">
            <v>US</v>
          </cell>
          <cell r="G177">
            <v>0</v>
          </cell>
          <cell r="I177">
            <v>43853</v>
          </cell>
          <cell r="J177">
            <v>474</v>
          </cell>
          <cell r="K177" t="str">
            <v>lv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38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</row>
        <row r="178">
          <cell r="D178" t="str">
            <v>Echelon Insights</v>
          </cell>
          <cell r="F178" t="str">
            <v>US</v>
          </cell>
          <cell r="G178">
            <v>0</v>
          </cell>
          <cell r="I178">
            <v>43853</v>
          </cell>
          <cell r="J178">
            <v>474</v>
          </cell>
          <cell r="K178" t="str">
            <v>lv</v>
          </cell>
          <cell r="L178">
            <v>48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</v>
          </cell>
          <cell r="T178">
            <v>0</v>
          </cell>
          <cell r="AL178">
            <v>0</v>
          </cell>
        </row>
        <row r="179">
          <cell r="D179" t="str">
            <v>Echelon Insights</v>
          </cell>
          <cell r="F179" t="str">
            <v>US</v>
          </cell>
          <cell r="G179">
            <v>0</v>
          </cell>
          <cell r="I179">
            <v>43853</v>
          </cell>
          <cell r="J179">
            <v>474</v>
          </cell>
          <cell r="K179" t="str">
            <v>lv</v>
          </cell>
          <cell r="L179">
            <v>26</v>
          </cell>
          <cell r="M179">
            <v>13</v>
          </cell>
          <cell r="N179">
            <v>0</v>
          </cell>
          <cell r="O179">
            <v>7</v>
          </cell>
          <cell r="P179">
            <v>3</v>
          </cell>
          <cell r="Q179">
            <v>23</v>
          </cell>
          <cell r="R179">
            <v>2</v>
          </cell>
          <cell r="S179">
            <v>10</v>
          </cell>
          <cell r="T179">
            <v>3</v>
          </cell>
          <cell r="AL179">
            <v>5.9597061663954012</v>
          </cell>
        </row>
        <row r="180">
          <cell r="D180" t="str">
            <v>YouGov</v>
          </cell>
          <cell r="F180" t="str">
            <v>Iowa</v>
          </cell>
          <cell r="G180" t="str">
            <v>B-</v>
          </cell>
          <cell r="I180">
            <v>43853</v>
          </cell>
          <cell r="J180">
            <v>1356</v>
          </cell>
          <cell r="K180" t="str">
            <v>lv</v>
          </cell>
          <cell r="L180">
            <v>25</v>
          </cell>
          <cell r="M180">
            <v>0</v>
          </cell>
          <cell r="N180">
            <v>0</v>
          </cell>
          <cell r="O180">
            <v>22</v>
          </cell>
          <cell r="P180">
            <v>7</v>
          </cell>
          <cell r="Q180">
            <v>26</v>
          </cell>
          <cell r="R180">
            <v>1</v>
          </cell>
          <cell r="S180">
            <v>15</v>
          </cell>
          <cell r="T180">
            <v>1</v>
          </cell>
          <cell r="AL180">
            <v>12.893721385289068</v>
          </cell>
        </row>
        <row r="181">
          <cell r="D181" t="str">
            <v>Marist College</v>
          </cell>
          <cell r="F181" t="str">
            <v>New Hampshire</v>
          </cell>
          <cell r="G181" t="str">
            <v>A+</v>
          </cell>
          <cell r="I181">
            <v>43853</v>
          </cell>
          <cell r="J181">
            <v>1077</v>
          </cell>
          <cell r="K181" t="str">
            <v>rv</v>
          </cell>
          <cell r="L181">
            <v>14</v>
          </cell>
          <cell r="M181">
            <v>0</v>
          </cell>
          <cell r="N181">
            <v>0</v>
          </cell>
          <cell r="O181">
            <v>17</v>
          </cell>
          <cell r="P181">
            <v>10</v>
          </cell>
          <cell r="Q181">
            <v>22</v>
          </cell>
          <cell r="R181">
            <v>3</v>
          </cell>
          <cell r="S181">
            <v>12</v>
          </cell>
          <cell r="T181">
            <v>5</v>
          </cell>
          <cell r="AL181">
            <v>0</v>
          </cell>
        </row>
        <row r="182">
          <cell r="D182" t="str">
            <v>Marist College</v>
          </cell>
          <cell r="F182" t="str">
            <v>New Hampshire</v>
          </cell>
          <cell r="G182" t="str">
            <v>A+</v>
          </cell>
          <cell r="I182">
            <v>43853</v>
          </cell>
          <cell r="J182">
            <v>697</v>
          </cell>
          <cell r="K182" t="str">
            <v>lv</v>
          </cell>
          <cell r="L182">
            <v>15</v>
          </cell>
          <cell r="M182">
            <v>0</v>
          </cell>
          <cell r="N182">
            <v>0</v>
          </cell>
          <cell r="O182">
            <v>17</v>
          </cell>
          <cell r="P182">
            <v>10</v>
          </cell>
          <cell r="Q182">
            <v>22</v>
          </cell>
          <cell r="R182">
            <v>3</v>
          </cell>
          <cell r="S182">
            <v>13</v>
          </cell>
          <cell r="T182">
            <v>5</v>
          </cell>
          <cell r="AL182">
            <v>1.1074094813825548</v>
          </cell>
        </row>
        <row r="183">
          <cell r="D183" t="str">
            <v>University of New Hampshire</v>
          </cell>
          <cell r="F183" t="str">
            <v>New Hampshire</v>
          </cell>
          <cell r="G183" t="str">
            <v>B</v>
          </cell>
          <cell r="I183">
            <v>43853</v>
          </cell>
          <cell r="J183">
            <v>516</v>
          </cell>
          <cell r="K183" t="str">
            <v>lv</v>
          </cell>
          <cell r="L183">
            <v>16</v>
          </cell>
          <cell r="M183">
            <v>1</v>
          </cell>
          <cell r="N183">
            <v>0</v>
          </cell>
          <cell r="O183">
            <v>15</v>
          </cell>
          <cell r="P183">
            <v>6</v>
          </cell>
          <cell r="Q183">
            <v>25</v>
          </cell>
          <cell r="R183">
            <v>2</v>
          </cell>
          <cell r="S183">
            <v>12</v>
          </cell>
          <cell r="T183">
            <v>5</v>
          </cell>
          <cell r="AL183">
            <v>0.17088257843618856</v>
          </cell>
        </row>
        <row r="184">
          <cell r="D184" t="str">
            <v>ABC News/Washington Post</v>
          </cell>
          <cell r="F184" t="str">
            <v>US</v>
          </cell>
          <cell r="G184" t="str">
            <v>A+</v>
          </cell>
          <cell r="I184">
            <v>43853</v>
          </cell>
          <cell r="J184">
            <v>276</v>
          </cell>
          <cell r="K184" t="str">
            <v>lv</v>
          </cell>
          <cell r="L184">
            <v>34</v>
          </cell>
          <cell r="M184">
            <v>7</v>
          </cell>
          <cell r="N184">
            <v>0</v>
          </cell>
          <cell r="O184">
            <v>4</v>
          </cell>
          <cell r="P184">
            <v>4</v>
          </cell>
          <cell r="Q184">
            <v>22</v>
          </cell>
          <cell r="R184">
            <v>1</v>
          </cell>
          <cell r="S184">
            <v>14</v>
          </cell>
          <cell r="T184">
            <v>6</v>
          </cell>
          <cell r="AL184">
            <v>0.28389909904500277</v>
          </cell>
        </row>
        <row r="185">
          <cell r="D185" t="str">
            <v>ABC News/Washington Post</v>
          </cell>
          <cell r="F185" t="str">
            <v>US</v>
          </cell>
          <cell r="G185" t="str">
            <v>A+</v>
          </cell>
          <cell r="I185">
            <v>43853</v>
          </cell>
          <cell r="J185">
            <v>349</v>
          </cell>
          <cell r="K185" t="str">
            <v>rv</v>
          </cell>
          <cell r="L185">
            <v>32</v>
          </cell>
          <cell r="M185">
            <v>8</v>
          </cell>
          <cell r="N185">
            <v>0</v>
          </cell>
          <cell r="O185">
            <v>5</v>
          </cell>
          <cell r="P185">
            <v>3</v>
          </cell>
          <cell r="Q185">
            <v>23</v>
          </cell>
          <cell r="R185">
            <v>0</v>
          </cell>
          <cell r="S185">
            <v>12</v>
          </cell>
          <cell r="T185">
            <v>7</v>
          </cell>
          <cell r="AL185">
            <v>0</v>
          </cell>
        </row>
        <row r="186">
          <cell r="D186" t="str">
            <v>ABC News/Washington Post</v>
          </cell>
          <cell r="F186" t="str">
            <v>US</v>
          </cell>
          <cell r="G186" t="str">
            <v>A+</v>
          </cell>
          <cell r="I186">
            <v>43853</v>
          </cell>
          <cell r="J186">
            <v>388</v>
          </cell>
          <cell r="K186" t="str">
            <v>a</v>
          </cell>
          <cell r="L186">
            <v>28</v>
          </cell>
          <cell r="M186">
            <v>8</v>
          </cell>
          <cell r="N186">
            <v>0</v>
          </cell>
          <cell r="O186">
            <v>5</v>
          </cell>
          <cell r="P186">
            <v>3</v>
          </cell>
          <cell r="Q186">
            <v>24</v>
          </cell>
          <cell r="R186">
            <v>0</v>
          </cell>
          <cell r="S186">
            <v>11</v>
          </cell>
          <cell r="T186">
            <v>7</v>
          </cell>
          <cell r="AL186">
            <v>0</v>
          </cell>
        </row>
        <row r="187">
          <cell r="D187" t="str">
            <v>Remington Research Group</v>
          </cell>
          <cell r="F187" t="str">
            <v>Missouri</v>
          </cell>
          <cell r="G187" t="str">
            <v>C-</v>
          </cell>
          <cell r="I187">
            <v>43853</v>
          </cell>
          <cell r="J187">
            <v>1460</v>
          </cell>
          <cell r="K187" t="str">
            <v>lv</v>
          </cell>
          <cell r="L187">
            <v>39</v>
          </cell>
          <cell r="M187">
            <v>14</v>
          </cell>
          <cell r="N187">
            <v>0</v>
          </cell>
          <cell r="O187">
            <v>6</v>
          </cell>
          <cell r="P187">
            <v>8</v>
          </cell>
          <cell r="Q187">
            <v>7</v>
          </cell>
          <cell r="R187">
            <v>1</v>
          </cell>
          <cell r="S187">
            <v>9</v>
          </cell>
          <cell r="T187">
            <v>2</v>
          </cell>
          <cell r="AL187">
            <v>7.1654701356690857</v>
          </cell>
        </row>
        <row r="188">
          <cell r="D188" t="str">
            <v>Siena College/New York Times Upshot</v>
          </cell>
          <cell r="F188" t="str">
            <v>Iowa</v>
          </cell>
          <cell r="G188" t="str">
            <v>A+</v>
          </cell>
          <cell r="I188">
            <v>43853</v>
          </cell>
          <cell r="J188">
            <v>584</v>
          </cell>
          <cell r="K188" t="str">
            <v>lv</v>
          </cell>
          <cell r="L188">
            <v>23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30</v>
          </cell>
          <cell r="R188">
            <v>0</v>
          </cell>
          <cell r="S188">
            <v>19</v>
          </cell>
          <cell r="T188">
            <v>0</v>
          </cell>
          <cell r="AL188">
            <v>0</v>
          </cell>
        </row>
        <row r="189">
          <cell r="D189" t="str">
            <v>Siena College/New York Times Upshot</v>
          </cell>
          <cell r="F189" t="str">
            <v>Iowa</v>
          </cell>
          <cell r="G189" t="str">
            <v>A+</v>
          </cell>
          <cell r="I189">
            <v>43853</v>
          </cell>
          <cell r="J189">
            <v>584</v>
          </cell>
          <cell r="K189" t="str">
            <v>lv</v>
          </cell>
          <cell r="L189">
            <v>17</v>
          </cell>
          <cell r="M189">
            <v>1</v>
          </cell>
          <cell r="N189">
            <v>0</v>
          </cell>
          <cell r="O189">
            <v>18</v>
          </cell>
          <cell r="P189">
            <v>8</v>
          </cell>
          <cell r="Q189">
            <v>25</v>
          </cell>
          <cell r="R189">
            <v>3</v>
          </cell>
          <cell r="S189">
            <v>15</v>
          </cell>
          <cell r="T189">
            <v>3</v>
          </cell>
          <cell r="AL189">
            <v>28.337291232330312</v>
          </cell>
        </row>
        <row r="190">
          <cell r="D190" t="str">
            <v>Emerson College</v>
          </cell>
          <cell r="F190" t="str">
            <v>US</v>
          </cell>
          <cell r="G190" t="str">
            <v>B-</v>
          </cell>
          <cell r="I190">
            <v>43853</v>
          </cell>
          <cell r="J190">
            <v>497</v>
          </cell>
          <cell r="K190" t="str">
            <v>lv</v>
          </cell>
          <cell r="L190">
            <v>30</v>
          </cell>
          <cell r="M190">
            <v>7.4</v>
          </cell>
          <cell r="N190">
            <v>0</v>
          </cell>
          <cell r="O190">
            <v>5.5</v>
          </cell>
          <cell r="P190">
            <v>3.5</v>
          </cell>
          <cell r="Q190">
            <v>27.3</v>
          </cell>
          <cell r="R190">
            <v>1.3</v>
          </cell>
          <cell r="S190">
            <v>12.8</v>
          </cell>
          <cell r="T190">
            <v>7.7</v>
          </cell>
          <cell r="AL190">
            <v>1.1598441622441265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43853</v>
          </cell>
          <cell r="J191">
            <v>545</v>
          </cell>
          <cell r="K191" t="str">
            <v>rv</v>
          </cell>
          <cell r="L191">
            <v>24.1</v>
          </cell>
          <cell r="M191">
            <v>9.8000000000000007</v>
          </cell>
          <cell r="N191">
            <v>0</v>
          </cell>
          <cell r="O191">
            <v>6.6</v>
          </cell>
          <cell r="P191">
            <v>3.4</v>
          </cell>
          <cell r="Q191">
            <v>19.899999999999999</v>
          </cell>
          <cell r="R191">
            <v>1.7</v>
          </cell>
          <cell r="S191">
            <v>11.8</v>
          </cell>
          <cell r="T191">
            <v>3.3</v>
          </cell>
          <cell r="AL191">
            <v>0.10745128592005497</v>
          </cell>
        </row>
        <row r="192">
          <cell r="D192" t="str">
            <v>Harris Insights &amp; Analytics</v>
          </cell>
          <cell r="F192" t="str">
            <v>US</v>
          </cell>
          <cell r="G192" t="str">
            <v>C+</v>
          </cell>
          <cell r="I192">
            <v>43852</v>
          </cell>
          <cell r="J192">
            <v>878</v>
          </cell>
          <cell r="K192" t="str">
            <v>rv</v>
          </cell>
          <cell r="L192">
            <v>29</v>
          </cell>
          <cell r="M192">
            <v>11</v>
          </cell>
          <cell r="N192">
            <v>0</v>
          </cell>
          <cell r="O192">
            <v>5</v>
          </cell>
          <cell r="P192">
            <v>2</v>
          </cell>
          <cell r="Q192">
            <v>17</v>
          </cell>
          <cell r="R192">
            <v>4</v>
          </cell>
          <cell r="S192">
            <v>9</v>
          </cell>
          <cell r="T192">
            <v>4</v>
          </cell>
          <cell r="AL192">
            <v>0.13094384492730204</v>
          </cell>
        </row>
        <row r="193">
          <cell r="D193" t="str">
            <v>Suffolk University</v>
          </cell>
          <cell r="F193" t="str">
            <v>Utah</v>
          </cell>
          <cell r="G193" t="str">
            <v>A-</v>
          </cell>
          <cell r="I193">
            <v>43852</v>
          </cell>
          <cell r="J193">
            <v>132</v>
          </cell>
          <cell r="K193" t="str">
            <v>lv</v>
          </cell>
          <cell r="L193">
            <v>12.12</v>
          </cell>
          <cell r="M193">
            <v>9.85</v>
          </cell>
          <cell r="N193">
            <v>0</v>
          </cell>
          <cell r="O193">
            <v>4.55</v>
          </cell>
          <cell r="P193">
            <v>3.03</v>
          </cell>
          <cell r="Q193">
            <v>26.52</v>
          </cell>
          <cell r="R193">
            <v>0.76</v>
          </cell>
          <cell r="S193">
            <v>14.39</v>
          </cell>
          <cell r="T193">
            <v>4.55</v>
          </cell>
          <cell r="AL193">
            <v>8.2577845430439023</v>
          </cell>
        </row>
        <row r="194">
          <cell r="D194" t="str">
            <v>Fox News/Beacon Research/Shaw &amp; Co. Research</v>
          </cell>
          <cell r="F194" t="str">
            <v>US</v>
          </cell>
          <cell r="G194" t="str">
            <v>A-</v>
          </cell>
          <cell r="I194">
            <v>43852</v>
          </cell>
          <cell r="J194">
            <v>495</v>
          </cell>
          <cell r="K194" t="str">
            <v>lv</v>
          </cell>
          <cell r="L194">
            <v>26</v>
          </cell>
          <cell r="M194">
            <v>10</v>
          </cell>
          <cell r="N194">
            <v>0</v>
          </cell>
          <cell r="O194">
            <v>7</v>
          </cell>
          <cell r="P194">
            <v>3</v>
          </cell>
          <cell r="Q194">
            <v>23</v>
          </cell>
          <cell r="R194">
            <v>3</v>
          </cell>
          <cell r="S194">
            <v>14</v>
          </cell>
          <cell r="T194">
            <v>5</v>
          </cell>
          <cell r="AL194">
            <v>16.730856617790174</v>
          </cell>
        </row>
        <row r="195">
          <cell r="D195" t="str">
            <v>Civiqs</v>
          </cell>
          <cell r="F195" t="str">
            <v>Iowa</v>
          </cell>
          <cell r="G195">
            <v>0</v>
          </cell>
          <cell r="I195">
            <v>43851</v>
          </cell>
          <cell r="J195">
            <v>590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19</v>
          </cell>
          <cell r="P195">
            <v>6</v>
          </cell>
          <cell r="Q195">
            <v>24</v>
          </cell>
          <cell r="R195">
            <v>3</v>
          </cell>
          <cell r="S195">
            <v>19</v>
          </cell>
          <cell r="T195">
            <v>5</v>
          </cell>
          <cell r="AL195">
            <v>0.22052087967707645</v>
          </cell>
        </row>
        <row r="196">
          <cell r="D196" t="str">
            <v>Data for Progress</v>
          </cell>
          <cell r="F196" t="str">
            <v>Texas</v>
          </cell>
          <cell r="G196" t="str">
            <v>B</v>
          </cell>
          <cell r="I196">
            <v>43851</v>
          </cell>
          <cell r="J196">
            <v>684</v>
          </cell>
          <cell r="K196" t="str">
            <v>lv</v>
          </cell>
          <cell r="L196">
            <v>26</v>
          </cell>
          <cell r="M196">
            <v>7</v>
          </cell>
          <cell r="N196">
            <v>0</v>
          </cell>
          <cell r="O196">
            <v>10</v>
          </cell>
          <cell r="P196">
            <v>4</v>
          </cell>
          <cell r="Q196">
            <v>20</v>
          </cell>
          <cell r="R196">
            <v>2</v>
          </cell>
          <cell r="S196">
            <v>14</v>
          </cell>
          <cell r="T196">
            <v>3</v>
          </cell>
          <cell r="AL196">
            <v>12.340417627276121</v>
          </cell>
        </row>
        <row r="197">
          <cell r="D197" t="str">
            <v>University of California, Berkeley</v>
          </cell>
          <cell r="F197" t="str">
            <v>California</v>
          </cell>
          <cell r="G197" t="str">
            <v>B/C</v>
          </cell>
          <cell r="I197">
            <v>43851</v>
          </cell>
          <cell r="J197">
            <v>2895</v>
          </cell>
          <cell r="K197" t="str">
            <v>lv</v>
          </cell>
          <cell r="L197">
            <v>15</v>
          </cell>
          <cell r="M197">
            <v>6</v>
          </cell>
          <cell r="N197">
            <v>0.8</v>
          </cell>
          <cell r="O197">
            <v>7.2</v>
          </cell>
          <cell r="P197">
            <v>4.9000000000000004</v>
          </cell>
          <cell r="Q197">
            <v>26.3</v>
          </cell>
          <cell r="R197">
            <v>1.8</v>
          </cell>
          <cell r="S197">
            <v>19.600000000000001</v>
          </cell>
          <cell r="T197">
            <v>3.9</v>
          </cell>
          <cell r="AL197">
            <v>16.731695359143195</v>
          </cell>
        </row>
        <row r="198">
          <cell r="D198" t="str">
            <v>MassINC Polling Group</v>
          </cell>
          <cell r="F198" t="str">
            <v>New Hampshire</v>
          </cell>
          <cell r="G198" t="str">
            <v>A/B</v>
          </cell>
          <cell r="I198">
            <v>43851</v>
          </cell>
          <cell r="J198">
            <v>426</v>
          </cell>
          <cell r="K198" t="str">
            <v>lv</v>
          </cell>
          <cell r="L198">
            <v>14</v>
          </cell>
          <cell r="M198">
            <v>1</v>
          </cell>
          <cell r="N198">
            <v>0</v>
          </cell>
          <cell r="O198">
            <v>17</v>
          </cell>
          <cell r="P198">
            <v>6</v>
          </cell>
          <cell r="Q198">
            <v>29</v>
          </cell>
          <cell r="R198">
            <v>2</v>
          </cell>
          <cell r="S198">
            <v>13</v>
          </cell>
          <cell r="T198">
            <v>5</v>
          </cell>
          <cell r="AL198">
            <v>13.552326975849727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43851</v>
          </cell>
          <cell r="J199">
            <v>470</v>
          </cell>
          <cell r="K199" t="str">
            <v>lv</v>
          </cell>
          <cell r="L199">
            <v>28</v>
          </cell>
          <cell r="M199">
            <v>6</v>
          </cell>
          <cell r="N199">
            <v>0</v>
          </cell>
          <cell r="O199">
            <v>8</v>
          </cell>
          <cell r="P199">
            <v>4</v>
          </cell>
          <cell r="Q199">
            <v>18</v>
          </cell>
          <cell r="R199">
            <v>2</v>
          </cell>
          <cell r="S199">
            <v>21</v>
          </cell>
          <cell r="T199">
            <v>3</v>
          </cell>
          <cell r="AL199">
            <v>9.4077483220391625E-4</v>
          </cell>
        </row>
        <row r="200">
          <cell r="D200" t="str">
            <v>Monmouth University</v>
          </cell>
          <cell r="F200" t="str">
            <v>US</v>
          </cell>
          <cell r="G200" t="str">
            <v>A+</v>
          </cell>
          <cell r="I200">
            <v>43850</v>
          </cell>
          <cell r="J200">
            <v>372</v>
          </cell>
          <cell r="K200" t="str">
            <v>rv</v>
          </cell>
          <cell r="L200">
            <v>30</v>
          </cell>
          <cell r="M200">
            <v>9</v>
          </cell>
          <cell r="N200">
            <v>0</v>
          </cell>
          <cell r="O200">
            <v>6</v>
          </cell>
          <cell r="P200">
            <v>5</v>
          </cell>
          <cell r="Q200">
            <v>23</v>
          </cell>
          <cell r="R200">
            <v>1</v>
          </cell>
          <cell r="S200">
            <v>14</v>
          </cell>
          <cell r="T200">
            <v>3</v>
          </cell>
          <cell r="AL200">
            <v>2.3056186885447754</v>
          </cell>
        </row>
        <row r="201">
          <cell r="D201" t="str">
            <v>Baldwin Wallace University/Oakland University/Ohio Northern University</v>
          </cell>
          <cell r="F201" t="str">
            <v>Wisconsin</v>
          </cell>
          <cell r="G201">
            <v>0</v>
          </cell>
          <cell r="I201">
            <v>43850</v>
          </cell>
          <cell r="J201">
            <v>464</v>
          </cell>
          <cell r="K201" t="str">
            <v>rv</v>
          </cell>
          <cell r="L201">
            <v>21.8</v>
          </cell>
          <cell r="M201">
            <v>8.4</v>
          </cell>
          <cell r="N201">
            <v>0</v>
          </cell>
          <cell r="O201">
            <v>7.7</v>
          </cell>
          <cell r="P201">
            <v>3</v>
          </cell>
          <cell r="Q201">
            <v>28.4</v>
          </cell>
          <cell r="R201">
            <v>0.3</v>
          </cell>
          <cell r="S201">
            <v>14.7</v>
          </cell>
          <cell r="T201">
            <v>2.2000000000000002</v>
          </cell>
          <cell r="AL201">
            <v>4.6839365912459749</v>
          </cell>
        </row>
        <row r="202">
          <cell r="D202" t="str">
            <v>Baldwin Wallace University/Oakland University/Ohio Northern University</v>
          </cell>
          <cell r="F202" t="str">
            <v>Michigan</v>
          </cell>
          <cell r="G202">
            <v>0</v>
          </cell>
          <cell r="I202">
            <v>43850</v>
          </cell>
          <cell r="J202">
            <v>477</v>
          </cell>
          <cell r="K202" t="str">
            <v>rv</v>
          </cell>
          <cell r="L202">
            <v>27</v>
          </cell>
          <cell r="M202">
            <v>9.1</v>
          </cell>
          <cell r="N202">
            <v>0</v>
          </cell>
          <cell r="O202">
            <v>6.3</v>
          </cell>
          <cell r="P202">
            <v>1.9</v>
          </cell>
          <cell r="Q202">
            <v>21.6</v>
          </cell>
          <cell r="R202">
            <v>1.7</v>
          </cell>
          <cell r="S202">
            <v>13.6</v>
          </cell>
          <cell r="T202">
            <v>3.5</v>
          </cell>
          <cell r="AL202">
            <v>4.7307544554084684</v>
          </cell>
        </row>
        <row r="203">
          <cell r="D203" t="str">
            <v>Baldwin Wallace University/Oakland University/Ohio Northern University</v>
          </cell>
          <cell r="F203" t="str">
            <v>Pennsylvania</v>
          </cell>
          <cell r="G203">
            <v>0</v>
          </cell>
          <cell r="I203">
            <v>43850</v>
          </cell>
          <cell r="J203">
            <v>502</v>
          </cell>
          <cell r="K203" t="str">
            <v>rv</v>
          </cell>
          <cell r="L203">
            <v>31.3</v>
          </cell>
          <cell r="M203">
            <v>9.1</v>
          </cell>
          <cell r="N203">
            <v>0</v>
          </cell>
          <cell r="O203">
            <v>6.5</v>
          </cell>
          <cell r="P203">
            <v>2.5</v>
          </cell>
          <cell r="Q203">
            <v>20.5</v>
          </cell>
          <cell r="R203">
            <v>1</v>
          </cell>
          <cell r="S203">
            <v>11.5</v>
          </cell>
          <cell r="T203">
            <v>2.5</v>
          </cell>
          <cell r="AL203">
            <v>4.818550170520437</v>
          </cell>
        </row>
        <row r="204">
          <cell r="D204" t="str">
            <v>Baldwin Wallace University/Oakland University/Ohio Northern University</v>
          </cell>
          <cell r="F204" t="str">
            <v>Ohio</v>
          </cell>
          <cell r="G204">
            <v>0</v>
          </cell>
          <cell r="I204">
            <v>43850</v>
          </cell>
          <cell r="J204">
            <v>428</v>
          </cell>
          <cell r="K204" t="str">
            <v>rv</v>
          </cell>
          <cell r="L204">
            <v>32.1</v>
          </cell>
          <cell r="M204">
            <v>10.1</v>
          </cell>
          <cell r="N204">
            <v>0</v>
          </cell>
          <cell r="O204">
            <v>6.1</v>
          </cell>
          <cell r="P204">
            <v>1.5</v>
          </cell>
          <cell r="Q204">
            <v>20.8</v>
          </cell>
          <cell r="R204">
            <v>2.2000000000000002</v>
          </cell>
          <cell r="S204">
            <v>10.7</v>
          </cell>
          <cell r="T204">
            <v>2.1</v>
          </cell>
          <cell r="AL204">
            <v>4.5496926602740988</v>
          </cell>
        </row>
        <row r="205">
          <cell r="D205" t="str">
            <v>Pew Research Center</v>
          </cell>
          <cell r="F205" t="str">
            <v>US</v>
          </cell>
          <cell r="G205" t="str">
            <v>B/C</v>
          </cell>
          <cell r="I205">
            <v>43849</v>
          </cell>
          <cell r="J205">
            <v>5861</v>
          </cell>
          <cell r="K205" t="str">
            <v>rv</v>
          </cell>
          <cell r="L205">
            <v>26</v>
          </cell>
          <cell r="M205">
            <v>5</v>
          </cell>
          <cell r="N205">
            <v>1</v>
          </cell>
          <cell r="O205">
            <v>7</v>
          </cell>
          <cell r="P205">
            <v>2</v>
          </cell>
          <cell r="Q205">
            <v>21</v>
          </cell>
          <cell r="R205">
            <v>1</v>
          </cell>
          <cell r="S205">
            <v>16</v>
          </cell>
          <cell r="T205">
            <v>3</v>
          </cell>
          <cell r="AL205">
            <v>18.450716138144667</v>
          </cell>
        </row>
        <row r="206">
          <cell r="D206" t="str">
            <v>Texas Lyceum</v>
          </cell>
          <cell r="F206" t="str">
            <v>Texas</v>
          </cell>
          <cell r="G206">
            <v>0</v>
          </cell>
          <cell r="I206">
            <v>43849</v>
          </cell>
          <cell r="J206">
            <v>401</v>
          </cell>
          <cell r="K206" t="str">
            <v>lv</v>
          </cell>
          <cell r="L206">
            <v>28</v>
          </cell>
          <cell r="M206">
            <v>9</v>
          </cell>
          <cell r="N206">
            <v>1</v>
          </cell>
          <cell r="O206">
            <v>6</v>
          </cell>
          <cell r="P206">
            <v>4</v>
          </cell>
          <cell r="Q206">
            <v>26</v>
          </cell>
          <cell r="R206">
            <v>2</v>
          </cell>
          <cell r="S206">
            <v>13</v>
          </cell>
          <cell r="T206">
            <v>0</v>
          </cell>
          <cell r="AL206">
            <v>5.180951166720158</v>
          </cell>
        </row>
        <row r="207">
          <cell r="D207" t="str">
            <v>Civis Analytics</v>
          </cell>
          <cell r="F207" t="str">
            <v>New York</v>
          </cell>
          <cell r="G207">
            <v>0</v>
          </cell>
          <cell r="I207">
            <v>43849</v>
          </cell>
          <cell r="J207">
            <v>845</v>
          </cell>
          <cell r="K207" t="str">
            <v>lv</v>
          </cell>
          <cell r="L207">
            <v>30</v>
          </cell>
          <cell r="M207">
            <v>17</v>
          </cell>
          <cell r="N207">
            <v>0</v>
          </cell>
          <cell r="O207">
            <v>7</v>
          </cell>
          <cell r="P207">
            <v>2</v>
          </cell>
          <cell r="Q207">
            <v>17</v>
          </cell>
          <cell r="R207">
            <v>4</v>
          </cell>
          <cell r="S207">
            <v>14</v>
          </cell>
          <cell r="T207">
            <v>4</v>
          </cell>
          <cell r="AL207">
            <v>6.6226274356122836</v>
          </cell>
        </row>
        <row r="208">
          <cell r="D208" t="str">
            <v>SSRS</v>
          </cell>
          <cell r="F208" t="str">
            <v>US</v>
          </cell>
          <cell r="G208" t="str">
            <v>A/B</v>
          </cell>
          <cell r="I208">
            <v>43849</v>
          </cell>
          <cell r="J208">
            <v>500</v>
          </cell>
          <cell r="K208" t="str">
            <v>rv</v>
          </cell>
          <cell r="L208">
            <v>24</v>
          </cell>
          <cell r="M208">
            <v>5</v>
          </cell>
          <cell r="N208">
            <v>0</v>
          </cell>
          <cell r="O208">
            <v>11</v>
          </cell>
          <cell r="P208">
            <v>4</v>
          </cell>
          <cell r="Q208">
            <v>27</v>
          </cell>
          <cell r="R208">
            <v>2</v>
          </cell>
          <cell r="S208">
            <v>14</v>
          </cell>
          <cell r="T208">
            <v>4</v>
          </cell>
          <cell r="AL208">
            <v>13.001313335224761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43849</v>
          </cell>
          <cell r="J209">
            <v>12402</v>
          </cell>
          <cell r="K209" t="str">
            <v>lv</v>
          </cell>
          <cell r="L209">
            <v>29</v>
          </cell>
          <cell r="M209">
            <v>10</v>
          </cell>
          <cell r="N209">
            <v>0</v>
          </cell>
          <cell r="O209">
            <v>8</v>
          </cell>
          <cell r="P209">
            <v>3</v>
          </cell>
          <cell r="Q209">
            <v>24</v>
          </cell>
          <cell r="R209">
            <v>3</v>
          </cell>
          <cell r="S209">
            <v>15</v>
          </cell>
          <cell r="T209">
            <v>4</v>
          </cell>
          <cell r="AL209">
            <v>8.2791997256830188E-2</v>
          </cell>
        </row>
        <row r="210">
          <cell r="D210" t="str">
            <v>Suffolk University</v>
          </cell>
          <cell r="F210" t="str">
            <v>New Hampshire</v>
          </cell>
          <cell r="G210" t="str">
            <v>A-</v>
          </cell>
          <cell r="I210">
            <v>43849</v>
          </cell>
          <cell r="J210">
            <v>500</v>
          </cell>
          <cell r="K210" t="str">
            <v>lv</v>
          </cell>
          <cell r="L210">
            <v>14.8</v>
          </cell>
          <cell r="M210">
            <v>0</v>
          </cell>
          <cell r="N210">
            <v>0</v>
          </cell>
          <cell r="O210">
            <v>12.2</v>
          </cell>
          <cell r="P210">
            <v>4.5999999999999996</v>
          </cell>
          <cell r="Q210">
            <v>16.399999999999999</v>
          </cell>
          <cell r="R210">
            <v>2.6</v>
          </cell>
          <cell r="S210">
            <v>9.8000000000000007</v>
          </cell>
          <cell r="T210">
            <v>5.6</v>
          </cell>
          <cell r="AL210">
            <v>2.9223584952895364E-2</v>
          </cell>
        </row>
        <row r="211">
          <cell r="D211" t="str">
            <v>Emerson College</v>
          </cell>
          <cell r="F211" t="str">
            <v>New Jersey</v>
          </cell>
          <cell r="G211" t="str">
            <v>B-</v>
          </cell>
          <cell r="I211">
            <v>43849</v>
          </cell>
          <cell r="J211">
            <v>388</v>
          </cell>
          <cell r="K211" t="str">
            <v>lv</v>
          </cell>
          <cell r="L211">
            <v>28.3</v>
          </cell>
          <cell r="M211">
            <v>8.5</v>
          </cell>
          <cell r="N211">
            <v>0</v>
          </cell>
          <cell r="O211">
            <v>6.2</v>
          </cell>
          <cell r="P211">
            <v>3.8</v>
          </cell>
          <cell r="Q211">
            <v>24.7</v>
          </cell>
          <cell r="R211">
            <v>0.4</v>
          </cell>
          <cell r="S211">
            <v>15.3</v>
          </cell>
          <cell r="T211">
            <v>5.6</v>
          </cell>
          <cell r="AL211">
            <v>7.6608513243505572</v>
          </cell>
        </row>
        <row r="212">
          <cell r="D212" t="str">
            <v>David Binder Research</v>
          </cell>
          <cell r="F212" t="str">
            <v>Iowa</v>
          </cell>
          <cell r="G212">
            <v>0</v>
          </cell>
          <cell r="I212">
            <v>43848</v>
          </cell>
          <cell r="J212">
            <v>500</v>
          </cell>
          <cell r="K212" t="str">
            <v>lv</v>
          </cell>
          <cell r="L212">
            <v>24</v>
          </cell>
          <cell r="M212">
            <v>1</v>
          </cell>
          <cell r="N212">
            <v>0</v>
          </cell>
          <cell r="O212">
            <v>16</v>
          </cell>
          <cell r="P212">
            <v>11</v>
          </cell>
          <cell r="Q212">
            <v>14</v>
          </cell>
          <cell r="R212">
            <v>4</v>
          </cell>
          <cell r="S212">
            <v>18</v>
          </cell>
          <cell r="T212">
            <v>3</v>
          </cell>
          <cell r="AL212">
            <v>0.20477744373963158</v>
          </cell>
        </row>
        <row r="213">
          <cell r="D213" t="str">
            <v>Neighborhood Research and Media</v>
          </cell>
          <cell r="F213" t="str">
            <v>Iowa</v>
          </cell>
          <cell r="G213" t="str">
            <v>B/C</v>
          </cell>
          <cell r="I213">
            <v>43847</v>
          </cell>
          <cell r="J213">
            <v>300</v>
          </cell>
          <cell r="K213" t="str">
            <v>lv</v>
          </cell>
          <cell r="L213">
            <v>23.3</v>
          </cell>
          <cell r="M213">
            <v>0</v>
          </cell>
          <cell r="N213">
            <v>0</v>
          </cell>
          <cell r="O213">
            <v>17</v>
          </cell>
          <cell r="P213">
            <v>11.3</v>
          </cell>
          <cell r="Q213">
            <v>10.3</v>
          </cell>
          <cell r="R213">
            <v>2.2999999999999998</v>
          </cell>
          <cell r="S213">
            <v>14.7</v>
          </cell>
          <cell r="T213">
            <v>1.7</v>
          </cell>
          <cell r="AL213">
            <v>5.7101974068585895</v>
          </cell>
        </row>
        <row r="214">
          <cell r="D214" t="str">
            <v>Zogby Interactive/JZ Analytics</v>
          </cell>
          <cell r="F214" t="str">
            <v>US</v>
          </cell>
          <cell r="G214" t="str">
            <v>C</v>
          </cell>
          <cell r="I214">
            <v>43846</v>
          </cell>
          <cell r="J214">
            <v>438</v>
          </cell>
          <cell r="K214" t="str">
            <v>lv</v>
          </cell>
          <cell r="L214">
            <v>24</v>
          </cell>
          <cell r="M214">
            <v>11</v>
          </cell>
          <cell r="N214">
            <v>0</v>
          </cell>
          <cell r="O214">
            <v>8</v>
          </cell>
          <cell r="P214">
            <v>4</v>
          </cell>
          <cell r="Q214">
            <v>24</v>
          </cell>
          <cell r="R214">
            <v>3</v>
          </cell>
          <cell r="S214">
            <v>11</v>
          </cell>
          <cell r="T214">
            <v>6</v>
          </cell>
          <cell r="AL214">
            <v>0.64796165336724243</v>
          </cell>
        </row>
        <row r="215">
          <cell r="D215" t="str">
            <v>Ipsos</v>
          </cell>
          <cell r="F215" t="str">
            <v>US</v>
          </cell>
          <cell r="G215" t="str">
            <v>B+</v>
          </cell>
          <cell r="I215">
            <v>43846</v>
          </cell>
          <cell r="J215">
            <v>681</v>
          </cell>
          <cell r="K215" t="str">
            <v>a</v>
          </cell>
          <cell r="L215">
            <v>18</v>
          </cell>
          <cell r="M215">
            <v>9</v>
          </cell>
          <cell r="N215">
            <v>0</v>
          </cell>
          <cell r="O215">
            <v>6</v>
          </cell>
          <cell r="P215">
            <v>1</v>
          </cell>
          <cell r="Q215">
            <v>19</v>
          </cell>
          <cell r="R215">
            <v>1</v>
          </cell>
          <cell r="S215">
            <v>10</v>
          </cell>
          <cell r="T215">
            <v>3</v>
          </cell>
          <cell r="AL215">
            <v>0</v>
          </cell>
        </row>
        <row r="216">
          <cell r="D216" t="str">
            <v>SurveyUSA</v>
          </cell>
          <cell r="F216" t="str">
            <v>California</v>
          </cell>
          <cell r="G216" t="str">
            <v>A</v>
          </cell>
          <cell r="I216">
            <v>43846</v>
          </cell>
          <cell r="J216">
            <v>565</v>
          </cell>
          <cell r="K216" t="str">
            <v>lv</v>
          </cell>
          <cell r="L216">
            <v>30</v>
          </cell>
          <cell r="M216">
            <v>6</v>
          </cell>
          <cell r="N216">
            <v>0</v>
          </cell>
          <cell r="O216">
            <v>8</v>
          </cell>
          <cell r="P216">
            <v>2</v>
          </cell>
          <cell r="Q216">
            <v>20</v>
          </cell>
          <cell r="R216">
            <v>4</v>
          </cell>
          <cell r="S216">
            <v>20</v>
          </cell>
          <cell r="T216">
            <v>4</v>
          </cell>
          <cell r="AL216">
            <v>2.4978444035663729</v>
          </cell>
        </row>
        <row r="217">
          <cell r="D217" t="str">
            <v>SurveyUSA</v>
          </cell>
          <cell r="F217" t="str">
            <v>US</v>
          </cell>
          <cell r="G217" t="str">
            <v>A</v>
          </cell>
          <cell r="I217">
            <v>43846</v>
          </cell>
          <cell r="J217">
            <v>1086</v>
          </cell>
          <cell r="K217" t="str">
            <v>lv</v>
          </cell>
          <cell r="L217">
            <v>32</v>
          </cell>
          <cell r="M217">
            <v>9</v>
          </cell>
          <cell r="N217">
            <v>0</v>
          </cell>
          <cell r="O217">
            <v>9</v>
          </cell>
          <cell r="P217">
            <v>2</v>
          </cell>
          <cell r="Q217">
            <v>21</v>
          </cell>
          <cell r="R217">
            <v>3</v>
          </cell>
          <cell r="S217">
            <v>14</v>
          </cell>
          <cell r="T217">
            <v>4</v>
          </cell>
          <cell r="AL217">
            <v>3.6014898620224471</v>
          </cell>
        </row>
        <row r="218">
          <cell r="D218" t="str">
            <v>Emerson College</v>
          </cell>
          <cell r="F218" t="str">
            <v>New Hampshire</v>
          </cell>
          <cell r="G218" t="str">
            <v>B-</v>
          </cell>
          <cell r="I218">
            <v>43846</v>
          </cell>
          <cell r="J218">
            <v>657</v>
          </cell>
          <cell r="K218" t="str">
            <v>lv</v>
          </cell>
          <cell r="L218">
            <v>14.1</v>
          </cell>
          <cell r="M218">
            <v>0</v>
          </cell>
          <cell r="N218">
            <v>0</v>
          </cell>
          <cell r="O218">
            <v>17.7</v>
          </cell>
          <cell r="P218">
            <v>10</v>
          </cell>
          <cell r="Q218">
            <v>22.9</v>
          </cell>
          <cell r="R218">
            <v>4.4000000000000004</v>
          </cell>
          <cell r="S218">
            <v>13.5</v>
          </cell>
          <cell r="T218">
            <v>6.3</v>
          </cell>
          <cell r="AL218">
            <v>1.2476995305621392E-2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43846</v>
          </cell>
          <cell r="J219">
            <v>552</v>
          </cell>
          <cell r="K219" t="str">
            <v>rv</v>
          </cell>
          <cell r="L219">
            <v>19</v>
          </cell>
          <cell r="M219">
            <v>9</v>
          </cell>
          <cell r="N219">
            <v>0</v>
          </cell>
          <cell r="O219">
            <v>6</v>
          </cell>
          <cell r="P219">
            <v>2</v>
          </cell>
          <cell r="Q219">
            <v>20</v>
          </cell>
          <cell r="R219">
            <v>2</v>
          </cell>
          <cell r="S219">
            <v>12</v>
          </cell>
          <cell r="T219">
            <v>4</v>
          </cell>
          <cell r="AL219">
            <v>5.4856799237153232E-2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43844</v>
          </cell>
          <cell r="J220">
            <v>521</v>
          </cell>
          <cell r="K220" t="str">
            <v>lv</v>
          </cell>
          <cell r="L220">
            <v>27</v>
          </cell>
          <cell r="M220">
            <v>5</v>
          </cell>
          <cell r="N220">
            <v>2</v>
          </cell>
          <cell r="O220">
            <v>7</v>
          </cell>
          <cell r="P220">
            <v>3</v>
          </cell>
          <cell r="Q220">
            <v>20</v>
          </cell>
          <cell r="R220">
            <v>1</v>
          </cell>
          <cell r="S220">
            <v>19</v>
          </cell>
          <cell r="T220">
            <v>3</v>
          </cell>
          <cell r="AL220">
            <v>7.850407875181016E-4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43844</v>
          </cell>
          <cell r="J221">
            <v>451</v>
          </cell>
          <cell r="K221" t="str">
            <v>rv</v>
          </cell>
          <cell r="L221">
            <v>29</v>
          </cell>
          <cell r="M221">
            <v>7</v>
          </cell>
          <cell r="N221">
            <v>0</v>
          </cell>
          <cell r="O221">
            <v>4</v>
          </cell>
          <cell r="P221">
            <v>3</v>
          </cell>
          <cell r="Q221">
            <v>19</v>
          </cell>
          <cell r="R221">
            <v>3</v>
          </cell>
          <cell r="S221">
            <v>11</v>
          </cell>
          <cell r="T221">
            <v>2</v>
          </cell>
          <cell r="AL221">
            <v>4.4973720026950964E-2</v>
          </cell>
        </row>
        <row r="222">
          <cell r="D222" t="str">
            <v>GQR Research (GQRR)</v>
          </cell>
          <cell r="F222" t="str">
            <v>South Carolina</v>
          </cell>
          <cell r="G222" t="str">
            <v>C+</v>
          </cell>
          <cell r="I222">
            <v>43843</v>
          </cell>
          <cell r="J222">
            <v>600</v>
          </cell>
          <cell r="K222" t="str">
            <v>lv</v>
          </cell>
          <cell r="L222">
            <v>44</v>
          </cell>
          <cell r="M222">
            <v>0</v>
          </cell>
          <cell r="N222">
            <v>0</v>
          </cell>
          <cell r="O222">
            <v>5</v>
          </cell>
          <cell r="P222">
            <v>0</v>
          </cell>
          <cell r="Q222">
            <v>15</v>
          </cell>
          <cell r="R222">
            <v>12</v>
          </cell>
          <cell r="S222">
            <v>10</v>
          </cell>
          <cell r="T222">
            <v>0</v>
          </cell>
          <cell r="AL222">
            <v>5.6457855231315142</v>
          </cell>
        </row>
        <row r="223">
          <cell r="D223" t="str">
            <v>Marquette University Law School</v>
          </cell>
          <cell r="F223" t="str">
            <v>Wisconsin</v>
          </cell>
          <cell r="G223" t="str">
            <v>A/B</v>
          </cell>
          <cell r="I223">
            <v>43842</v>
          </cell>
          <cell r="J223">
            <v>358</v>
          </cell>
          <cell r="K223" t="str">
            <v>lv</v>
          </cell>
          <cell r="L223">
            <v>23</v>
          </cell>
          <cell r="M223">
            <v>6</v>
          </cell>
          <cell r="N223">
            <v>1</v>
          </cell>
          <cell r="O223">
            <v>15</v>
          </cell>
          <cell r="P223">
            <v>4</v>
          </cell>
          <cell r="Q223">
            <v>19</v>
          </cell>
          <cell r="R223">
            <v>1</v>
          </cell>
          <cell r="S223">
            <v>14</v>
          </cell>
          <cell r="T223">
            <v>6</v>
          </cell>
          <cell r="AL223">
            <v>11.138956596992424</v>
          </cell>
        </row>
        <row r="224">
          <cell r="D224" t="str">
            <v>Florida Atlantic University</v>
          </cell>
          <cell r="F224" t="str">
            <v>Florida</v>
          </cell>
          <cell r="G224" t="str">
            <v>B/C</v>
          </cell>
          <cell r="I224">
            <v>43842</v>
          </cell>
          <cell r="J224">
            <v>494</v>
          </cell>
          <cell r="K224" t="str">
            <v>lv</v>
          </cell>
          <cell r="L224">
            <v>41.5</v>
          </cell>
          <cell r="M224">
            <v>6.8</v>
          </cell>
          <cell r="N224">
            <v>3.1</v>
          </cell>
          <cell r="O224">
            <v>3.3</v>
          </cell>
          <cell r="P224">
            <v>6.1</v>
          </cell>
          <cell r="Q224">
            <v>15.5</v>
          </cell>
          <cell r="R224">
            <v>2.1</v>
          </cell>
          <cell r="S224">
            <v>9.6999999999999993</v>
          </cell>
          <cell r="T224">
            <v>5.0999999999999996</v>
          </cell>
          <cell r="AL224">
            <v>7.1167219908974859</v>
          </cell>
        </row>
        <row r="225">
          <cell r="D225" t="str">
            <v>Public Policy Polling</v>
          </cell>
          <cell r="F225" t="str">
            <v>North Carolina</v>
          </cell>
          <cell r="G225" t="str">
            <v>B</v>
          </cell>
          <cell r="I225">
            <v>43842</v>
          </cell>
          <cell r="J225">
            <v>509</v>
          </cell>
          <cell r="K225" t="str">
            <v>lv</v>
          </cell>
          <cell r="L225">
            <v>31</v>
          </cell>
          <cell r="M225">
            <v>8</v>
          </cell>
          <cell r="N225">
            <v>1</v>
          </cell>
          <cell r="O225">
            <v>6</v>
          </cell>
          <cell r="P225">
            <v>3</v>
          </cell>
          <cell r="Q225">
            <v>18</v>
          </cell>
          <cell r="R225">
            <v>3</v>
          </cell>
          <cell r="S225">
            <v>15</v>
          </cell>
          <cell r="T225">
            <v>5</v>
          </cell>
          <cell r="AL225">
            <v>1.2396917925399369</v>
          </cell>
        </row>
        <row r="226">
          <cell r="D226" t="str">
            <v>Morning Consult</v>
          </cell>
          <cell r="F226" t="str">
            <v>US</v>
          </cell>
          <cell r="G226" t="str">
            <v>B/C</v>
          </cell>
          <cell r="I226">
            <v>43842</v>
          </cell>
          <cell r="J226">
            <v>17096</v>
          </cell>
          <cell r="K226" t="str">
            <v>lv</v>
          </cell>
          <cell r="L226">
            <v>29</v>
          </cell>
          <cell r="M226">
            <v>8</v>
          </cell>
          <cell r="N226">
            <v>2</v>
          </cell>
          <cell r="O226">
            <v>8</v>
          </cell>
          <cell r="P226">
            <v>3</v>
          </cell>
          <cell r="Q226">
            <v>23</v>
          </cell>
          <cell r="R226">
            <v>4</v>
          </cell>
          <cell r="S226">
            <v>14</v>
          </cell>
          <cell r="T226">
            <v>5</v>
          </cell>
          <cell r="AL226">
            <v>5.8023248111392922E-2</v>
          </cell>
        </row>
        <row r="227">
          <cell r="D227" t="str">
            <v>Public Policy Institute of California</v>
          </cell>
          <cell r="F227" t="str">
            <v>California</v>
          </cell>
          <cell r="G227" t="str">
            <v>A/B</v>
          </cell>
          <cell r="I227">
            <v>43842</v>
          </cell>
          <cell r="J227">
            <v>530</v>
          </cell>
          <cell r="K227" t="str">
            <v>lv</v>
          </cell>
          <cell r="L227">
            <v>24</v>
          </cell>
          <cell r="M227">
            <v>1</v>
          </cell>
          <cell r="N227">
            <v>0</v>
          </cell>
          <cell r="O227">
            <v>6</v>
          </cell>
          <cell r="P227">
            <v>4</v>
          </cell>
          <cell r="Q227">
            <v>27</v>
          </cell>
          <cell r="R227">
            <v>0</v>
          </cell>
          <cell r="S227">
            <v>23</v>
          </cell>
          <cell r="T227">
            <v>3</v>
          </cell>
          <cell r="AL227">
            <v>1.479308560014283</v>
          </cell>
        </row>
        <row r="228">
          <cell r="D228" t="str">
            <v>RKM Research and Communications Inc.</v>
          </cell>
          <cell r="F228" t="str">
            <v>New Hampshire</v>
          </cell>
          <cell r="G228" t="str">
            <v>A/B</v>
          </cell>
          <cell r="I228">
            <v>43842</v>
          </cell>
          <cell r="J228">
            <v>434</v>
          </cell>
          <cell r="K228" t="str">
            <v>lv</v>
          </cell>
          <cell r="L228">
            <v>26.3</v>
          </cell>
          <cell r="M228">
            <v>4.4000000000000004</v>
          </cell>
          <cell r="N228">
            <v>1.2</v>
          </cell>
          <cell r="O228">
            <v>6.9</v>
          </cell>
          <cell r="P228">
            <v>2.2999999999999998</v>
          </cell>
          <cell r="Q228">
            <v>21.7</v>
          </cell>
          <cell r="R228">
            <v>1.8</v>
          </cell>
          <cell r="S228">
            <v>17.5</v>
          </cell>
          <cell r="T228">
            <v>2.1</v>
          </cell>
          <cell r="AL228">
            <v>0.19195999830005203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43842</v>
          </cell>
          <cell r="J229">
            <v>651</v>
          </cell>
          <cell r="K229" t="str">
            <v>rv</v>
          </cell>
          <cell r="L229">
            <v>25</v>
          </cell>
          <cell r="M229">
            <v>6</v>
          </cell>
          <cell r="N229">
            <v>1</v>
          </cell>
          <cell r="O229">
            <v>8</v>
          </cell>
          <cell r="P229">
            <v>4</v>
          </cell>
          <cell r="Q229">
            <v>19</v>
          </cell>
          <cell r="R229">
            <v>1</v>
          </cell>
          <cell r="S229">
            <v>16</v>
          </cell>
          <cell r="T229">
            <v>5</v>
          </cell>
          <cell r="AL229">
            <v>0.70326299661714486</v>
          </cell>
        </row>
        <row r="230">
          <cell r="D230" t="str">
            <v>Monmouth University</v>
          </cell>
          <cell r="F230" t="str">
            <v>Iowa</v>
          </cell>
          <cell r="G230" t="str">
            <v>A+</v>
          </cell>
          <cell r="I230">
            <v>43842</v>
          </cell>
          <cell r="J230">
            <v>405</v>
          </cell>
          <cell r="K230" t="str">
            <v>lv</v>
          </cell>
          <cell r="L230">
            <v>28</v>
          </cell>
          <cell r="M230">
            <v>0</v>
          </cell>
          <cell r="N230">
            <v>0</v>
          </cell>
          <cell r="O230">
            <v>25</v>
          </cell>
          <cell r="P230">
            <v>0</v>
          </cell>
          <cell r="Q230">
            <v>24</v>
          </cell>
          <cell r="R230">
            <v>0</v>
          </cell>
          <cell r="S230">
            <v>16</v>
          </cell>
          <cell r="T230">
            <v>0</v>
          </cell>
          <cell r="AL230">
            <v>0</v>
          </cell>
        </row>
        <row r="231">
          <cell r="D231" t="str">
            <v>Monmouth University</v>
          </cell>
          <cell r="F231" t="str">
            <v>Iowa</v>
          </cell>
          <cell r="G231" t="str">
            <v>A+</v>
          </cell>
          <cell r="I231">
            <v>43842</v>
          </cell>
          <cell r="J231">
            <v>405</v>
          </cell>
          <cell r="K231" t="str">
            <v>lv</v>
          </cell>
          <cell r="L231">
            <v>24</v>
          </cell>
          <cell r="M231">
            <v>0</v>
          </cell>
          <cell r="N231">
            <v>4</v>
          </cell>
          <cell r="O231">
            <v>17</v>
          </cell>
          <cell r="P231">
            <v>8</v>
          </cell>
          <cell r="Q231">
            <v>18</v>
          </cell>
          <cell r="R231">
            <v>4</v>
          </cell>
          <cell r="S231">
            <v>15</v>
          </cell>
          <cell r="T231">
            <v>3</v>
          </cell>
          <cell r="AL231">
            <v>0.2928197878514443</v>
          </cell>
        </row>
        <row r="232">
          <cell r="D232" t="str">
            <v>Suffolk University</v>
          </cell>
          <cell r="F232" t="str">
            <v>Nevada</v>
          </cell>
          <cell r="G232" t="str">
            <v>A-</v>
          </cell>
          <cell r="I232">
            <v>43841</v>
          </cell>
          <cell r="J232">
            <v>500</v>
          </cell>
          <cell r="K232" t="str">
            <v>lv</v>
          </cell>
          <cell r="L232">
            <v>19.399999999999999</v>
          </cell>
          <cell r="M232">
            <v>0</v>
          </cell>
          <cell r="N232">
            <v>2.2000000000000002</v>
          </cell>
          <cell r="O232">
            <v>8.1999999999999993</v>
          </cell>
          <cell r="P232">
            <v>3.6</v>
          </cell>
          <cell r="Q232">
            <v>17.600000000000001</v>
          </cell>
          <cell r="R232">
            <v>7.6</v>
          </cell>
          <cell r="S232">
            <v>10.6</v>
          </cell>
          <cell r="T232">
            <v>4.4000000000000004</v>
          </cell>
          <cell r="AL232">
            <v>13.867258998889861</v>
          </cell>
        </row>
        <row r="233">
          <cell r="D233" t="str">
            <v>IBD/TIPP</v>
          </cell>
          <cell r="F233" t="str">
            <v>US</v>
          </cell>
          <cell r="G233" t="str">
            <v>A/B</v>
          </cell>
          <cell r="I233">
            <v>43841</v>
          </cell>
          <cell r="J233">
            <v>333</v>
          </cell>
          <cell r="K233" t="str">
            <v>rv</v>
          </cell>
          <cell r="L233">
            <v>26</v>
          </cell>
          <cell r="M233">
            <v>7</v>
          </cell>
          <cell r="N233">
            <v>0</v>
          </cell>
          <cell r="O233">
            <v>9</v>
          </cell>
          <cell r="P233">
            <v>3</v>
          </cell>
          <cell r="Q233">
            <v>15</v>
          </cell>
          <cell r="R233">
            <v>2</v>
          </cell>
          <cell r="S233">
            <v>20</v>
          </cell>
          <cell r="T233">
            <v>3</v>
          </cell>
          <cell r="AL233">
            <v>1.1636859240935267</v>
          </cell>
        </row>
        <row r="234">
          <cell r="D234" t="str">
            <v>Tulchin Research</v>
          </cell>
          <cell r="F234" t="str">
            <v>California</v>
          </cell>
          <cell r="G234" t="str">
            <v>B/C</v>
          </cell>
          <cell r="I234">
            <v>43840</v>
          </cell>
          <cell r="J234">
            <v>1121</v>
          </cell>
          <cell r="K234" t="str">
            <v>lv</v>
          </cell>
          <cell r="L234">
            <v>25</v>
          </cell>
          <cell r="M234">
            <v>7</v>
          </cell>
          <cell r="N234">
            <v>1</v>
          </cell>
          <cell r="O234">
            <v>8</v>
          </cell>
          <cell r="P234">
            <v>2</v>
          </cell>
          <cell r="Q234">
            <v>29</v>
          </cell>
          <cell r="R234">
            <v>3</v>
          </cell>
          <cell r="S234">
            <v>12</v>
          </cell>
          <cell r="T234">
            <v>5</v>
          </cell>
          <cell r="AL234">
            <v>9.3568663125159386</v>
          </cell>
        </row>
        <row r="235">
          <cell r="D235" t="str">
            <v>Ipsos</v>
          </cell>
          <cell r="F235" t="str">
            <v>US</v>
          </cell>
          <cell r="G235" t="str">
            <v>B+</v>
          </cell>
          <cell r="I235">
            <v>43839</v>
          </cell>
          <cell r="J235">
            <v>436</v>
          </cell>
          <cell r="K235" t="str">
            <v>rv</v>
          </cell>
          <cell r="L235">
            <v>23</v>
          </cell>
          <cell r="M235">
            <v>7.9</v>
          </cell>
          <cell r="N235">
            <v>2.2999999999999998</v>
          </cell>
          <cell r="O235">
            <v>7.2</v>
          </cell>
          <cell r="P235">
            <v>1.1000000000000001</v>
          </cell>
          <cell r="Q235">
            <v>19.899999999999999</v>
          </cell>
          <cell r="R235">
            <v>3.2</v>
          </cell>
          <cell r="S235">
            <v>14.7</v>
          </cell>
          <cell r="T235">
            <v>3.1</v>
          </cell>
          <cell r="AL235">
            <v>1.9254342245989604E-2</v>
          </cell>
        </row>
        <row r="236">
          <cell r="D236" t="str">
            <v>Ipsos</v>
          </cell>
          <cell r="F236" t="str">
            <v>US</v>
          </cell>
          <cell r="G236" t="str">
            <v>B+</v>
          </cell>
          <cell r="I236">
            <v>43839</v>
          </cell>
          <cell r="J236">
            <v>707</v>
          </cell>
          <cell r="K236" t="str">
            <v>a</v>
          </cell>
          <cell r="L236">
            <v>15</v>
          </cell>
          <cell r="M236">
            <v>6</v>
          </cell>
          <cell r="N236">
            <v>2</v>
          </cell>
          <cell r="O236">
            <v>5</v>
          </cell>
          <cell r="P236">
            <v>1</v>
          </cell>
          <cell r="Q236">
            <v>17</v>
          </cell>
          <cell r="R236">
            <v>3</v>
          </cell>
          <cell r="S236">
            <v>10</v>
          </cell>
          <cell r="T236">
            <v>3</v>
          </cell>
          <cell r="AL236">
            <v>0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43839</v>
          </cell>
          <cell r="J237">
            <v>1053</v>
          </cell>
          <cell r="K237" t="str">
            <v>lv</v>
          </cell>
          <cell r="L237">
            <v>20</v>
          </cell>
          <cell r="M237">
            <v>6</v>
          </cell>
          <cell r="N237">
            <v>1</v>
          </cell>
          <cell r="O237">
            <v>11</v>
          </cell>
          <cell r="P237">
            <v>5</v>
          </cell>
          <cell r="Q237">
            <v>24</v>
          </cell>
          <cell r="R237">
            <v>2</v>
          </cell>
          <cell r="S237">
            <v>21</v>
          </cell>
          <cell r="T237">
            <v>7</v>
          </cell>
          <cell r="AL237">
            <v>0.79843735423925477</v>
          </cell>
        </row>
        <row r="238">
          <cell r="D238" t="str">
            <v>Myers Research/Strategic Services</v>
          </cell>
          <cell r="F238" t="str">
            <v>Nevada</v>
          </cell>
          <cell r="G238">
            <v>0</v>
          </cell>
          <cell r="I238">
            <v>43838</v>
          </cell>
          <cell r="J238">
            <v>600</v>
          </cell>
          <cell r="K238" t="str">
            <v>lv</v>
          </cell>
          <cell r="L238">
            <v>28</v>
          </cell>
          <cell r="M238">
            <v>0</v>
          </cell>
          <cell r="N238">
            <v>2</v>
          </cell>
          <cell r="O238">
            <v>6</v>
          </cell>
          <cell r="P238">
            <v>4</v>
          </cell>
          <cell r="Q238">
            <v>29</v>
          </cell>
          <cell r="R238">
            <v>8</v>
          </cell>
          <cell r="S238">
            <v>14</v>
          </cell>
          <cell r="T238">
            <v>5</v>
          </cell>
          <cell r="AL238">
            <v>5.0444334817230692</v>
          </cell>
        </row>
        <row r="239">
          <cell r="D239" t="str">
            <v>Selzer &amp; Co.</v>
          </cell>
          <cell r="F239" t="str">
            <v>Iowa</v>
          </cell>
          <cell r="G239" t="str">
            <v>A+</v>
          </cell>
          <cell r="I239">
            <v>43838</v>
          </cell>
          <cell r="J239">
            <v>701</v>
          </cell>
          <cell r="K239" t="str">
            <v>lv</v>
          </cell>
          <cell r="L239">
            <v>15</v>
          </cell>
          <cell r="M239">
            <v>1</v>
          </cell>
          <cell r="N239">
            <v>3</v>
          </cell>
          <cell r="O239">
            <v>16</v>
          </cell>
          <cell r="P239">
            <v>6</v>
          </cell>
          <cell r="Q239">
            <v>20</v>
          </cell>
          <cell r="R239">
            <v>2</v>
          </cell>
          <cell r="S239">
            <v>17</v>
          </cell>
          <cell r="T239">
            <v>5</v>
          </cell>
          <cell r="AL239">
            <v>25.020304924537651</v>
          </cell>
        </row>
        <row r="240">
          <cell r="D240" t="str">
            <v>Fox News/Beacon Research/Shaw &amp; Co. Research</v>
          </cell>
          <cell r="F240" t="str">
            <v>Wisconsin</v>
          </cell>
          <cell r="G240" t="str">
            <v>A-</v>
          </cell>
          <cell r="I240">
            <v>43838</v>
          </cell>
          <cell r="J240">
            <v>671</v>
          </cell>
          <cell r="K240" t="str">
            <v>lv</v>
          </cell>
          <cell r="L240">
            <v>23</v>
          </cell>
          <cell r="M240">
            <v>7</v>
          </cell>
          <cell r="N240">
            <v>3</v>
          </cell>
          <cell r="O240">
            <v>9</v>
          </cell>
          <cell r="P240">
            <v>4</v>
          </cell>
          <cell r="Q240">
            <v>21</v>
          </cell>
          <cell r="R240">
            <v>2</v>
          </cell>
          <cell r="S240">
            <v>13</v>
          </cell>
          <cell r="T240">
            <v>3</v>
          </cell>
          <cell r="AL240">
            <v>16.226390233788905</v>
          </cell>
        </row>
        <row r="241">
          <cell r="D241" t="str">
            <v>Fox News/Beacon Research/Shaw &amp; Co. Research</v>
          </cell>
          <cell r="F241" t="str">
            <v>Nevada</v>
          </cell>
          <cell r="G241" t="str">
            <v>A-</v>
          </cell>
          <cell r="I241">
            <v>43838</v>
          </cell>
          <cell r="J241">
            <v>635</v>
          </cell>
          <cell r="K241" t="str">
            <v>lv</v>
          </cell>
          <cell r="L241">
            <v>23</v>
          </cell>
          <cell r="M241">
            <v>2</v>
          </cell>
          <cell r="N241">
            <v>3</v>
          </cell>
          <cell r="O241">
            <v>6</v>
          </cell>
          <cell r="P241">
            <v>2</v>
          </cell>
          <cell r="Q241">
            <v>17</v>
          </cell>
          <cell r="R241">
            <v>12</v>
          </cell>
          <cell r="S241">
            <v>12</v>
          </cell>
          <cell r="T241">
            <v>4</v>
          </cell>
          <cell r="AL241">
            <v>15.761597860009086</v>
          </cell>
        </row>
        <row r="242">
          <cell r="D242" t="str">
            <v>Fox News/Beacon Research/Shaw &amp; Co. Research</v>
          </cell>
          <cell r="F242" t="str">
            <v>South Carolina</v>
          </cell>
          <cell r="G242" t="str">
            <v>A-</v>
          </cell>
          <cell r="I242">
            <v>43838</v>
          </cell>
          <cell r="J242">
            <v>808</v>
          </cell>
          <cell r="K242" t="str">
            <v>lv</v>
          </cell>
          <cell r="L242">
            <v>36</v>
          </cell>
          <cell r="M242">
            <v>2</v>
          </cell>
          <cell r="N242">
            <v>2</v>
          </cell>
          <cell r="O242">
            <v>4</v>
          </cell>
          <cell r="P242">
            <v>1</v>
          </cell>
          <cell r="Q242">
            <v>14</v>
          </cell>
          <cell r="R242">
            <v>15</v>
          </cell>
          <cell r="S242">
            <v>10</v>
          </cell>
          <cell r="T242">
            <v>2</v>
          </cell>
          <cell r="AL242">
            <v>17.895490975372656</v>
          </cell>
        </row>
        <row r="243">
          <cell r="D243" t="str">
            <v>Patinkin Research Strategies</v>
          </cell>
          <cell r="F243" t="str">
            <v>New Hampshire</v>
          </cell>
          <cell r="G243">
            <v>0</v>
          </cell>
          <cell r="I243">
            <v>43837</v>
          </cell>
          <cell r="J243">
            <v>600</v>
          </cell>
          <cell r="K243" t="str">
            <v>lv</v>
          </cell>
          <cell r="L243">
            <v>21</v>
          </cell>
          <cell r="M243">
            <v>0</v>
          </cell>
          <cell r="N243">
            <v>2</v>
          </cell>
          <cell r="O243">
            <v>17</v>
          </cell>
          <cell r="P243">
            <v>6</v>
          </cell>
          <cell r="Q243">
            <v>19</v>
          </cell>
          <cell r="R243">
            <v>6</v>
          </cell>
          <cell r="S243">
            <v>10</v>
          </cell>
          <cell r="T243">
            <v>5</v>
          </cell>
          <cell r="AL243">
            <v>4.9685001003498002</v>
          </cell>
        </row>
        <row r="244">
          <cell r="D244" t="str">
            <v>Monmouth University</v>
          </cell>
          <cell r="F244" t="str">
            <v>New Hampshire</v>
          </cell>
          <cell r="G244" t="str">
            <v>A+</v>
          </cell>
          <cell r="I244">
            <v>43837</v>
          </cell>
          <cell r="J244">
            <v>404</v>
          </cell>
          <cell r="K244" t="str">
            <v>lv</v>
          </cell>
          <cell r="L244">
            <v>24</v>
          </cell>
          <cell r="M244">
            <v>0</v>
          </cell>
          <cell r="N244">
            <v>0</v>
          </cell>
          <cell r="O244">
            <v>23</v>
          </cell>
          <cell r="P244">
            <v>0</v>
          </cell>
          <cell r="Q244">
            <v>21</v>
          </cell>
          <cell r="R244">
            <v>0</v>
          </cell>
          <cell r="S244">
            <v>18</v>
          </cell>
          <cell r="T244">
            <v>0</v>
          </cell>
          <cell r="AL244">
            <v>0</v>
          </cell>
        </row>
        <row r="245">
          <cell r="D245" t="str">
            <v>Monmouth University</v>
          </cell>
          <cell r="F245" t="str">
            <v>New Hampshire</v>
          </cell>
          <cell r="G245" t="str">
            <v>A+</v>
          </cell>
          <cell r="I245">
            <v>43837</v>
          </cell>
          <cell r="J245">
            <v>404</v>
          </cell>
          <cell r="K245" t="str">
            <v>lv</v>
          </cell>
          <cell r="L245">
            <v>21</v>
          </cell>
          <cell r="M245">
            <v>0</v>
          </cell>
          <cell r="N245">
            <v>2</v>
          </cell>
          <cell r="O245">
            <v>20</v>
          </cell>
          <cell r="P245">
            <v>7</v>
          </cell>
          <cell r="Q245">
            <v>21</v>
          </cell>
          <cell r="R245">
            <v>0</v>
          </cell>
          <cell r="S245">
            <v>15</v>
          </cell>
          <cell r="T245">
            <v>5</v>
          </cell>
          <cell r="AL245">
            <v>0</v>
          </cell>
        </row>
        <row r="246">
          <cell r="D246" t="str">
            <v>Monmouth University</v>
          </cell>
          <cell r="F246" t="str">
            <v>New Hampshire</v>
          </cell>
          <cell r="G246" t="str">
            <v>A+</v>
          </cell>
          <cell r="I246">
            <v>43837</v>
          </cell>
          <cell r="J246">
            <v>404</v>
          </cell>
          <cell r="K246" t="str">
            <v>lv</v>
          </cell>
          <cell r="L246">
            <v>19</v>
          </cell>
          <cell r="M246">
            <v>0</v>
          </cell>
          <cell r="N246">
            <v>1</v>
          </cell>
          <cell r="O246">
            <v>20</v>
          </cell>
          <cell r="P246">
            <v>6</v>
          </cell>
          <cell r="Q246">
            <v>18</v>
          </cell>
          <cell r="R246">
            <v>4</v>
          </cell>
          <cell r="S246">
            <v>15</v>
          </cell>
          <cell r="T246">
            <v>3</v>
          </cell>
          <cell r="AL246">
            <v>0.26851925873715138</v>
          </cell>
        </row>
        <row r="247">
          <cell r="D247" t="str">
            <v>YouGov</v>
          </cell>
          <cell r="F247" t="str">
            <v>US</v>
          </cell>
          <cell r="G247" t="str">
            <v>B-</v>
          </cell>
          <cell r="I247">
            <v>43837</v>
          </cell>
          <cell r="J247">
            <v>574</v>
          </cell>
          <cell r="K247" t="str">
            <v>lv</v>
          </cell>
          <cell r="L247">
            <v>27</v>
          </cell>
          <cell r="M247">
            <v>3</v>
          </cell>
          <cell r="N247">
            <v>1</v>
          </cell>
          <cell r="O247">
            <v>7</v>
          </cell>
          <cell r="P247">
            <v>3</v>
          </cell>
          <cell r="Q247">
            <v>20</v>
          </cell>
          <cell r="R247">
            <v>2</v>
          </cell>
          <cell r="S247">
            <v>22</v>
          </cell>
          <cell r="T247">
            <v>3</v>
          </cell>
          <cell r="AL247">
            <v>6.4573060060447605E-4</v>
          </cell>
        </row>
        <row r="248">
          <cell r="D248" t="str">
            <v>Emerson College</v>
          </cell>
          <cell r="F248" t="str">
            <v>New Mexico</v>
          </cell>
          <cell r="G248" t="str">
            <v>B-</v>
          </cell>
          <cell r="I248">
            <v>43836</v>
          </cell>
          <cell r="J248">
            <v>447</v>
          </cell>
          <cell r="K248" t="str">
            <v>lv</v>
          </cell>
          <cell r="L248">
            <v>26.7</v>
          </cell>
          <cell r="M248">
            <v>2.8</v>
          </cell>
          <cell r="N248">
            <v>1.8</v>
          </cell>
          <cell r="O248">
            <v>6.5</v>
          </cell>
          <cell r="P248">
            <v>2.1</v>
          </cell>
          <cell r="Q248">
            <v>28.2</v>
          </cell>
          <cell r="R248">
            <v>1</v>
          </cell>
          <cell r="S248">
            <v>8.4</v>
          </cell>
          <cell r="T248">
            <v>10.199999999999999</v>
          </cell>
          <cell r="AL248">
            <v>6.9046254997786383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43835</v>
          </cell>
          <cell r="J249">
            <v>17213</v>
          </cell>
          <cell r="K249" t="str">
            <v>lv</v>
          </cell>
          <cell r="L249">
            <v>31</v>
          </cell>
          <cell r="M249">
            <v>7</v>
          </cell>
          <cell r="N249">
            <v>2</v>
          </cell>
          <cell r="O249">
            <v>8</v>
          </cell>
          <cell r="P249">
            <v>3</v>
          </cell>
          <cell r="Q249">
            <v>23</v>
          </cell>
          <cell r="R249">
            <v>4</v>
          </cell>
          <cell r="S249">
            <v>14</v>
          </cell>
          <cell r="T249">
            <v>4</v>
          </cell>
          <cell r="AL249">
            <v>3.679142359095125E-2</v>
          </cell>
        </row>
        <row r="250">
          <cell r="D250" t="str">
            <v>YouGov</v>
          </cell>
          <cell r="F250" t="str">
            <v>New Hampshire</v>
          </cell>
          <cell r="G250" t="str">
            <v>B-</v>
          </cell>
          <cell r="I250">
            <v>43833</v>
          </cell>
          <cell r="J250">
            <v>487</v>
          </cell>
          <cell r="K250" t="str">
            <v>lv</v>
          </cell>
          <cell r="L250">
            <v>25</v>
          </cell>
          <cell r="M250">
            <v>0</v>
          </cell>
          <cell r="N250">
            <v>3</v>
          </cell>
          <cell r="O250">
            <v>13</v>
          </cell>
          <cell r="P250">
            <v>7</v>
          </cell>
          <cell r="Q250">
            <v>27</v>
          </cell>
          <cell r="R250">
            <v>3</v>
          </cell>
          <cell r="S250">
            <v>18</v>
          </cell>
          <cell r="T250">
            <v>2</v>
          </cell>
          <cell r="AL250">
            <v>0.23530990951548669</v>
          </cell>
        </row>
        <row r="251">
          <cell r="D251" t="str">
            <v>YouGov</v>
          </cell>
          <cell r="F251" t="str">
            <v>Iowa</v>
          </cell>
          <cell r="G251" t="str">
            <v>B-</v>
          </cell>
          <cell r="I251">
            <v>43833</v>
          </cell>
          <cell r="J251">
            <v>747</v>
          </cell>
          <cell r="K251" t="str">
            <v>lv</v>
          </cell>
          <cell r="L251">
            <v>23</v>
          </cell>
          <cell r="M251">
            <v>0</v>
          </cell>
          <cell r="N251">
            <v>2</v>
          </cell>
          <cell r="O251">
            <v>23</v>
          </cell>
          <cell r="P251">
            <v>7</v>
          </cell>
          <cell r="Q251">
            <v>23</v>
          </cell>
          <cell r="R251">
            <v>2</v>
          </cell>
          <cell r="S251">
            <v>16</v>
          </cell>
          <cell r="T251">
            <v>2</v>
          </cell>
          <cell r="AL251">
            <v>0.95333695724200807</v>
          </cell>
        </row>
        <row r="252">
          <cell r="D252" t="str">
            <v>Sacred Heart University</v>
          </cell>
          <cell r="F252" t="str">
            <v>Connecticut</v>
          </cell>
          <cell r="G252" t="str">
            <v>B/C</v>
          </cell>
          <cell r="I252">
            <v>43832</v>
          </cell>
          <cell r="J252">
            <v>348</v>
          </cell>
          <cell r="K252" t="str">
            <v>rv</v>
          </cell>
          <cell r="L252">
            <v>33</v>
          </cell>
          <cell r="M252">
            <v>0</v>
          </cell>
          <cell r="N252">
            <v>0</v>
          </cell>
          <cell r="O252">
            <v>11.2</v>
          </cell>
          <cell r="P252">
            <v>0</v>
          </cell>
          <cell r="Q252">
            <v>19.3</v>
          </cell>
          <cell r="R252">
            <v>0</v>
          </cell>
          <cell r="S252">
            <v>17.8</v>
          </cell>
          <cell r="T252">
            <v>0</v>
          </cell>
          <cell r="AL252">
            <v>3.3494092210342687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43830</v>
          </cell>
          <cell r="J253">
            <v>548</v>
          </cell>
          <cell r="K253" t="str">
            <v>lv</v>
          </cell>
          <cell r="L253">
            <v>29</v>
          </cell>
          <cell r="M253">
            <v>3</v>
          </cell>
          <cell r="N253">
            <v>2</v>
          </cell>
          <cell r="O253">
            <v>8</v>
          </cell>
          <cell r="P253">
            <v>4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5.0059251203343291E-4</v>
          </cell>
        </row>
        <row r="254">
          <cell r="D254" t="str">
            <v>Harris Insights &amp; Analytics</v>
          </cell>
          <cell r="F254" t="str">
            <v>US</v>
          </cell>
          <cell r="G254" t="str">
            <v>C+</v>
          </cell>
          <cell r="I254">
            <v>43828</v>
          </cell>
          <cell r="J254">
            <v>780</v>
          </cell>
          <cell r="K254" t="str">
            <v>rv</v>
          </cell>
          <cell r="L254">
            <v>30</v>
          </cell>
          <cell r="M254">
            <v>7</v>
          </cell>
          <cell r="N254">
            <v>2</v>
          </cell>
          <cell r="O254">
            <v>7</v>
          </cell>
          <cell r="P254">
            <v>2</v>
          </cell>
          <cell r="Q254">
            <v>17</v>
          </cell>
          <cell r="R254">
            <v>2</v>
          </cell>
          <cell r="S254">
            <v>12</v>
          </cell>
          <cell r="T254">
            <v>3</v>
          </cell>
          <cell r="AL254">
            <v>2.6468278692496818E-2</v>
          </cell>
        </row>
        <row r="255">
          <cell r="D255" t="str">
            <v>Morning Consult</v>
          </cell>
          <cell r="F255" t="str">
            <v>US</v>
          </cell>
          <cell r="G255" t="str">
            <v>B/C</v>
          </cell>
          <cell r="I255">
            <v>43828</v>
          </cell>
          <cell r="J255">
            <v>17787</v>
          </cell>
          <cell r="K255" t="str">
            <v>lv</v>
          </cell>
          <cell r="L255">
            <v>32</v>
          </cell>
          <cell r="M255">
            <v>6</v>
          </cell>
          <cell r="N255">
            <v>3</v>
          </cell>
          <cell r="O255">
            <v>8</v>
          </cell>
          <cell r="P255">
            <v>3</v>
          </cell>
          <cell r="Q255">
            <v>21</v>
          </cell>
          <cell r="R255">
            <v>3</v>
          </cell>
          <cell r="S255">
            <v>14</v>
          </cell>
          <cell r="T255">
            <v>4</v>
          </cell>
          <cell r="AL255">
            <v>2.4722711198644262E-2</v>
          </cell>
        </row>
        <row r="256">
          <cell r="D256" t="str">
            <v>Harris Insights &amp; Analytics</v>
          </cell>
          <cell r="F256" t="str">
            <v>US</v>
          </cell>
          <cell r="G256" t="str">
            <v>C+</v>
          </cell>
          <cell r="I256">
            <v>43827</v>
          </cell>
          <cell r="J256">
            <v>431</v>
          </cell>
          <cell r="K256" t="str">
            <v>rv</v>
          </cell>
          <cell r="L256">
            <v>28</v>
          </cell>
          <cell r="M256">
            <v>11</v>
          </cell>
          <cell r="N256">
            <v>2</v>
          </cell>
          <cell r="O256">
            <v>6</v>
          </cell>
          <cell r="P256">
            <v>2</v>
          </cell>
          <cell r="Q256">
            <v>16</v>
          </cell>
          <cell r="R256">
            <v>2</v>
          </cell>
          <cell r="S256">
            <v>11</v>
          </cell>
          <cell r="T256">
            <v>2</v>
          </cell>
          <cell r="AL256">
            <v>2.0826306998174664E-2</v>
          </cell>
        </row>
        <row r="257">
          <cell r="D257" t="str">
            <v>YouGov</v>
          </cell>
          <cell r="F257" t="str">
            <v>US</v>
          </cell>
          <cell r="G257" t="str">
            <v>B-</v>
          </cell>
          <cell r="I257">
            <v>43823</v>
          </cell>
          <cell r="J257">
            <v>586</v>
          </cell>
          <cell r="K257" t="str">
            <v>lv</v>
          </cell>
          <cell r="L257">
            <v>30</v>
          </cell>
          <cell r="M257">
            <v>4</v>
          </cell>
          <cell r="N257">
            <v>2</v>
          </cell>
          <cell r="O257">
            <v>7</v>
          </cell>
          <cell r="P257">
            <v>5</v>
          </cell>
          <cell r="Q257">
            <v>17</v>
          </cell>
          <cell r="R257">
            <v>1</v>
          </cell>
          <cell r="S257">
            <v>19</v>
          </cell>
          <cell r="T257">
            <v>3</v>
          </cell>
          <cell r="AL257">
            <v>4.1886652671594191E-4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43822</v>
          </cell>
          <cell r="J258">
            <v>412</v>
          </cell>
          <cell r="K258" t="str">
            <v>lv</v>
          </cell>
          <cell r="L258">
            <v>34</v>
          </cell>
          <cell r="M258">
            <v>4</v>
          </cell>
          <cell r="N258">
            <v>3</v>
          </cell>
          <cell r="O258">
            <v>7</v>
          </cell>
          <cell r="P258">
            <v>2</v>
          </cell>
          <cell r="Q258">
            <v>19</v>
          </cell>
          <cell r="R258">
            <v>0</v>
          </cell>
          <cell r="S258">
            <v>20</v>
          </cell>
          <cell r="T258">
            <v>4</v>
          </cell>
          <cell r="AL258">
            <v>2.9783983554447648E-4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43821</v>
          </cell>
          <cell r="J259">
            <v>7178</v>
          </cell>
          <cell r="K259" t="str">
            <v>lv</v>
          </cell>
          <cell r="L259">
            <v>31</v>
          </cell>
          <cell r="M259">
            <v>6</v>
          </cell>
          <cell r="N259">
            <v>3</v>
          </cell>
          <cell r="O259">
            <v>9</v>
          </cell>
          <cell r="P259">
            <v>3</v>
          </cell>
          <cell r="Q259">
            <v>21</v>
          </cell>
          <cell r="R259">
            <v>3</v>
          </cell>
          <cell r="S259">
            <v>15</v>
          </cell>
          <cell r="T259">
            <v>5</v>
          </cell>
          <cell r="AL259">
            <v>1.2025807658949023E-2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43818</v>
          </cell>
          <cell r="J260">
            <v>571</v>
          </cell>
          <cell r="K260" t="str">
            <v>rv</v>
          </cell>
          <cell r="L260">
            <v>20</v>
          </cell>
          <cell r="M260">
            <v>6</v>
          </cell>
          <cell r="N260">
            <v>0</v>
          </cell>
          <cell r="O260">
            <v>5</v>
          </cell>
          <cell r="P260">
            <v>2</v>
          </cell>
          <cell r="Q260">
            <v>16</v>
          </cell>
          <cell r="R260">
            <v>3</v>
          </cell>
          <cell r="S260">
            <v>13</v>
          </cell>
          <cell r="T260">
            <v>3</v>
          </cell>
          <cell r="AL260">
            <v>8.0774741921547689E-3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43818</v>
          </cell>
          <cell r="J261">
            <v>709</v>
          </cell>
          <cell r="K261" t="str">
            <v>a</v>
          </cell>
          <cell r="L261">
            <v>18</v>
          </cell>
          <cell r="M261">
            <v>5</v>
          </cell>
          <cell r="N261">
            <v>1</v>
          </cell>
          <cell r="O261">
            <v>4</v>
          </cell>
          <cell r="P261">
            <v>1</v>
          </cell>
          <cell r="Q261">
            <v>15</v>
          </cell>
          <cell r="R261">
            <v>2</v>
          </cell>
          <cell r="S261">
            <v>10</v>
          </cell>
          <cell r="T261">
            <v>2</v>
          </cell>
          <cell r="AL261">
            <v>0</v>
          </cell>
        </row>
        <row r="262">
          <cell r="D262" t="str">
            <v>McLaughlin &amp; Associates</v>
          </cell>
          <cell r="F262" t="str">
            <v>US</v>
          </cell>
          <cell r="G262" t="str">
            <v>C/D</v>
          </cell>
          <cell r="I262">
            <v>43817</v>
          </cell>
          <cell r="J262">
            <v>480</v>
          </cell>
          <cell r="K262" t="str">
            <v>lv</v>
          </cell>
          <cell r="L262">
            <v>23</v>
          </cell>
          <cell r="M262">
            <v>5</v>
          </cell>
          <cell r="N262">
            <v>4</v>
          </cell>
          <cell r="O262">
            <v>5</v>
          </cell>
          <cell r="P262">
            <v>2</v>
          </cell>
          <cell r="Q262">
            <v>17</v>
          </cell>
          <cell r="R262">
            <v>3</v>
          </cell>
          <cell r="S262">
            <v>15</v>
          </cell>
          <cell r="T262">
            <v>4</v>
          </cell>
          <cell r="AL262">
            <v>0</v>
          </cell>
        </row>
        <row r="263">
          <cell r="D263" t="str">
            <v>McLaughlin &amp; Associates</v>
          </cell>
          <cell r="F263" t="str">
            <v>US</v>
          </cell>
          <cell r="G263" t="str">
            <v>C/D</v>
          </cell>
          <cell r="I263">
            <v>43817</v>
          </cell>
          <cell r="J263">
            <v>480</v>
          </cell>
          <cell r="K263" t="str">
            <v>lv</v>
          </cell>
          <cell r="L263">
            <v>27</v>
          </cell>
          <cell r="M263">
            <v>5</v>
          </cell>
          <cell r="N263">
            <v>3</v>
          </cell>
          <cell r="O263">
            <v>5</v>
          </cell>
          <cell r="P263">
            <v>2</v>
          </cell>
          <cell r="Q263">
            <v>17</v>
          </cell>
          <cell r="R263">
            <v>4</v>
          </cell>
          <cell r="S263">
            <v>15</v>
          </cell>
          <cell r="T263">
            <v>5</v>
          </cell>
          <cell r="AL263">
            <v>0.3356312989302262</v>
          </cell>
        </row>
        <row r="264">
          <cell r="D264" t="str">
            <v>NBC News/Wall Street Journal</v>
          </cell>
          <cell r="F264" t="str">
            <v>US</v>
          </cell>
          <cell r="G264" t="str">
            <v>A/B</v>
          </cell>
          <cell r="I264">
            <v>43816</v>
          </cell>
          <cell r="J264">
            <v>410</v>
          </cell>
          <cell r="K264" t="str">
            <v>lv</v>
          </cell>
          <cell r="L264">
            <v>28</v>
          </cell>
          <cell r="M264">
            <v>4</v>
          </cell>
          <cell r="N264">
            <v>2</v>
          </cell>
          <cell r="O264">
            <v>9</v>
          </cell>
          <cell r="P264">
            <v>5</v>
          </cell>
          <cell r="Q264">
            <v>21</v>
          </cell>
          <cell r="R264">
            <v>1</v>
          </cell>
          <cell r="S264">
            <v>18</v>
          </cell>
          <cell r="T264">
            <v>3</v>
          </cell>
          <cell r="AL264">
            <v>6.7742453175469022E-2</v>
          </cell>
        </row>
        <row r="265">
          <cell r="D265" t="str">
            <v>YouGov</v>
          </cell>
          <cell r="F265" t="str">
            <v>US</v>
          </cell>
          <cell r="G265" t="str">
            <v>B-</v>
          </cell>
          <cell r="I265">
            <v>43816</v>
          </cell>
          <cell r="J265">
            <v>555</v>
          </cell>
          <cell r="K265" t="str">
            <v>lv</v>
          </cell>
          <cell r="L265">
            <v>29</v>
          </cell>
          <cell r="M265">
            <v>4</v>
          </cell>
          <cell r="N265">
            <v>2</v>
          </cell>
          <cell r="O265">
            <v>7</v>
          </cell>
          <cell r="P265">
            <v>4</v>
          </cell>
          <cell r="Q265">
            <v>19</v>
          </cell>
          <cell r="R265">
            <v>2</v>
          </cell>
          <cell r="S265">
            <v>17</v>
          </cell>
          <cell r="T265">
            <v>3</v>
          </cell>
          <cell r="AL265">
            <v>2.9711941231274155E-4</v>
          </cell>
        </row>
        <row r="266">
          <cell r="D266" t="str">
            <v>Emerson College</v>
          </cell>
          <cell r="F266" t="str">
            <v>US</v>
          </cell>
          <cell r="G266" t="str">
            <v>B-</v>
          </cell>
          <cell r="I266">
            <v>43816</v>
          </cell>
          <cell r="J266">
            <v>525</v>
          </cell>
          <cell r="K266" t="str">
            <v>lv</v>
          </cell>
          <cell r="L266">
            <v>32.1</v>
          </cell>
          <cell r="M266">
            <v>2.8</v>
          </cell>
          <cell r="N266">
            <v>2</v>
          </cell>
          <cell r="O266">
            <v>7.7</v>
          </cell>
          <cell r="P266">
            <v>2</v>
          </cell>
          <cell r="Q266">
            <v>24.7</v>
          </cell>
          <cell r="R266">
            <v>1.7</v>
          </cell>
          <cell r="S266">
            <v>12.4</v>
          </cell>
          <cell r="T266">
            <v>6.3</v>
          </cell>
          <cell r="AL266">
            <v>0.21272430319745017</v>
          </cell>
        </row>
        <row r="267">
          <cell r="D267" t="str">
            <v>Civiqs</v>
          </cell>
          <cell r="F267" t="str">
            <v>Iowa</v>
          </cell>
          <cell r="G267">
            <v>0</v>
          </cell>
          <cell r="I267">
            <v>43815</v>
          </cell>
          <cell r="J267">
            <v>632</v>
          </cell>
          <cell r="K267" t="str">
            <v>lv</v>
          </cell>
          <cell r="L267">
            <v>15</v>
          </cell>
          <cell r="M267">
            <v>0</v>
          </cell>
          <cell r="N267">
            <v>3</v>
          </cell>
          <cell r="O267">
            <v>24</v>
          </cell>
          <cell r="P267">
            <v>4</v>
          </cell>
          <cell r="Q267">
            <v>21</v>
          </cell>
          <cell r="R267">
            <v>2</v>
          </cell>
          <cell r="S267">
            <v>18</v>
          </cell>
          <cell r="T267">
            <v>3</v>
          </cell>
          <cell r="AL267">
            <v>6.1657724588565284E-2</v>
          </cell>
        </row>
        <row r="268">
          <cell r="D268" t="str">
            <v>SSRS</v>
          </cell>
          <cell r="F268" t="str">
            <v>US</v>
          </cell>
          <cell r="G268" t="str">
            <v>A/B</v>
          </cell>
          <cell r="I268">
            <v>43814</v>
          </cell>
          <cell r="J268">
            <v>408</v>
          </cell>
          <cell r="K268" t="str">
            <v>rv</v>
          </cell>
          <cell r="L268">
            <v>26</v>
          </cell>
          <cell r="M268">
            <v>5</v>
          </cell>
          <cell r="N268">
            <v>3</v>
          </cell>
          <cell r="O268">
            <v>8</v>
          </cell>
          <cell r="P268">
            <v>3</v>
          </cell>
          <cell r="Q268">
            <v>20</v>
          </cell>
          <cell r="R268">
            <v>1</v>
          </cell>
          <cell r="S268">
            <v>16</v>
          </cell>
          <cell r="T268">
            <v>3</v>
          </cell>
          <cell r="AL268">
            <v>0.93852139410023538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43814</v>
          </cell>
          <cell r="J269">
            <v>13384</v>
          </cell>
          <cell r="K269" t="str">
            <v>lv</v>
          </cell>
          <cell r="L269">
            <v>31</v>
          </cell>
          <cell r="M269">
            <v>7</v>
          </cell>
          <cell r="N269">
            <v>3</v>
          </cell>
          <cell r="O269">
            <v>8</v>
          </cell>
          <cell r="P269">
            <v>2</v>
          </cell>
          <cell r="Q269">
            <v>22</v>
          </cell>
          <cell r="R269">
            <v>3</v>
          </cell>
          <cell r="S269">
            <v>15</v>
          </cell>
          <cell r="T269">
            <v>4</v>
          </cell>
          <cell r="AL269">
            <v>1.0779656925135521E-2</v>
          </cell>
        </row>
        <row r="270">
          <cell r="D270" t="str">
            <v>Quinnipiac University</v>
          </cell>
          <cell r="F270" t="str">
            <v>US</v>
          </cell>
          <cell r="G270" t="str">
            <v>A</v>
          </cell>
          <cell r="I270">
            <v>43814</v>
          </cell>
          <cell r="J270">
            <v>567</v>
          </cell>
          <cell r="K270" t="str">
            <v>rv</v>
          </cell>
          <cell r="L270">
            <v>30</v>
          </cell>
          <cell r="M270">
            <v>7</v>
          </cell>
          <cell r="N270">
            <v>2</v>
          </cell>
          <cell r="O270">
            <v>9</v>
          </cell>
          <cell r="P270">
            <v>3</v>
          </cell>
          <cell r="Q270">
            <v>16</v>
          </cell>
          <cell r="R270">
            <v>1</v>
          </cell>
          <cell r="S270">
            <v>17</v>
          </cell>
          <cell r="T270">
            <v>3</v>
          </cell>
          <cell r="AL270">
            <v>0.18943080483061633</v>
          </cell>
        </row>
        <row r="271">
          <cell r="D271" t="str">
            <v>Echelon Insights</v>
          </cell>
          <cell r="F271" t="str">
            <v>US</v>
          </cell>
          <cell r="G271">
            <v>0</v>
          </cell>
          <cell r="I271">
            <v>43813</v>
          </cell>
          <cell r="J271">
            <v>447</v>
          </cell>
          <cell r="K271" t="str">
            <v>lv</v>
          </cell>
          <cell r="L271">
            <v>65</v>
          </cell>
          <cell r="M271">
            <v>0</v>
          </cell>
          <cell r="N271">
            <v>0</v>
          </cell>
          <cell r="O271">
            <v>20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</row>
        <row r="272">
          <cell r="D272" t="str">
            <v>Echelon Insights</v>
          </cell>
          <cell r="F272" t="str">
            <v>US</v>
          </cell>
          <cell r="G272">
            <v>0</v>
          </cell>
          <cell r="I272">
            <v>43813</v>
          </cell>
          <cell r="J272">
            <v>447</v>
          </cell>
          <cell r="K272" t="str">
            <v>lv</v>
          </cell>
          <cell r="L272">
            <v>59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</v>
          </cell>
          <cell r="T272">
            <v>0</v>
          </cell>
          <cell r="AL272">
            <v>0</v>
          </cell>
        </row>
        <row r="273">
          <cell r="D273" t="str">
            <v>Echelon Insights</v>
          </cell>
          <cell r="F273" t="str">
            <v>US</v>
          </cell>
          <cell r="G273">
            <v>0</v>
          </cell>
          <cell r="I273">
            <v>43813</v>
          </cell>
          <cell r="J273">
            <v>447</v>
          </cell>
          <cell r="K273" t="str">
            <v>lv</v>
          </cell>
          <cell r="L273">
            <v>58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32</v>
          </cell>
          <cell r="R273">
            <v>0</v>
          </cell>
          <cell r="S273">
            <v>0</v>
          </cell>
          <cell r="T273">
            <v>0</v>
          </cell>
          <cell r="AL273">
            <v>0</v>
          </cell>
        </row>
        <row r="274">
          <cell r="D274" t="str">
            <v>Echelon Insights</v>
          </cell>
          <cell r="F274" t="str">
            <v>US</v>
          </cell>
          <cell r="G274">
            <v>0</v>
          </cell>
          <cell r="I274">
            <v>43813</v>
          </cell>
          <cell r="J274">
            <v>447</v>
          </cell>
          <cell r="K274" t="str">
            <v>lv</v>
          </cell>
          <cell r="L274">
            <v>37</v>
          </cell>
          <cell r="M274">
            <v>6</v>
          </cell>
          <cell r="N274">
            <v>1</v>
          </cell>
          <cell r="O274">
            <v>6</v>
          </cell>
          <cell r="P274">
            <v>2</v>
          </cell>
          <cell r="Q274">
            <v>14</v>
          </cell>
          <cell r="R274">
            <v>1</v>
          </cell>
          <cell r="S274">
            <v>14</v>
          </cell>
          <cell r="T274">
            <v>2</v>
          </cell>
          <cell r="AL274">
            <v>2.711066575213724E-2</v>
          </cell>
        </row>
        <row r="275">
          <cell r="D275" t="str">
            <v>Harris Insights &amp; Analytics</v>
          </cell>
          <cell r="F275" t="str">
            <v>US</v>
          </cell>
          <cell r="G275" t="str">
            <v>C+</v>
          </cell>
          <cell r="I275">
            <v>43813</v>
          </cell>
          <cell r="J275">
            <v>456</v>
          </cell>
          <cell r="K275" t="str">
            <v>rv</v>
          </cell>
          <cell r="L275">
            <v>29</v>
          </cell>
          <cell r="M275">
            <v>5</v>
          </cell>
          <cell r="N275">
            <v>2</v>
          </cell>
          <cell r="O275">
            <v>5</v>
          </cell>
          <cell r="P275">
            <v>3</v>
          </cell>
          <cell r="Q275">
            <v>13</v>
          </cell>
          <cell r="R275">
            <v>3</v>
          </cell>
          <cell r="S275">
            <v>13</v>
          </cell>
          <cell r="T275">
            <v>3</v>
          </cell>
          <cell r="AL275">
            <v>7.5821269471118653E-3</v>
          </cell>
        </row>
        <row r="276">
          <cell r="D276" t="str">
            <v>Suffolk University</v>
          </cell>
          <cell r="F276" t="str">
            <v>US</v>
          </cell>
          <cell r="G276" t="str">
            <v>A-</v>
          </cell>
          <cell r="I276">
            <v>43813</v>
          </cell>
          <cell r="J276">
            <v>384</v>
          </cell>
          <cell r="K276" t="str">
            <v>lv</v>
          </cell>
          <cell r="L276">
            <v>23.18</v>
          </cell>
          <cell r="M276">
            <v>5.99</v>
          </cell>
          <cell r="N276">
            <v>2.6</v>
          </cell>
          <cell r="O276">
            <v>8.33</v>
          </cell>
          <cell r="P276">
            <v>3.39</v>
          </cell>
          <cell r="Q276">
            <v>14.06</v>
          </cell>
          <cell r="R276">
            <v>0.78</v>
          </cell>
          <cell r="S276">
            <v>12.76</v>
          </cell>
          <cell r="T276">
            <v>2.08</v>
          </cell>
          <cell r="AL276">
            <v>8.7134100944382809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43813</v>
          </cell>
          <cell r="J277">
            <v>312</v>
          </cell>
          <cell r="K277" t="str">
            <v>rv</v>
          </cell>
          <cell r="L277">
            <v>26</v>
          </cell>
          <cell r="M277">
            <v>5</v>
          </cell>
          <cell r="N277">
            <v>3</v>
          </cell>
          <cell r="O277">
            <v>9</v>
          </cell>
          <cell r="P277">
            <v>2</v>
          </cell>
          <cell r="Q277">
            <v>18</v>
          </cell>
          <cell r="R277">
            <v>2</v>
          </cell>
          <cell r="S277">
            <v>14</v>
          </cell>
          <cell r="T277">
            <v>2</v>
          </cell>
          <cell r="AL277">
            <v>0.23216223707339895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43811</v>
          </cell>
          <cell r="J278">
            <v>593</v>
          </cell>
          <cell r="K278" t="str">
            <v>rv</v>
          </cell>
          <cell r="L278">
            <v>21</v>
          </cell>
          <cell r="M278">
            <v>7</v>
          </cell>
          <cell r="N278">
            <v>0</v>
          </cell>
          <cell r="O278">
            <v>5</v>
          </cell>
          <cell r="P278">
            <v>2</v>
          </cell>
          <cell r="Q278">
            <v>18</v>
          </cell>
          <cell r="R278">
            <v>3</v>
          </cell>
          <cell r="S278">
            <v>11</v>
          </cell>
          <cell r="T278">
            <v>3</v>
          </cell>
          <cell r="AL278">
            <v>4.3996261682625422E-3</v>
          </cell>
        </row>
        <row r="279">
          <cell r="D279" t="str">
            <v>Marist College</v>
          </cell>
          <cell r="F279" t="str">
            <v>US</v>
          </cell>
          <cell r="G279" t="str">
            <v>A+</v>
          </cell>
          <cell r="I279">
            <v>43810</v>
          </cell>
          <cell r="J279">
            <v>704</v>
          </cell>
          <cell r="K279" t="str">
            <v>rv</v>
          </cell>
          <cell r="L279">
            <v>24</v>
          </cell>
          <cell r="M279">
            <v>4</v>
          </cell>
          <cell r="N279">
            <v>4</v>
          </cell>
          <cell r="O279">
            <v>13</v>
          </cell>
          <cell r="P279">
            <v>4</v>
          </cell>
          <cell r="Q279">
            <v>22</v>
          </cell>
          <cell r="R279">
            <v>0</v>
          </cell>
          <cell r="S279">
            <v>17</v>
          </cell>
          <cell r="T279">
            <v>5</v>
          </cell>
          <cell r="AL279">
            <v>2.0557610448209522</v>
          </cell>
        </row>
        <row r="280">
          <cell r="D280" t="str">
            <v>Fox News/Beacon Research/Shaw &amp; Co. Research</v>
          </cell>
          <cell r="F280" t="str">
            <v>US</v>
          </cell>
          <cell r="G280" t="str">
            <v>A-</v>
          </cell>
          <cell r="I280">
            <v>43810</v>
          </cell>
          <cell r="J280">
            <v>453</v>
          </cell>
          <cell r="K280" t="str">
            <v>lv</v>
          </cell>
          <cell r="L280">
            <v>30</v>
          </cell>
          <cell r="M280">
            <v>5</v>
          </cell>
          <cell r="N280">
            <v>2</v>
          </cell>
          <cell r="O280">
            <v>7</v>
          </cell>
          <cell r="P280">
            <v>5</v>
          </cell>
          <cell r="Q280">
            <v>20</v>
          </cell>
          <cell r="R280">
            <v>1</v>
          </cell>
          <cell r="S280">
            <v>13</v>
          </cell>
          <cell r="T280">
            <v>3</v>
          </cell>
          <cell r="AL280">
            <v>1.1566403320895002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43810</v>
          </cell>
          <cell r="J281">
            <v>392</v>
          </cell>
          <cell r="K281" t="str">
            <v>lv</v>
          </cell>
          <cell r="L281">
            <v>27</v>
          </cell>
          <cell r="M281">
            <v>3</v>
          </cell>
          <cell r="N281">
            <v>5</v>
          </cell>
          <cell r="O281">
            <v>9</v>
          </cell>
          <cell r="P281">
            <v>2</v>
          </cell>
          <cell r="Q281">
            <v>20</v>
          </cell>
          <cell r="R281">
            <v>5</v>
          </cell>
          <cell r="S281">
            <v>19</v>
          </cell>
          <cell r="T281">
            <v>2</v>
          </cell>
          <cell r="AL281">
            <v>0.11591384553460544</v>
          </cell>
        </row>
        <row r="282">
          <cell r="D282" t="str">
            <v>Change Research</v>
          </cell>
          <cell r="F282" t="str">
            <v>California</v>
          </cell>
          <cell r="G282" t="str">
            <v>C</v>
          </cell>
          <cell r="I282">
            <v>43809</v>
          </cell>
          <cell r="J282">
            <v>862</v>
          </cell>
          <cell r="K282" t="str">
            <v>lv</v>
          </cell>
          <cell r="L282">
            <v>19</v>
          </cell>
          <cell r="M282">
            <v>3</v>
          </cell>
          <cell r="N282">
            <v>3</v>
          </cell>
          <cell r="O282">
            <v>12</v>
          </cell>
          <cell r="P282">
            <v>1</v>
          </cell>
          <cell r="Q282">
            <v>26</v>
          </cell>
          <cell r="R282">
            <v>2</v>
          </cell>
          <cell r="S282">
            <v>23</v>
          </cell>
          <cell r="T282">
            <v>4</v>
          </cell>
          <cell r="AL282">
            <v>0.5168362109096144</v>
          </cell>
        </row>
        <row r="283">
          <cell r="D283" t="str">
            <v>YouGov</v>
          </cell>
          <cell r="F283" t="str">
            <v>US</v>
          </cell>
          <cell r="G283" t="str">
            <v>B-</v>
          </cell>
          <cell r="I283">
            <v>43809</v>
          </cell>
          <cell r="J283">
            <v>497</v>
          </cell>
          <cell r="K283" t="str">
            <v>lv</v>
          </cell>
          <cell r="L283">
            <v>26</v>
          </cell>
          <cell r="M283">
            <v>4</v>
          </cell>
          <cell r="N283">
            <v>3</v>
          </cell>
          <cell r="O283">
            <v>11</v>
          </cell>
          <cell r="P283">
            <v>2</v>
          </cell>
          <cell r="Q283">
            <v>16</v>
          </cell>
          <cell r="R283">
            <v>1</v>
          </cell>
          <cell r="S283">
            <v>21</v>
          </cell>
          <cell r="T283">
            <v>3</v>
          </cell>
          <cell r="AL283">
            <v>2.3531817492148595E-4</v>
          </cell>
        </row>
        <row r="284">
          <cell r="D284" t="str">
            <v>Emerson College</v>
          </cell>
          <cell r="F284" t="str">
            <v>Iowa</v>
          </cell>
          <cell r="G284" t="str">
            <v>B-</v>
          </cell>
          <cell r="I284">
            <v>43809</v>
          </cell>
          <cell r="J284">
            <v>325</v>
          </cell>
          <cell r="K284" t="str">
            <v>lv</v>
          </cell>
          <cell r="L284">
            <v>23.3</v>
          </cell>
          <cell r="M284">
            <v>1.9</v>
          </cell>
          <cell r="N284">
            <v>3.6</v>
          </cell>
          <cell r="O284">
            <v>17.899999999999999</v>
          </cell>
          <cell r="P284">
            <v>10.1</v>
          </cell>
          <cell r="Q284">
            <v>21.7</v>
          </cell>
          <cell r="R284">
            <v>3.4</v>
          </cell>
          <cell r="S284">
            <v>12.2</v>
          </cell>
          <cell r="T284">
            <v>1.7</v>
          </cell>
          <cell r="AL284">
            <v>0.15958066940381008</v>
          </cell>
        </row>
        <row r="285">
          <cell r="D285" t="str">
            <v>SSRS</v>
          </cell>
          <cell r="F285" t="str">
            <v>Texas</v>
          </cell>
          <cell r="G285" t="str">
            <v>A/B</v>
          </cell>
          <cell r="I285">
            <v>43808</v>
          </cell>
          <cell r="J285">
            <v>327</v>
          </cell>
          <cell r="K285" t="str">
            <v>lv</v>
          </cell>
          <cell r="L285">
            <v>35</v>
          </cell>
          <cell r="M285">
            <v>5</v>
          </cell>
          <cell r="N285">
            <v>2</v>
          </cell>
          <cell r="O285">
            <v>9</v>
          </cell>
          <cell r="P285">
            <v>1</v>
          </cell>
          <cell r="Q285">
            <v>15</v>
          </cell>
          <cell r="R285">
            <v>2</v>
          </cell>
          <cell r="S285">
            <v>13</v>
          </cell>
          <cell r="T285">
            <v>3</v>
          </cell>
          <cell r="AL285">
            <v>6.8434304276392535</v>
          </cell>
        </row>
        <row r="286">
          <cell r="D286" t="str">
            <v>Quinnipiac University</v>
          </cell>
          <cell r="F286" t="str">
            <v>US</v>
          </cell>
          <cell r="G286" t="str">
            <v>A</v>
          </cell>
          <cell r="I286">
            <v>43808</v>
          </cell>
          <cell r="J286">
            <v>665</v>
          </cell>
          <cell r="K286" t="str">
            <v>rv</v>
          </cell>
          <cell r="L286">
            <v>29</v>
          </cell>
          <cell r="M286">
            <v>5</v>
          </cell>
          <cell r="N286">
            <v>1</v>
          </cell>
          <cell r="O286">
            <v>9</v>
          </cell>
          <cell r="P286">
            <v>3</v>
          </cell>
          <cell r="Q286">
            <v>17</v>
          </cell>
          <cell r="R286">
            <v>1</v>
          </cell>
          <cell r="S286">
            <v>15</v>
          </cell>
          <cell r="T286">
            <v>4</v>
          </cell>
          <cell r="AL286">
            <v>9.8899188917736219E-2</v>
          </cell>
        </row>
        <row r="287">
          <cell r="D287" t="str">
            <v>Zogby Interactive/JZ Analytics</v>
          </cell>
          <cell r="F287" t="str">
            <v>US</v>
          </cell>
          <cell r="G287" t="str">
            <v>C</v>
          </cell>
          <cell r="I287">
            <v>43807</v>
          </cell>
          <cell r="J287">
            <v>443</v>
          </cell>
          <cell r="K287" t="str">
            <v>lv</v>
          </cell>
          <cell r="L287">
            <v>28</v>
          </cell>
          <cell r="M287">
            <v>9</v>
          </cell>
          <cell r="N287">
            <v>0</v>
          </cell>
          <cell r="O287">
            <v>8</v>
          </cell>
          <cell r="P287">
            <v>2</v>
          </cell>
          <cell r="Q287">
            <v>20</v>
          </cell>
          <cell r="R287">
            <v>3</v>
          </cell>
          <cell r="S287">
            <v>12</v>
          </cell>
          <cell r="T287">
            <v>3</v>
          </cell>
          <cell r="AL287">
            <v>0</v>
          </cell>
        </row>
        <row r="288">
          <cell r="D288" t="str">
            <v>Zogby Interactive/JZ Analytics</v>
          </cell>
          <cell r="F288" t="str">
            <v>US</v>
          </cell>
          <cell r="G288" t="str">
            <v>C</v>
          </cell>
          <cell r="I288">
            <v>43807</v>
          </cell>
          <cell r="J288">
            <v>443</v>
          </cell>
          <cell r="K288" t="str">
            <v>lv</v>
          </cell>
          <cell r="L288">
            <v>30</v>
          </cell>
          <cell r="M288">
            <v>8</v>
          </cell>
          <cell r="N288">
            <v>0</v>
          </cell>
          <cell r="O288">
            <v>7</v>
          </cell>
          <cell r="P288">
            <v>2</v>
          </cell>
          <cell r="Q288">
            <v>20</v>
          </cell>
          <cell r="R288">
            <v>3</v>
          </cell>
          <cell r="S288">
            <v>16</v>
          </cell>
          <cell r="T288">
            <v>4</v>
          </cell>
          <cell r="AL288">
            <v>0.11301175840090573</v>
          </cell>
        </row>
        <row r="289">
          <cell r="D289" t="str">
            <v>Marquette University Law School</v>
          </cell>
          <cell r="F289" t="str">
            <v>Wisconsin</v>
          </cell>
          <cell r="G289" t="str">
            <v>A/B</v>
          </cell>
          <cell r="I289">
            <v>43807</v>
          </cell>
          <cell r="J289">
            <v>358</v>
          </cell>
          <cell r="K289" t="str">
            <v>lv</v>
          </cell>
          <cell r="L289">
            <v>23</v>
          </cell>
          <cell r="M289">
            <v>3</v>
          </cell>
          <cell r="N289">
            <v>4</v>
          </cell>
          <cell r="O289">
            <v>15</v>
          </cell>
          <cell r="P289">
            <v>3</v>
          </cell>
          <cell r="Q289">
            <v>19</v>
          </cell>
          <cell r="R289">
            <v>0</v>
          </cell>
          <cell r="S289">
            <v>16</v>
          </cell>
          <cell r="T289">
            <v>3</v>
          </cell>
          <cell r="AL289">
            <v>0.88673794114954518</v>
          </cell>
        </row>
        <row r="290">
          <cell r="D290" t="str">
            <v>SSRS</v>
          </cell>
          <cell r="F290" t="str">
            <v>California</v>
          </cell>
          <cell r="G290" t="str">
            <v>A/B</v>
          </cell>
          <cell r="I290">
            <v>43807</v>
          </cell>
          <cell r="J290">
            <v>508</v>
          </cell>
          <cell r="K290" t="str">
            <v>lv</v>
          </cell>
          <cell r="L290">
            <v>21</v>
          </cell>
          <cell r="M290">
            <v>5</v>
          </cell>
          <cell r="N290">
            <v>3</v>
          </cell>
          <cell r="O290">
            <v>9</v>
          </cell>
          <cell r="P290">
            <v>2</v>
          </cell>
          <cell r="Q290">
            <v>20</v>
          </cell>
          <cell r="R290">
            <v>1</v>
          </cell>
          <cell r="S290">
            <v>17</v>
          </cell>
          <cell r="T290">
            <v>6</v>
          </cell>
          <cell r="AL290">
            <v>8.5233841760599081</v>
          </cell>
        </row>
        <row r="291">
          <cell r="D291" t="str">
            <v>MassINC Polling Group</v>
          </cell>
          <cell r="F291" t="str">
            <v>New Hampshire</v>
          </cell>
          <cell r="G291" t="str">
            <v>A/B</v>
          </cell>
          <cell r="I291">
            <v>43807</v>
          </cell>
          <cell r="J291">
            <v>442</v>
          </cell>
          <cell r="K291" t="str">
            <v>lv</v>
          </cell>
          <cell r="L291">
            <v>17</v>
          </cell>
          <cell r="M291">
            <v>2</v>
          </cell>
          <cell r="N291">
            <v>1</v>
          </cell>
          <cell r="O291">
            <v>18</v>
          </cell>
          <cell r="P291">
            <v>3</v>
          </cell>
          <cell r="Q291">
            <v>15</v>
          </cell>
          <cell r="R291">
            <v>3</v>
          </cell>
          <cell r="S291">
            <v>12</v>
          </cell>
          <cell r="T291">
            <v>5</v>
          </cell>
          <cell r="AL291">
            <v>0.98707881173871614</v>
          </cell>
        </row>
        <row r="292">
          <cell r="D292" t="str">
            <v>Monmouth University</v>
          </cell>
          <cell r="F292" t="str">
            <v>US</v>
          </cell>
          <cell r="G292" t="str">
            <v>A+</v>
          </cell>
          <cell r="I292">
            <v>43807</v>
          </cell>
          <cell r="J292">
            <v>384</v>
          </cell>
          <cell r="K292" t="str">
            <v>rv</v>
          </cell>
          <cell r="L292">
            <v>26</v>
          </cell>
          <cell r="M292">
            <v>5</v>
          </cell>
          <cell r="N292">
            <v>2</v>
          </cell>
          <cell r="O292">
            <v>8</v>
          </cell>
          <cell r="P292">
            <v>4</v>
          </cell>
          <cell r="Q292">
            <v>21</v>
          </cell>
          <cell r="R292">
            <v>1</v>
          </cell>
          <cell r="S292">
            <v>17</v>
          </cell>
          <cell r="T292">
            <v>3</v>
          </cell>
          <cell r="AL292">
            <v>0.40754442459136653</v>
          </cell>
        </row>
        <row r="293">
          <cell r="D293" t="str">
            <v>Morning Consult</v>
          </cell>
          <cell r="F293" t="str">
            <v>US</v>
          </cell>
          <cell r="G293" t="str">
            <v>B/C</v>
          </cell>
          <cell r="I293">
            <v>43807</v>
          </cell>
          <cell r="J293">
            <v>15442</v>
          </cell>
          <cell r="K293" t="str">
            <v>lv</v>
          </cell>
          <cell r="L293">
            <v>30</v>
          </cell>
          <cell r="M293">
            <v>6</v>
          </cell>
          <cell r="N293">
            <v>3</v>
          </cell>
          <cell r="O293">
            <v>9</v>
          </cell>
          <cell r="P293">
            <v>2</v>
          </cell>
          <cell r="Q293">
            <v>22</v>
          </cell>
          <cell r="R293">
            <v>3</v>
          </cell>
          <cell r="S293">
            <v>16</v>
          </cell>
          <cell r="T293">
            <v>4</v>
          </cell>
          <cell r="AL293">
            <v>8.3467958557688869E-3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43806</v>
          </cell>
          <cell r="J294">
            <v>581</v>
          </cell>
          <cell r="K294" t="str">
            <v>lv</v>
          </cell>
          <cell r="L294">
            <v>19</v>
          </cell>
          <cell r="M294">
            <v>5</v>
          </cell>
          <cell r="N294">
            <v>2</v>
          </cell>
          <cell r="O294">
            <v>13</v>
          </cell>
          <cell r="P294">
            <v>4</v>
          </cell>
          <cell r="Q294">
            <v>19</v>
          </cell>
          <cell r="R294">
            <v>1</v>
          </cell>
          <cell r="S294">
            <v>21</v>
          </cell>
          <cell r="T294">
            <v>5</v>
          </cell>
          <cell r="AL294">
            <v>0</v>
          </cell>
        </row>
        <row r="295">
          <cell r="D295" t="str">
            <v>Capitol Weekly</v>
          </cell>
          <cell r="F295" t="str">
            <v>California</v>
          </cell>
          <cell r="G295">
            <v>0</v>
          </cell>
          <cell r="I295">
            <v>43806</v>
          </cell>
          <cell r="J295">
            <v>581</v>
          </cell>
          <cell r="K295" t="str">
            <v>lv</v>
          </cell>
          <cell r="L295">
            <v>19</v>
          </cell>
          <cell r="M295">
            <v>5</v>
          </cell>
          <cell r="N295">
            <v>2</v>
          </cell>
          <cell r="O295">
            <v>14</v>
          </cell>
          <cell r="P295">
            <v>4</v>
          </cell>
          <cell r="Q295">
            <v>19</v>
          </cell>
          <cell r="R295">
            <v>1</v>
          </cell>
          <cell r="S295">
            <v>23</v>
          </cell>
          <cell r="T295">
            <v>5</v>
          </cell>
          <cell r="AL295">
            <v>0.1288117586460289</v>
          </cell>
        </row>
        <row r="296">
          <cell r="D296" t="str">
            <v>Ipsos</v>
          </cell>
          <cell r="F296" t="str">
            <v>US</v>
          </cell>
          <cell r="G296" t="str">
            <v>B+</v>
          </cell>
          <cell r="I296">
            <v>43804</v>
          </cell>
          <cell r="J296">
            <v>574</v>
          </cell>
          <cell r="K296" t="str">
            <v>rv</v>
          </cell>
          <cell r="L296">
            <v>23</v>
          </cell>
          <cell r="M296">
            <v>5</v>
          </cell>
          <cell r="N296">
            <v>0</v>
          </cell>
          <cell r="O296">
            <v>8</v>
          </cell>
          <cell r="P296">
            <v>2</v>
          </cell>
          <cell r="Q296">
            <v>15</v>
          </cell>
          <cell r="R296">
            <v>1</v>
          </cell>
          <cell r="S296">
            <v>12</v>
          </cell>
          <cell r="T296">
            <v>4</v>
          </cell>
          <cell r="AL296">
            <v>3.1642736863674134E-3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43804</v>
          </cell>
          <cell r="J297">
            <v>719</v>
          </cell>
          <cell r="K297" t="str">
            <v>a</v>
          </cell>
          <cell r="L297">
            <v>19</v>
          </cell>
          <cell r="M297">
            <v>4</v>
          </cell>
          <cell r="N297">
            <v>1</v>
          </cell>
          <cell r="O297">
            <v>6</v>
          </cell>
          <cell r="P297">
            <v>1</v>
          </cell>
          <cell r="Q297">
            <v>14</v>
          </cell>
          <cell r="R297">
            <v>1</v>
          </cell>
          <cell r="S297">
            <v>9</v>
          </cell>
          <cell r="T297">
            <v>3</v>
          </cell>
          <cell r="AL297">
            <v>0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43802</v>
          </cell>
          <cell r="J298">
            <v>541</v>
          </cell>
          <cell r="K298" t="str">
            <v>lv</v>
          </cell>
          <cell r="L298">
            <v>27</v>
          </cell>
          <cell r="M298">
            <v>3</v>
          </cell>
          <cell r="N298">
            <v>3</v>
          </cell>
          <cell r="O298">
            <v>12</v>
          </cell>
          <cell r="P298">
            <v>3</v>
          </cell>
          <cell r="Q298">
            <v>13</v>
          </cell>
          <cell r="R298">
            <v>0</v>
          </cell>
          <cell r="S298">
            <v>18</v>
          </cell>
          <cell r="T298">
            <v>2</v>
          </cell>
          <cell r="AL298">
            <v>2.0548034368416163E-4</v>
          </cell>
        </row>
        <row r="299">
          <cell r="D299" t="str">
            <v>YouGov</v>
          </cell>
          <cell r="F299" t="str">
            <v>South Carolina</v>
          </cell>
          <cell r="G299" t="str">
            <v>B-</v>
          </cell>
          <cell r="I299">
            <v>43801</v>
          </cell>
          <cell r="J299">
            <v>400</v>
          </cell>
          <cell r="K299" t="str">
            <v>lv</v>
          </cell>
          <cell r="L299">
            <v>61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</v>
          </cell>
          <cell r="T299">
            <v>0</v>
          </cell>
          <cell r="AL299">
            <v>0</v>
          </cell>
        </row>
        <row r="300">
          <cell r="D300" t="str">
            <v>YouGov</v>
          </cell>
          <cell r="F300" t="str">
            <v>South Carolina</v>
          </cell>
          <cell r="G300" t="str">
            <v>B-</v>
          </cell>
          <cell r="I300">
            <v>43801</v>
          </cell>
          <cell r="J300">
            <v>400</v>
          </cell>
          <cell r="K300" t="str">
            <v>lv</v>
          </cell>
          <cell r="L300">
            <v>39</v>
          </cell>
          <cell r="M300">
            <v>2</v>
          </cell>
          <cell r="N300">
            <v>2</v>
          </cell>
          <cell r="O300">
            <v>10</v>
          </cell>
          <cell r="P300">
            <v>2</v>
          </cell>
          <cell r="Q300">
            <v>13</v>
          </cell>
          <cell r="R300">
            <v>7</v>
          </cell>
          <cell r="S300">
            <v>10</v>
          </cell>
          <cell r="T300">
            <v>3</v>
          </cell>
          <cell r="AL300">
            <v>0.52487447996968428</v>
          </cell>
        </row>
        <row r="301">
          <cell r="D301" t="str">
            <v>David Binder Research</v>
          </cell>
          <cell r="F301" t="str">
            <v>US</v>
          </cell>
          <cell r="G301">
            <v>0</v>
          </cell>
          <cell r="I301">
            <v>43800</v>
          </cell>
          <cell r="J301">
            <v>1200</v>
          </cell>
          <cell r="K301" t="str">
            <v>lv</v>
          </cell>
          <cell r="L301">
            <v>29</v>
          </cell>
          <cell r="M301">
            <v>8</v>
          </cell>
          <cell r="N301">
            <v>2</v>
          </cell>
          <cell r="O301">
            <v>10</v>
          </cell>
          <cell r="P301">
            <v>2</v>
          </cell>
          <cell r="Q301">
            <v>15</v>
          </cell>
          <cell r="R301">
            <v>2</v>
          </cell>
          <cell r="S301">
            <v>14</v>
          </cell>
          <cell r="T301">
            <v>2</v>
          </cell>
          <cell r="AL301">
            <v>4.2147962407641488</v>
          </cell>
        </row>
        <row r="302">
          <cell r="D302" t="str">
            <v>Morning Consult</v>
          </cell>
          <cell r="F302" t="str">
            <v>US</v>
          </cell>
          <cell r="G302" t="str">
            <v>B/C</v>
          </cell>
          <cell r="I302">
            <v>43800</v>
          </cell>
          <cell r="J302">
            <v>15773</v>
          </cell>
          <cell r="K302" t="str">
            <v>lv</v>
          </cell>
          <cell r="L302">
            <v>29</v>
          </cell>
          <cell r="M302">
            <v>5</v>
          </cell>
          <cell r="N302">
            <v>2</v>
          </cell>
          <cell r="O302">
            <v>9</v>
          </cell>
          <cell r="P302">
            <v>2</v>
          </cell>
          <cell r="Q302">
            <v>20</v>
          </cell>
          <cell r="R302">
            <v>2</v>
          </cell>
          <cell r="S302">
            <v>15</v>
          </cell>
          <cell r="T302">
            <v>4</v>
          </cell>
          <cell r="AL302">
            <v>6.292891663742823E-3</v>
          </cell>
        </row>
        <row r="303">
          <cell r="D303" t="str">
            <v>Harris Insights &amp; Analytics</v>
          </cell>
          <cell r="F303" t="str">
            <v>US</v>
          </cell>
          <cell r="G303" t="str">
            <v>C+</v>
          </cell>
          <cell r="I303">
            <v>43800</v>
          </cell>
          <cell r="J303">
            <v>437</v>
          </cell>
          <cell r="K303" t="str">
            <v>rv</v>
          </cell>
          <cell r="L303">
            <v>31</v>
          </cell>
          <cell r="M303">
            <v>6</v>
          </cell>
          <cell r="N303">
            <v>1</v>
          </cell>
          <cell r="O303">
            <v>9</v>
          </cell>
          <cell r="P303">
            <v>2</v>
          </cell>
          <cell r="Q303">
            <v>15</v>
          </cell>
          <cell r="R303">
            <v>2</v>
          </cell>
          <cell r="S303">
            <v>10</v>
          </cell>
          <cell r="T303">
            <v>2</v>
          </cell>
          <cell r="AL303">
            <v>4.5717717266271028E-3</v>
          </cell>
        </row>
        <row r="304">
          <cell r="D304" t="str">
            <v>Harris Insights &amp; Analytics</v>
          </cell>
          <cell r="F304" t="str">
            <v>US</v>
          </cell>
          <cell r="G304" t="str">
            <v>C+</v>
          </cell>
          <cell r="I304">
            <v>43798</v>
          </cell>
          <cell r="J304">
            <v>756</v>
          </cell>
          <cell r="K304" t="str">
            <v>rv</v>
          </cell>
          <cell r="L304">
            <v>20</v>
          </cell>
          <cell r="M304">
            <v>4</v>
          </cell>
          <cell r="N304">
            <v>1</v>
          </cell>
          <cell r="O304">
            <v>5</v>
          </cell>
          <cell r="P304">
            <v>2</v>
          </cell>
          <cell r="Q304">
            <v>12</v>
          </cell>
          <cell r="R304">
            <v>2</v>
          </cell>
          <cell r="S304">
            <v>9</v>
          </cell>
          <cell r="T304">
            <v>2</v>
          </cell>
          <cell r="AL304">
            <v>0</v>
          </cell>
        </row>
        <row r="305">
          <cell r="D305" t="str">
            <v>Harris Insights &amp; Analytics</v>
          </cell>
          <cell r="F305" t="str">
            <v>US</v>
          </cell>
          <cell r="G305" t="str">
            <v>C+</v>
          </cell>
          <cell r="I305">
            <v>43798</v>
          </cell>
          <cell r="J305">
            <v>756</v>
          </cell>
          <cell r="K305" t="str">
            <v>rv</v>
          </cell>
          <cell r="L305">
            <v>29</v>
          </cell>
          <cell r="M305">
            <v>7</v>
          </cell>
          <cell r="N305">
            <v>1</v>
          </cell>
          <cell r="O305">
            <v>8</v>
          </cell>
          <cell r="P305">
            <v>2</v>
          </cell>
          <cell r="Q305">
            <v>16</v>
          </cell>
          <cell r="R305">
            <v>2</v>
          </cell>
          <cell r="S305">
            <v>13</v>
          </cell>
          <cell r="T305">
            <v>3</v>
          </cell>
          <cell r="AL305">
            <v>4.0366784980356467E-3</v>
          </cell>
        </row>
        <row r="306">
          <cell r="D306" t="str">
            <v>University of California, Berkeley</v>
          </cell>
          <cell r="F306" t="str">
            <v>California</v>
          </cell>
          <cell r="G306" t="str">
            <v>B/C</v>
          </cell>
          <cell r="I306">
            <v>43796</v>
          </cell>
          <cell r="J306">
            <v>1694</v>
          </cell>
          <cell r="K306" t="str">
            <v>lv</v>
          </cell>
          <cell r="L306">
            <v>14.4</v>
          </cell>
          <cell r="M306">
            <v>2.1</v>
          </cell>
          <cell r="N306">
            <v>0.6</v>
          </cell>
          <cell r="O306">
            <v>11.6</v>
          </cell>
          <cell r="P306">
            <v>2.5</v>
          </cell>
          <cell r="Q306">
            <v>23.6</v>
          </cell>
          <cell r="R306">
            <v>1.1000000000000001</v>
          </cell>
          <cell r="S306">
            <v>21.8</v>
          </cell>
          <cell r="T306">
            <v>3.2</v>
          </cell>
          <cell r="AL306">
            <v>0.83322637177359893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43795</v>
          </cell>
          <cell r="J307">
            <v>550</v>
          </cell>
          <cell r="K307" t="str">
            <v>lv</v>
          </cell>
          <cell r="L307">
            <v>23</v>
          </cell>
          <cell r="M307">
            <v>3</v>
          </cell>
          <cell r="N307">
            <v>2</v>
          </cell>
          <cell r="O307">
            <v>12</v>
          </cell>
          <cell r="P307">
            <v>3</v>
          </cell>
          <cell r="Q307">
            <v>15</v>
          </cell>
          <cell r="R307">
            <v>1</v>
          </cell>
          <cell r="S307">
            <v>17</v>
          </cell>
          <cell r="T307">
            <v>3</v>
          </cell>
          <cell r="AL307">
            <v>1.7484600567228023E-4</v>
          </cell>
        </row>
        <row r="308">
          <cell r="D308" t="str">
            <v>Emerson College</v>
          </cell>
          <cell r="F308" t="str">
            <v>New Hampshire</v>
          </cell>
          <cell r="G308" t="str">
            <v>B-</v>
          </cell>
          <cell r="I308">
            <v>43795</v>
          </cell>
          <cell r="J308">
            <v>549</v>
          </cell>
          <cell r="K308" t="str">
            <v>lv</v>
          </cell>
          <cell r="L308">
            <v>13.8</v>
          </cell>
          <cell r="M308">
            <v>0.6</v>
          </cell>
          <cell r="N308">
            <v>2</v>
          </cell>
          <cell r="O308">
            <v>21.9</v>
          </cell>
          <cell r="P308">
            <v>2.4</v>
          </cell>
          <cell r="Q308">
            <v>26.3</v>
          </cell>
          <cell r="R308">
            <v>2.5</v>
          </cell>
          <cell r="S308">
            <v>13.6</v>
          </cell>
          <cell r="T308">
            <v>4.5999999999999996</v>
          </cell>
          <cell r="AL308">
            <v>4.673976339733466E-3</v>
          </cell>
        </row>
        <row r="309">
          <cell r="D309" t="str">
            <v>Data for Progress</v>
          </cell>
          <cell r="F309" t="str">
            <v>Delaware</v>
          </cell>
          <cell r="G309" t="str">
            <v>B</v>
          </cell>
          <cell r="I309">
            <v>43794</v>
          </cell>
          <cell r="J309">
            <v>528</v>
          </cell>
          <cell r="K309" t="str">
            <v>lv</v>
          </cell>
          <cell r="L309">
            <v>35</v>
          </cell>
          <cell r="M309">
            <v>1</v>
          </cell>
          <cell r="N309">
            <v>3</v>
          </cell>
          <cell r="O309">
            <v>8</v>
          </cell>
          <cell r="P309">
            <v>1</v>
          </cell>
          <cell r="Q309">
            <v>13</v>
          </cell>
          <cell r="R309">
            <v>0</v>
          </cell>
          <cell r="S309">
            <v>11</v>
          </cell>
          <cell r="T309">
            <v>1</v>
          </cell>
          <cell r="AL309">
            <v>5.4569681441623796</v>
          </cell>
        </row>
        <row r="310">
          <cell r="D310" t="str">
            <v>Victory Research</v>
          </cell>
          <cell r="F310" t="str">
            <v>Illinois</v>
          </cell>
          <cell r="G310" t="str">
            <v>B/C</v>
          </cell>
          <cell r="I310">
            <v>43794</v>
          </cell>
          <cell r="J310">
            <v>1200</v>
          </cell>
          <cell r="K310" t="str">
            <v>lv</v>
          </cell>
          <cell r="L310">
            <v>23.2</v>
          </cell>
          <cell r="M310">
            <v>3.6</v>
          </cell>
          <cell r="N310">
            <v>2.2999999999999998</v>
          </cell>
          <cell r="O310">
            <v>15.9</v>
          </cell>
          <cell r="P310">
            <v>2.6</v>
          </cell>
          <cell r="Q310">
            <v>15</v>
          </cell>
          <cell r="R310">
            <v>1.8</v>
          </cell>
          <cell r="S310">
            <v>17.399999999999999</v>
          </cell>
          <cell r="T310">
            <v>1</v>
          </cell>
          <cell r="AL310">
            <v>0.72000777551603679</v>
          </cell>
        </row>
        <row r="311">
          <cell r="D311" t="str">
            <v>Quinnipiac University</v>
          </cell>
          <cell r="F311" t="str">
            <v>US</v>
          </cell>
          <cell r="G311" t="str">
            <v>A</v>
          </cell>
          <cell r="I311">
            <v>43794</v>
          </cell>
          <cell r="J311">
            <v>574</v>
          </cell>
          <cell r="K311" t="str">
            <v>rv</v>
          </cell>
          <cell r="L311">
            <v>24</v>
          </cell>
          <cell r="M311">
            <v>3</v>
          </cell>
          <cell r="N311">
            <v>2</v>
          </cell>
          <cell r="O311">
            <v>16</v>
          </cell>
          <cell r="P311">
            <v>3</v>
          </cell>
          <cell r="Q311">
            <v>13</v>
          </cell>
          <cell r="R311">
            <v>0</v>
          </cell>
          <cell r="S311">
            <v>14</v>
          </cell>
          <cell r="T311">
            <v>2</v>
          </cell>
          <cell r="AL311">
            <v>4.6247348465187771E-2</v>
          </cell>
        </row>
        <row r="312">
          <cell r="D312" t="str">
            <v>Ipsos</v>
          </cell>
          <cell r="F312" t="str">
            <v>US</v>
          </cell>
          <cell r="G312" t="str">
            <v>B+</v>
          </cell>
          <cell r="I312">
            <v>43791</v>
          </cell>
          <cell r="J312">
            <v>589</v>
          </cell>
          <cell r="K312" t="str">
            <v>rv</v>
          </cell>
          <cell r="L312">
            <v>23</v>
          </cell>
          <cell r="M312">
            <v>0</v>
          </cell>
          <cell r="N312">
            <v>0</v>
          </cell>
          <cell r="O312">
            <v>9</v>
          </cell>
          <cell r="P312">
            <v>2</v>
          </cell>
          <cell r="Q312">
            <v>16</v>
          </cell>
          <cell r="R312">
            <v>2</v>
          </cell>
          <cell r="S312">
            <v>13</v>
          </cell>
          <cell r="T312">
            <v>6</v>
          </cell>
          <cell r="AL312">
            <v>1.7516190621122982E-3</v>
          </cell>
        </row>
        <row r="313">
          <cell r="D313" t="str">
            <v>SSRS</v>
          </cell>
          <cell r="F313" t="str">
            <v>US</v>
          </cell>
          <cell r="G313" t="str">
            <v>A/B</v>
          </cell>
          <cell r="I313">
            <v>43793</v>
          </cell>
          <cell r="J313">
            <v>431</v>
          </cell>
          <cell r="K313" t="str">
            <v>rv</v>
          </cell>
          <cell r="L313">
            <v>35</v>
          </cell>
          <cell r="M313">
            <v>0</v>
          </cell>
          <cell r="N313">
            <v>0</v>
          </cell>
          <cell r="O313">
            <v>17</v>
          </cell>
          <cell r="P313">
            <v>0</v>
          </cell>
          <cell r="Q313">
            <v>23</v>
          </cell>
          <cell r="R313">
            <v>0</v>
          </cell>
          <cell r="S313">
            <v>20</v>
          </cell>
          <cell r="T313">
            <v>0</v>
          </cell>
          <cell r="AL313">
            <v>0</v>
          </cell>
        </row>
        <row r="314">
          <cell r="D314" t="str">
            <v>SSRS</v>
          </cell>
          <cell r="F314" t="str">
            <v>US</v>
          </cell>
          <cell r="G314" t="str">
            <v>A/B</v>
          </cell>
          <cell r="I314">
            <v>43793</v>
          </cell>
          <cell r="J314">
            <v>431</v>
          </cell>
          <cell r="K314" t="str">
            <v>rv</v>
          </cell>
          <cell r="L314">
            <v>28</v>
          </cell>
          <cell r="M314">
            <v>3</v>
          </cell>
          <cell r="N314">
            <v>2</v>
          </cell>
          <cell r="O314">
            <v>11</v>
          </cell>
          <cell r="P314">
            <v>2</v>
          </cell>
          <cell r="Q314">
            <v>17</v>
          </cell>
          <cell r="R314">
            <v>3</v>
          </cell>
          <cell r="S314">
            <v>14</v>
          </cell>
          <cell r="T314">
            <v>3</v>
          </cell>
          <cell r="AL314">
            <v>0.23164283677555789</v>
          </cell>
        </row>
        <row r="315">
          <cell r="D315" t="str">
            <v>Suffolk University</v>
          </cell>
          <cell r="F315" t="str">
            <v>New Hampshire</v>
          </cell>
          <cell r="G315" t="str">
            <v>A-</v>
          </cell>
          <cell r="I315">
            <v>43793</v>
          </cell>
          <cell r="J315">
            <v>500</v>
          </cell>
          <cell r="K315" t="str">
            <v>lv</v>
          </cell>
          <cell r="L315">
            <v>12</v>
          </cell>
          <cell r="M315">
            <v>0</v>
          </cell>
          <cell r="N315">
            <v>2.2000000000000002</v>
          </cell>
          <cell r="O315">
            <v>13.4</v>
          </cell>
          <cell r="P315">
            <v>1.2</v>
          </cell>
          <cell r="Q315">
            <v>15.6</v>
          </cell>
          <cell r="R315">
            <v>2</v>
          </cell>
          <cell r="S315">
            <v>13.8</v>
          </cell>
          <cell r="T315">
            <v>3.8</v>
          </cell>
          <cell r="AL315">
            <v>1.0775023073647224E-2</v>
          </cell>
        </row>
        <row r="316">
          <cell r="D316" t="str">
            <v>Morning Consult</v>
          </cell>
          <cell r="F316" t="str">
            <v>US</v>
          </cell>
          <cell r="G316" t="str">
            <v>B/C</v>
          </cell>
          <cell r="I316">
            <v>43793</v>
          </cell>
          <cell r="J316">
            <v>8102</v>
          </cell>
          <cell r="K316" t="str">
            <v>lv</v>
          </cell>
          <cell r="L316">
            <v>30</v>
          </cell>
          <cell r="M316">
            <v>2</v>
          </cell>
          <cell r="N316">
            <v>2</v>
          </cell>
          <cell r="O316">
            <v>9</v>
          </cell>
          <cell r="P316">
            <v>2</v>
          </cell>
          <cell r="Q316">
            <v>21</v>
          </cell>
          <cell r="R316">
            <v>2</v>
          </cell>
          <cell r="S316">
            <v>15</v>
          </cell>
          <cell r="T316">
            <v>4</v>
          </cell>
          <cell r="AL316">
            <v>3.7001544168860684E-3</v>
          </cell>
        </row>
        <row r="317">
          <cell r="D317" t="str">
            <v>Ipsos</v>
          </cell>
          <cell r="F317" t="str">
            <v>US</v>
          </cell>
          <cell r="G317" t="str">
            <v>B+</v>
          </cell>
          <cell r="I317">
            <v>43791</v>
          </cell>
          <cell r="J317">
            <v>698</v>
          </cell>
          <cell r="K317" t="str">
            <v>a</v>
          </cell>
          <cell r="L317">
            <v>21</v>
          </cell>
          <cell r="M317">
            <v>0</v>
          </cell>
          <cell r="N317">
            <v>1</v>
          </cell>
          <cell r="O317">
            <v>7</v>
          </cell>
          <cell r="P317">
            <v>2</v>
          </cell>
          <cell r="Q317">
            <v>17</v>
          </cell>
          <cell r="R317">
            <v>2</v>
          </cell>
          <cell r="S317">
            <v>11</v>
          </cell>
          <cell r="T317">
            <v>5</v>
          </cell>
          <cell r="AL317">
            <v>0</v>
          </cell>
        </row>
        <row r="318">
          <cell r="D318" t="str">
            <v>SurveyUSA</v>
          </cell>
          <cell r="F318" t="str">
            <v>California</v>
          </cell>
          <cell r="G318" t="str">
            <v>A</v>
          </cell>
          <cell r="I318">
            <v>43791</v>
          </cell>
          <cell r="J318">
            <v>558</v>
          </cell>
          <cell r="K318" t="str">
            <v>lv</v>
          </cell>
          <cell r="L318">
            <v>28</v>
          </cell>
          <cell r="M318">
            <v>3</v>
          </cell>
          <cell r="N318">
            <v>3</v>
          </cell>
          <cell r="O318">
            <v>8</v>
          </cell>
          <cell r="P318">
            <v>1</v>
          </cell>
          <cell r="Q318">
            <v>18</v>
          </cell>
          <cell r="R318">
            <v>3</v>
          </cell>
          <cell r="S318">
            <v>13</v>
          </cell>
          <cell r="T318">
            <v>5</v>
          </cell>
          <cell r="AL318">
            <v>0.39347627368654137</v>
          </cell>
        </row>
        <row r="319">
          <cell r="D319" t="str">
            <v>SurveyUSA</v>
          </cell>
          <cell r="F319" t="str">
            <v>California</v>
          </cell>
          <cell r="G319" t="str">
            <v>A</v>
          </cell>
          <cell r="I319">
            <v>43791</v>
          </cell>
          <cell r="J319">
            <v>558</v>
          </cell>
          <cell r="K319" t="str">
            <v>lv</v>
          </cell>
          <cell r="L319">
            <v>30</v>
          </cell>
          <cell r="M319">
            <v>0</v>
          </cell>
          <cell r="N319">
            <v>3</v>
          </cell>
          <cell r="O319">
            <v>9</v>
          </cell>
          <cell r="P319">
            <v>1</v>
          </cell>
          <cell r="Q319">
            <v>19</v>
          </cell>
          <cell r="R319">
            <v>2</v>
          </cell>
          <cell r="S319">
            <v>13</v>
          </cell>
          <cell r="T319">
            <v>4</v>
          </cell>
          <cell r="AL319">
            <v>0</v>
          </cell>
        </row>
        <row r="320">
          <cell r="D320" t="str">
            <v>SocialSphere</v>
          </cell>
          <cell r="F320" t="str">
            <v>US</v>
          </cell>
          <cell r="G320" t="str">
            <v>B/C</v>
          </cell>
          <cell r="I320">
            <v>43790</v>
          </cell>
          <cell r="J320">
            <v>987</v>
          </cell>
          <cell r="K320" t="str">
            <v>lv</v>
          </cell>
          <cell r="L320">
            <v>30</v>
          </cell>
          <cell r="M320">
            <v>2</v>
          </cell>
          <cell r="N320">
            <v>2</v>
          </cell>
          <cell r="O320">
            <v>6</v>
          </cell>
          <cell r="P320">
            <v>1</v>
          </cell>
          <cell r="Q320">
            <v>23</v>
          </cell>
          <cell r="R320">
            <v>2</v>
          </cell>
          <cell r="S320">
            <v>12</v>
          </cell>
          <cell r="T320">
            <v>4</v>
          </cell>
          <cell r="AL320">
            <v>5.0647129929740062</v>
          </cell>
        </row>
        <row r="321">
          <cell r="D321" t="str">
            <v>SurveyUSA</v>
          </cell>
          <cell r="F321" t="str">
            <v>US</v>
          </cell>
          <cell r="G321" t="str">
            <v>A</v>
          </cell>
          <cell r="I321">
            <v>43790</v>
          </cell>
          <cell r="J321">
            <v>1088</v>
          </cell>
          <cell r="K321" t="str">
            <v>lv</v>
          </cell>
          <cell r="L321">
            <v>30</v>
          </cell>
          <cell r="M321">
            <v>3</v>
          </cell>
          <cell r="N321">
            <v>2</v>
          </cell>
          <cell r="O321">
            <v>11</v>
          </cell>
          <cell r="P321">
            <v>2</v>
          </cell>
          <cell r="Q321">
            <v>17</v>
          </cell>
          <cell r="R321">
            <v>2</v>
          </cell>
          <cell r="S321">
            <v>15</v>
          </cell>
          <cell r="T321">
            <v>4</v>
          </cell>
          <cell r="AL321">
            <v>0.56936476473925068</v>
          </cell>
        </row>
        <row r="322">
          <cell r="D322" t="str">
            <v>SurveyUSA</v>
          </cell>
          <cell r="F322" t="str">
            <v>US</v>
          </cell>
          <cell r="G322" t="str">
            <v>A</v>
          </cell>
          <cell r="I322">
            <v>43790</v>
          </cell>
          <cell r="J322">
            <v>1088</v>
          </cell>
          <cell r="K322" t="str">
            <v>lv</v>
          </cell>
          <cell r="L322">
            <v>32</v>
          </cell>
          <cell r="M322">
            <v>0</v>
          </cell>
          <cell r="N322">
            <v>2</v>
          </cell>
          <cell r="O322">
            <v>12</v>
          </cell>
          <cell r="P322">
            <v>2</v>
          </cell>
          <cell r="Q322">
            <v>17</v>
          </cell>
          <cell r="R322">
            <v>2</v>
          </cell>
          <cell r="S322">
            <v>16</v>
          </cell>
          <cell r="T322">
            <v>4</v>
          </cell>
          <cell r="AL322">
            <v>0</v>
          </cell>
        </row>
        <row r="323">
          <cell r="D323" t="str">
            <v>Change Research</v>
          </cell>
          <cell r="F323" t="str">
            <v>US</v>
          </cell>
          <cell r="G323" t="str">
            <v>C</v>
          </cell>
          <cell r="I323">
            <v>43789</v>
          </cell>
          <cell r="J323">
            <v>1142</v>
          </cell>
          <cell r="K323" t="str">
            <v>lv</v>
          </cell>
          <cell r="L323">
            <v>22</v>
          </cell>
          <cell r="M323">
            <v>1</v>
          </cell>
          <cell r="N323">
            <v>1</v>
          </cell>
          <cell r="O323">
            <v>14</v>
          </cell>
          <cell r="P323">
            <v>2</v>
          </cell>
          <cell r="Q323">
            <v>23</v>
          </cell>
          <cell r="R323">
            <v>0</v>
          </cell>
          <cell r="S323">
            <v>23</v>
          </cell>
          <cell r="T323">
            <v>4</v>
          </cell>
          <cell r="AL323">
            <v>3.7809605011076428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43789</v>
          </cell>
          <cell r="J324">
            <v>468</v>
          </cell>
          <cell r="K324" t="str">
            <v>lv</v>
          </cell>
          <cell r="L324">
            <v>27.4</v>
          </cell>
          <cell r="M324">
            <v>0.8</v>
          </cell>
          <cell r="N324">
            <v>0.7</v>
          </cell>
          <cell r="O324">
            <v>7.4</v>
          </cell>
          <cell r="P324">
            <v>1.4</v>
          </cell>
          <cell r="Q324">
            <v>26.5</v>
          </cell>
          <cell r="R324">
            <v>1.7</v>
          </cell>
          <cell r="S324">
            <v>19.5</v>
          </cell>
          <cell r="T324">
            <v>4</v>
          </cell>
          <cell r="AL324">
            <v>6.492743991136446E-2</v>
          </cell>
        </row>
        <row r="325">
          <cell r="D325" t="str">
            <v>Civiqs</v>
          </cell>
          <cell r="F325" t="str">
            <v>Iowa</v>
          </cell>
          <cell r="G325">
            <v>0</v>
          </cell>
          <cell r="I325">
            <v>43788</v>
          </cell>
          <cell r="J325">
            <v>614</v>
          </cell>
          <cell r="K325" t="str">
            <v>lv</v>
          </cell>
          <cell r="L325">
            <v>12</v>
          </cell>
          <cell r="M325">
            <v>1</v>
          </cell>
          <cell r="N325">
            <v>1</v>
          </cell>
          <cell r="O325">
            <v>26</v>
          </cell>
          <cell r="P325">
            <v>5</v>
          </cell>
          <cell r="Q325">
            <v>18</v>
          </cell>
          <cell r="R325">
            <v>2</v>
          </cell>
          <cell r="S325">
            <v>19</v>
          </cell>
          <cell r="T325">
            <v>4</v>
          </cell>
          <cell r="AL325">
            <v>2.3966715303890843E-2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43788</v>
          </cell>
          <cell r="J326">
            <v>586</v>
          </cell>
          <cell r="K326" t="str">
            <v>lv</v>
          </cell>
          <cell r="L326">
            <v>30</v>
          </cell>
          <cell r="M326">
            <v>0</v>
          </cell>
          <cell r="N326">
            <v>1</v>
          </cell>
          <cell r="O326">
            <v>9</v>
          </cell>
          <cell r="P326">
            <v>2</v>
          </cell>
          <cell r="Q326">
            <v>12</v>
          </cell>
          <cell r="R326">
            <v>1</v>
          </cell>
          <cell r="S326">
            <v>22</v>
          </cell>
          <cell r="T326">
            <v>2</v>
          </cell>
          <cell r="AL326">
            <v>1.4558459528502245E-4</v>
          </cell>
        </row>
        <row r="327">
          <cell r="D327" t="str">
            <v>Siena College</v>
          </cell>
          <cell r="F327" t="str">
            <v>New York</v>
          </cell>
          <cell r="G327" t="str">
            <v>A-</v>
          </cell>
          <cell r="I327">
            <v>43787</v>
          </cell>
          <cell r="J327">
            <v>380</v>
          </cell>
          <cell r="K327" t="str">
            <v>rv</v>
          </cell>
          <cell r="L327">
            <v>24</v>
          </cell>
          <cell r="M327">
            <v>0</v>
          </cell>
          <cell r="N327">
            <v>2</v>
          </cell>
          <cell r="O327">
            <v>5</v>
          </cell>
          <cell r="P327">
            <v>1</v>
          </cell>
          <cell r="Q327">
            <v>13</v>
          </cell>
          <cell r="R327">
            <v>0</v>
          </cell>
          <cell r="S327">
            <v>14</v>
          </cell>
          <cell r="T327">
            <v>2</v>
          </cell>
          <cell r="AL327">
            <v>5.7857439002805675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43787</v>
          </cell>
          <cell r="J328">
            <v>1787</v>
          </cell>
          <cell r="K328" t="str">
            <v>lv</v>
          </cell>
          <cell r="L328">
            <v>30.3</v>
          </cell>
          <cell r="M328">
            <v>0</v>
          </cell>
          <cell r="N328">
            <v>1.8</v>
          </cell>
          <cell r="O328">
            <v>7.2</v>
          </cell>
          <cell r="P328">
            <v>2</v>
          </cell>
          <cell r="Q328">
            <v>17.399999999999999</v>
          </cell>
          <cell r="R328">
            <v>2.2999999999999998</v>
          </cell>
          <cell r="S328">
            <v>17.5</v>
          </cell>
          <cell r="T328">
            <v>3.7</v>
          </cell>
          <cell r="AL328">
            <v>4.1913310736763254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43787</v>
          </cell>
          <cell r="J329">
            <v>3709</v>
          </cell>
          <cell r="K329" t="str">
            <v>a</v>
          </cell>
          <cell r="L329">
            <v>27.2</v>
          </cell>
          <cell r="M329">
            <v>0</v>
          </cell>
          <cell r="N329">
            <v>1.9</v>
          </cell>
          <cell r="O329">
            <v>6</v>
          </cell>
          <cell r="P329">
            <v>1.8</v>
          </cell>
          <cell r="Q329">
            <v>19.899999999999999</v>
          </cell>
          <cell r="R329">
            <v>2.1</v>
          </cell>
          <cell r="S329">
            <v>14.5</v>
          </cell>
          <cell r="T329">
            <v>4.5</v>
          </cell>
          <cell r="AL329">
            <v>0</v>
          </cell>
        </row>
        <row r="330">
          <cell r="D330" t="str">
            <v>SurveyUSA</v>
          </cell>
          <cell r="F330" t="str">
            <v>Georgia</v>
          </cell>
          <cell r="G330" t="str">
            <v>A</v>
          </cell>
          <cell r="I330">
            <v>43787</v>
          </cell>
          <cell r="J330">
            <v>536</v>
          </cell>
          <cell r="K330" t="str">
            <v>lv</v>
          </cell>
          <cell r="L330">
            <v>36</v>
          </cell>
          <cell r="M330">
            <v>6</v>
          </cell>
          <cell r="N330">
            <v>0</v>
          </cell>
          <cell r="O330">
            <v>7</v>
          </cell>
          <cell r="P330">
            <v>0</v>
          </cell>
          <cell r="Q330">
            <v>17</v>
          </cell>
          <cell r="R330">
            <v>0</v>
          </cell>
          <cell r="S330">
            <v>14</v>
          </cell>
          <cell r="T330">
            <v>0</v>
          </cell>
          <cell r="AL330">
            <v>8.0803502418692759</v>
          </cell>
        </row>
        <row r="331">
          <cell r="D331" t="str">
            <v>SurveyUSA</v>
          </cell>
          <cell r="F331" t="str">
            <v>Georgia</v>
          </cell>
          <cell r="G331" t="str">
            <v>A</v>
          </cell>
          <cell r="I331">
            <v>43787</v>
          </cell>
          <cell r="J331">
            <v>536</v>
          </cell>
          <cell r="K331" t="str">
            <v>lv</v>
          </cell>
          <cell r="L331">
            <v>39</v>
          </cell>
          <cell r="M331">
            <v>0</v>
          </cell>
          <cell r="N331">
            <v>0</v>
          </cell>
          <cell r="O331">
            <v>7</v>
          </cell>
          <cell r="P331">
            <v>0</v>
          </cell>
          <cell r="Q331">
            <v>18</v>
          </cell>
          <cell r="R331">
            <v>0</v>
          </cell>
          <cell r="S331">
            <v>14</v>
          </cell>
          <cell r="T331">
            <v>0</v>
          </cell>
          <cell r="AL331">
            <v>0</v>
          </cell>
        </row>
        <row r="332">
          <cell r="D332" t="str">
            <v>St. Anselm</v>
          </cell>
          <cell r="F332" t="str">
            <v>New Hampshire</v>
          </cell>
          <cell r="G332">
            <v>0</v>
          </cell>
          <cell r="I332">
            <v>43787</v>
          </cell>
          <cell r="J332">
            <v>255</v>
          </cell>
          <cell r="K332" t="str">
            <v>lv</v>
          </cell>
          <cell r="L332">
            <v>15</v>
          </cell>
          <cell r="M332">
            <v>0</v>
          </cell>
          <cell r="N332">
            <v>3</v>
          </cell>
          <cell r="O332">
            <v>25</v>
          </cell>
          <cell r="P332">
            <v>6</v>
          </cell>
          <cell r="Q332">
            <v>9</v>
          </cell>
          <cell r="R332">
            <v>5</v>
          </cell>
          <cell r="S332">
            <v>15</v>
          </cell>
          <cell r="T332">
            <v>2</v>
          </cell>
          <cell r="AL332">
            <v>0.25659208276447082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43786</v>
          </cell>
          <cell r="J333">
            <v>340</v>
          </cell>
          <cell r="K333" t="str">
            <v>lv</v>
          </cell>
          <cell r="L333">
            <v>30</v>
          </cell>
          <cell r="M333">
            <v>0</v>
          </cell>
          <cell r="N333">
            <v>3</v>
          </cell>
          <cell r="O333">
            <v>13</v>
          </cell>
          <cell r="P333">
            <v>3</v>
          </cell>
          <cell r="Q333">
            <v>17</v>
          </cell>
          <cell r="R333">
            <v>1</v>
          </cell>
          <cell r="S333">
            <v>15</v>
          </cell>
          <cell r="T333">
            <v>2</v>
          </cell>
          <cell r="AL333">
            <v>0.20131761646097779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43786</v>
          </cell>
          <cell r="J334">
            <v>17050</v>
          </cell>
          <cell r="K334" t="str">
            <v>lv</v>
          </cell>
          <cell r="L334">
            <v>32</v>
          </cell>
          <cell r="M334">
            <v>3</v>
          </cell>
          <cell r="N334">
            <v>2</v>
          </cell>
          <cell r="O334">
            <v>8</v>
          </cell>
          <cell r="P334">
            <v>2</v>
          </cell>
          <cell r="Q334">
            <v>20</v>
          </cell>
          <cell r="R334">
            <v>1</v>
          </cell>
          <cell r="S334">
            <v>17</v>
          </cell>
          <cell r="T334">
            <v>3</v>
          </cell>
          <cell r="AL334">
            <v>3.839932828205295E-3</v>
          </cell>
        </row>
        <row r="335">
          <cell r="D335" t="str">
            <v>Quinnipiac University</v>
          </cell>
          <cell r="F335" t="str">
            <v>South Carolina</v>
          </cell>
          <cell r="G335" t="str">
            <v>A</v>
          </cell>
          <cell r="I335">
            <v>43786</v>
          </cell>
          <cell r="J335">
            <v>768</v>
          </cell>
          <cell r="K335" t="str">
            <v>lv</v>
          </cell>
          <cell r="L335">
            <v>33</v>
          </cell>
          <cell r="M335">
            <v>0</v>
          </cell>
          <cell r="N335">
            <v>2</v>
          </cell>
          <cell r="O335">
            <v>6</v>
          </cell>
          <cell r="P335">
            <v>1</v>
          </cell>
          <cell r="Q335">
            <v>11</v>
          </cell>
          <cell r="R335">
            <v>5</v>
          </cell>
          <cell r="S335">
            <v>13</v>
          </cell>
          <cell r="T335">
            <v>4</v>
          </cell>
          <cell r="AL335">
            <v>11.479654178487735</v>
          </cell>
        </row>
        <row r="336">
          <cell r="D336" t="str">
            <v>Harris Insights &amp; Analytics</v>
          </cell>
          <cell r="F336" t="str">
            <v>US</v>
          </cell>
          <cell r="G336" t="str">
            <v>C+</v>
          </cell>
          <cell r="I336">
            <v>43786</v>
          </cell>
          <cell r="J336">
            <v>449</v>
          </cell>
          <cell r="K336" t="str">
            <v>rv</v>
          </cell>
          <cell r="L336">
            <v>30</v>
          </cell>
          <cell r="M336">
            <v>3</v>
          </cell>
          <cell r="N336">
            <v>1</v>
          </cell>
          <cell r="O336">
            <v>7</v>
          </cell>
          <cell r="P336">
            <v>1</v>
          </cell>
          <cell r="Q336">
            <v>18</v>
          </cell>
          <cell r="R336">
            <v>1</v>
          </cell>
          <cell r="S336">
            <v>15</v>
          </cell>
          <cell r="T336">
            <v>2</v>
          </cell>
          <cell r="AL336">
            <v>1.7148748108422982E-3</v>
          </cell>
        </row>
        <row r="337">
          <cell r="D337" t="str">
            <v>Ipsos</v>
          </cell>
          <cell r="F337" t="str">
            <v>US</v>
          </cell>
          <cell r="G337" t="str">
            <v>B+</v>
          </cell>
          <cell r="I337">
            <v>43783</v>
          </cell>
          <cell r="J337">
            <v>581</v>
          </cell>
          <cell r="K337" t="str">
            <v>rv</v>
          </cell>
          <cell r="L337">
            <v>26</v>
          </cell>
          <cell r="M337">
            <v>0</v>
          </cell>
          <cell r="N337">
            <v>0</v>
          </cell>
          <cell r="O337">
            <v>6</v>
          </cell>
          <cell r="P337">
            <v>1</v>
          </cell>
          <cell r="Q337">
            <v>18</v>
          </cell>
          <cell r="R337">
            <v>1</v>
          </cell>
          <cell r="S337">
            <v>12</v>
          </cell>
          <cell r="T337">
            <v>2</v>
          </cell>
          <cell r="AL337">
            <v>1.1108115380996885E-3</v>
          </cell>
        </row>
        <row r="338">
          <cell r="D338" t="str">
            <v>University of Texas at Tyler</v>
          </cell>
          <cell r="F338" t="str">
            <v>Texas</v>
          </cell>
          <cell r="G338" t="str">
            <v>B/C</v>
          </cell>
          <cell r="I338">
            <v>43783</v>
          </cell>
          <cell r="J338">
            <v>427</v>
          </cell>
          <cell r="K338" t="str">
            <v>rv</v>
          </cell>
          <cell r="L338">
            <v>28.1</v>
          </cell>
          <cell r="M338">
            <v>0</v>
          </cell>
          <cell r="N338">
            <v>0.5</v>
          </cell>
          <cell r="O338">
            <v>8.1</v>
          </cell>
          <cell r="P338">
            <v>1.8</v>
          </cell>
          <cell r="Q338">
            <v>18.399999999999999</v>
          </cell>
          <cell r="R338">
            <v>1.5</v>
          </cell>
          <cell r="S338">
            <v>18.600000000000001</v>
          </cell>
          <cell r="T338">
            <v>1.9</v>
          </cell>
          <cell r="AL338">
            <v>0.10719234642565194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43783</v>
          </cell>
          <cell r="J339">
            <v>685</v>
          </cell>
          <cell r="K339" t="str">
            <v>a</v>
          </cell>
          <cell r="L339">
            <v>19</v>
          </cell>
          <cell r="M339">
            <v>3</v>
          </cell>
          <cell r="N339">
            <v>1</v>
          </cell>
          <cell r="O339">
            <v>6</v>
          </cell>
          <cell r="P339">
            <v>1</v>
          </cell>
          <cell r="Q339">
            <v>19</v>
          </cell>
          <cell r="R339">
            <v>1</v>
          </cell>
          <cell r="S339">
            <v>13</v>
          </cell>
          <cell r="T339">
            <v>2</v>
          </cell>
          <cell r="AL339">
            <v>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43783</v>
          </cell>
          <cell r="J340">
            <v>702</v>
          </cell>
          <cell r="K340" t="str">
            <v>a</v>
          </cell>
          <cell r="L340">
            <v>23</v>
          </cell>
          <cell r="M340">
            <v>0</v>
          </cell>
          <cell r="N340">
            <v>2</v>
          </cell>
          <cell r="O340">
            <v>6</v>
          </cell>
          <cell r="P340">
            <v>1</v>
          </cell>
          <cell r="Q340">
            <v>18</v>
          </cell>
          <cell r="R340">
            <v>1</v>
          </cell>
          <cell r="S340">
            <v>11</v>
          </cell>
          <cell r="T340">
            <v>2</v>
          </cell>
          <cell r="AL340">
            <v>0</v>
          </cell>
        </row>
        <row r="341">
          <cell r="D341" t="str">
            <v>University of North Florida</v>
          </cell>
          <cell r="F341" t="str">
            <v>South Carolina</v>
          </cell>
          <cell r="G341" t="str">
            <v>A/B</v>
          </cell>
          <cell r="I341">
            <v>43782</v>
          </cell>
          <cell r="J341">
            <v>436</v>
          </cell>
          <cell r="K341" t="str">
            <v>lv</v>
          </cell>
          <cell r="L341">
            <v>36</v>
          </cell>
          <cell r="M341">
            <v>1</v>
          </cell>
          <cell r="N341">
            <v>2</v>
          </cell>
          <cell r="O341">
            <v>3</v>
          </cell>
          <cell r="P341">
            <v>1</v>
          </cell>
          <cell r="Q341">
            <v>10</v>
          </cell>
          <cell r="R341">
            <v>8</v>
          </cell>
          <cell r="S341">
            <v>10</v>
          </cell>
          <cell r="T341">
            <v>1</v>
          </cell>
          <cell r="AL341">
            <v>6.1663749024173615</v>
          </cell>
        </row>
        <row r="342">
          <cell r="D342" t="str">
            <v>YouGov</v>
          </cell>
          <cell r="F342" t="str">
            <v>South Carolina</v>
          </cell>
          <cell r="G342" t="str">
            <v>B-</v>
          </cell>
          <cell r="I342">
            <v>43782</v>
          </cell>
          <cell r="J342">
            <v>877</v>
          </cell>
          <cell r="K342" t="str">
            <v>lv</v>
          </cell>
          <cell r="L342">
            <v>45</v>
          </cell>
          <cell r="M342">
            <v>0</v>
          </cell>
          <cell r="N342">
            <v>2</v>
          </cell>
          <cell r="O342">
            <v>8</v>
          </cell>
          <cell r="P342">
            <v>1</v>
          </cell>
          <cell r="Q342">
            <v>15</v>
          </cell>
          <cell r="R342">
            <v>2</v>
          </cell>
          <cell r="S342">
            <v>17</v>
          </cell>
          <cell r="T342">
            <v>0</v>
          </cell>
          <cell r="AL342">
            <v>7.497646340922702E-2</v>
          </cell>
        </row>
        <row r="343">
          <cell r="D343" t="str">
            <v>YouGov</v>
          </cell>
          <cell r="F343" t="str">
            <v>Nevada</v>
          </cell>
          <cell r="G343" t="str">
            <v>B-</v>
          </cell>
          <cell r="I343">
            <v>43782</v>
          </cell>
          <cell r="J343">
            <v>626</v>
          </cell>
          <cell r="K343" t="str">
            <v>lv</v>
          </cell>
          <cell r="L343">
            <v>33</v>
          </cell>
          <cell r="M343">
            <v>0</v>
          </cell>
          <cell r="N343">
            <v>2</v>
          </cell>
          <cell r="O343">
            <v>9</v>
          </cell>
          <cell r="P343">
            <v>2</v>
          </cell>
          <cell r="Q343">
            <v>23</v>
          </cell>
          <cell r="R343">
            <v>2</v>
          </cell>
          <cell r="S343">
            <v>21</v>
          </cell>
          <cell r="T343">
            <v>1</v>
          </cell>
          <cell r="AL343">
            <v>4.1550953027165498</v>
          </cell>
        </row>
        <row r="344">
          <cell r="D344" t="str">
            <v>YouGov</v>
          </cell>
          <cell r="F344" t="str">
            <v>New Hampshire</v>
          </cell>
          <cell r="G344" t="str">
            <v>B-</v>
          </cell>
          <cell r="I344">
            <v>43782</v>
          </cell>
          <cell r="J344">
            <v>510</v>
          </cell>
          <cell r="K344" t="str">
            <v>lv</v>
          </cell>
          <cell r="L344">
            <v>22</v>
          </cell>
          <cell r="M344">
            <v>0</v>
          </cell>
          <cell r="N344">
            <v>1</v>
          </cell>
          <cell r="O344">
            <v>16</v>
          </cell>
          <cell r="P344">
            <v>3</v>
          </cell>
          <cell r="Q344">
            <v>20</v>
          </cell>
          <cell r="R344">
            <v>1</v>
          </cell>
          <cell r="S344">
            <v>31</v>
          </cell>
          <cell r="T344">
            <v>1</v>
          </cell>
          <cell r="AL344">
            <v>5.9483414554787069E-2</v>
          </cell>
        </row>
        <row r="345">
          <cell r="D345" t="str">
            <v>YouGov</v>
          </cell>
          <cell r="F345" t="str">
            <v>Iowa</v>
          </cell>
          <cell r="G345" t="str">
            <v>B-</v>
          </cell>
          <cell r="I345">
            <v>43782</v>
          </cell>
          <cell r="J345">
            <v>718</v>
          </cell>
          <cell r="K345" t="str">
            <v>lv</v>
          </cell>
          <cell r="L345">
            <v>22</v>
          </cell>
          <cell r="M345">
            <v>0</v>
          </cell>
          <cell r="N345">
            <v>1</v>
          </cell>
          <cell r="O345">
            <v>21</v>
          </cell>
          <cell r="P345">
            <v>5</v>
          </cell>
          <cell r="Q345">
            <v>22</v>
          </cell>
          <cell r="R345">
            <v>2</v>
          </cell>
          <cell r="S345">
            <v>18</v>
          </cell>
          <cell r="T345">
            <v>1</v>
          </cell>
          <cell r="AL345">
            <v>0.16317154405613007</v>
          </cell>
        </row>
        <row r="346">
          <cell r="D346" t="str">
            <v>Selzer &amp; Co.</v>
          </cell>
          <cell r="F346" t="str">
            <v>Iowa</v>
          </cell>
          <cell r="G346" t="str">
            <v>A+</v>
          </cell>
          <cell r="I346">
            <v>43782</v>
          </cell>
          <cell r="J346">
            <v>500</v>
          </cell>
          <cell r="K346" t="str">
            <v>lv</v>
          </cell>
          <cell r="L346">
            <v>15</v>
          </cell>
          <cell r="M346">
            <v>2</v>
          </cell>
          <cell r="N346">
            <v>3</v>
          </cell>
          <cell r="O346">
            <v>25</v>
          </cell>
          <cell r="P346">
            <v>6</v>
          </cell>
          <cell r="Q346">
            <v>15</v>
          </cell>
          <cell r="R346">
            <v>3</v>
          </cell>
          <cell r="S346">
            <v>16</v>
          </cell>
          <cell r="T346">
            <v>3</v>
          </cell>
          <cell r="AL346">
            <v>1.4013174431492534</v>
          </cell>
        </row>
        <row r="347">
          <cell r="D347" t="str">
            <v>Fox News/Beacon Research/Shaw &amp; Co. Research</v>
          </cell>
          <cell r="F347" t="str">
            <v>Nevada</v>
          </cell>
          <cell r="G347" t="str">
            <v>A-</v>
          </cell>
          <cell r="I347">
            <v>43782</v>
          </cell>
          <cell r="J347">
            <v>627</v>
          </cell>
          <cell r="K347" t="str">
            <v>lv</v>
          </cell>
          <cell r="L347">
            <v>24</v>
          </cell>
          <cell r="M347">
            <v>0</v>
          </cell>
          <cell r="N347">
            <v>1</v>
          </cell>
          <cell r="O347">
            <v>8</v>
          </cell>
          <cell r="P347">
            <v>2</v>
          </cell>
          <cell r="Q347">
            <v>18</v>
          </cell>
          <cell r="R347">
            <v>5</v>
          </cell>
          <cell r="S347">
            <v>18</v>
          </cell>
          <cell r="T347">
            <v>3</v>
          </cell>
          <cell r="AL347">
            <v>1.0058511340377401</v>
          </cell>
        </row>
        <row r="348">
          <cell r="D348" t="str">
            <v>Fox News/Beacon Research/Shaw &amp; Co. Research</v>
          </cell>
          <cell r="F348" t="str">
            <v>North Carolina</v>
          </cell>
          <cell r="G348" t="str">
            <v>A-</v>
          </cell>
          <cell r="I348">
            <v>43782</v>
          </cell>
          <cell r="J348">
            <v>669</v>
          </cell>
          <cell r="K348" t="str">
            <v>lv</v>
          </cell>
          <cell r="L348">
            <v>37</v>
          </cell>
          <cell r="M348">
            <v>0</v>
          </cell>
          <cell r="N348">
            <v>2</v>
          </cell>
          <cell r="O348">
            <v>6</v>
          </cell>
          <cell r="P348">
            <v>1</v>
          </cell>
          <cell r="Q348">
            <v>14</v>
          </cell>
          <cell r="R348">
            <v>2</v>
          </cell>
          <cell r="S348">
            <v>15</v>
          </cell>
          <cell r="T348">
            <v>2</v>
          </cell>
          <cell r="AL348">
            <v>8.3265081508308576</v>
          </cell>
        </row>
        <row r="349">
          <cell r="D349" t="str">
            <v>Public Policy Institute of California</v>
          </cell>
          <cell r="F349" t="str">
            <v>California</v>
          </cell>
          <cell r="G349" t="str">
            <v>A/B</v>
          </cell>
          <cell r="I349">
            <v>43781</v>
          </cell>
          <cell r="J349">
            <v>682</v>
          </cell>
          <cell r="K349" t="str">
            <v>lv</v>
          </cell>
          <cell r="L349">
            <v>24</v>
          </cell>
          <cell r="M349">
            <v>0</v>
          </cell>
          <cell r="N349">
            <v>1</v>
          </cell>
          <cell r="O349">
            <v>7</v>
          </cell>
          <cell r="P349">
            <v>1</v>
          </cell>
          <cell r="Q349">
            <v>17</v>
          </cell>
          <cell r="R349">
            <v>1</v>
          </cell>
          <cell r="S349">
            <v>23</v>
          </cell>
          <cell r="T349">
            <v>5</v>
          </cell>
          <cell r="AL349">
            <v>0.2700180405707257</v>
          </cell>
        </row>
        <row r="350">
          <cell r="D350" t="str">
            <v>Capitol Weekly</v>
          </cell>
          <cell r="F350" t="str">
            <v>California</v>
          </cell>
          <cell r="G350">
            <v>0</v>
          </cell>
          <cell r="I350">
            <v>43781</v>
          </cell>
          <cell r="J350">
            <v>695</v>
          </cell>
          <cell r="K350" t="str">
            <v>lv</v>
          </cell>
          <cell r="L350">
            <v>18</v>
          </cell>
          <cell r="M350">
            <v>0</v>
          </cell>
          <cell r="N350">
            <v>1</v>
          </cell>
          <cell r="O350">
            <v>14</v>
          </cell>
          <cell r="P350">
            <v>3</v>
          </cell>
          <cell r="Q350">
            <v>21</v>
          </cell>
          <cell r="R350">
            <v>1</v>
          </cell>
          <cell r="S350">
            <v>27</v>
          </cell>
          <cell r="T350">
            <v>4</v>
          </cell>
          <cell r="AL350">
            <v>2.1889686388843671E-2</v>
          </cell>
        </row>
        <row r="351">
          <cell r="D351" t="str">
            <v>YouGov</v>
          </cell>
          <cell r="F351" t="str">
            <v>US</v>
          </cell>
          <cell r="G351" t="str">
            <v>B-</v>
          </cell>
          <cell r="I351">
            <v>43781</v>
          </cell>
          <cell r="J351">
            <v>600</v>
          </cell>
          <cell r="K351" t="str">
            <v>lv</v>
          </cell>
          <cell r="L351">
            <v>23</v>
          </cell>
          <cell r="M351">
            <v>0</v>
          </cell>
          <cell r="N351">
            <v>1</v>
          </cell>
          <cell r="O351">
            <v>9</v>
          </cell>
          <cell r="P351">
            <v>2</v>
          </cell>
          <cell r="Q351">
            <v>17</v>
          </cell>
          <cell r="R351">
            <v>1</v>
          </cell>
          <cell r="S351">
            <v>26</v>
          </cell>
          <cell r="T351">
            <v>4</v>
          </cell>
          <cell r="AL351">
            <v>1.26035799181796E-4</v>
          </cell>
        </row>
        <row r="352">
          <cell r="D352" t="str">
            <v>Monmouth University</v>
          </cell>
          <cell r="F352" t="str">
            <v>Iowa</v>
          </cell>
          <cell r="G352" t="str">
            <v>A+</v>
          </cell>
          <cell r="I352">
            <v>43780</v>
          </cell>
          <cell r="J352">
            <v>451</v>
          </cell>
          <cell r="K352" t="str">
            <v>lv</v>
          </cell>
          <cell r="L352">
            <v>19</v>
          </cell>
          <cell r="M352">
            <v>0</v>
          </cell>
          <cell r="N352">
            <v>2</v>
          </cell>
          <cell r="O352">
            <v>22</v>
          </cell>
          <cell r="P352">
            <v>5</v>
          </cell>
          <cell r="Q352">
            <v>13</v>
          </cell>
          <cell r="R352">
            <v>3</v>
          </cell>
          <cell r="S352">
            <v>18</v>
          </cell>
          <cell r="T352">
            <v>3</v>
          </cell>
          <cell r="AL352">
            <v>4.8224444825573982E-2</v>
          </cell>
        </row>
        <row r="353">
          <cell r="D353" t="str">
            <v>Climate Nexus</v>
          </cell>
          <cell r="F353" t="str">
            <v>Georgia</v>
          </cell>
          <cell r="G353">
            <v>0</v>
          </cell>
          <cell r="I353">
            <v>43779</v>
          </cell>
          <cell r="J353">
            <v>457</v>
          </cell>
          <cell r="K353" t="str">
            <v>lv</v>
          </cell>
          <cell r="L353">
            <v>31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2.3625491902690392</v>
          </cell>
        </row>
        <row r="354">
          <cell r="D354" t="str">
            <v>Ipsos</v>
          </cell>
          <cell r="F354" t="str">
            <v>US</v>
          </cell>
          <cell r="G354" t="str">
            <v>B+</v>
          </cell>
          <cell r="I354">
            <v>43776</v>
          </cell>
          <cell r="J354">
            <v>538</v>
          </cell>
          <cell r="K354" t="str">
            <v>rv</v>
          </cell>
          <cell r="L354">
            <v>20</v>
          </cell>
          <cell r="M354">
            <v>0</v>
          </cell>
          <cell r="N354">
            <v>0</v>
          </cell>
          <cell r="O354">
            <v>5</v>
          </cell>
          <cell r="P354">
            <v>1</v>
          </cell>
          <cell r="Q354">
            <v>16</v>
          </cell>
          <cell r="R354">
            <v>1</v>
          </cell>
          <cell r="S354">
            <v>13</v>
          </cell>
          <cell r="T354">
            <v>3</v>
          </cell>
          <cell r="AL354">
            <v>6.2315726334678096E-4</v>
          </cell>
        </row>
        <row r="355">
          <cell r="D355" t="str">
            <v>University of Iowa</v>
          </cell>
          <cell r="F355" t="str">
            <v>Iowa</v>
          </cell>
          <cell r="G355" t="str">
            <v>B/C</v>
          </cell>
          <cell r="I355">
            <v>43779</v>
          </cell>
          <cell r="J355">
            <v>465</v>
          </cell>
          <cell r="K355" t="str">
            <v>lv</v>
          </cell>
          <cell r="L355">
            <v>15.3</v>
          </cell>
          <cell r="M355">
            <v>0</v>
          </cell>
          <cell r="N355">
            <v>0.4</v>
          </cell>
          <cell r="O355">
            <v>15.5</v>
          </cell>
          <cell r="P355">
            <v>1.3</v>
          </cell>
          <cell r="Q355">
            <v>18.100000000000001</v>
          </cell>
          <cell r="R355">
            <v>2.7</v>
          </cell>
          <cell r="S355">
            <v>23.1</v>
          </cell>
          <cell r="T355">
            <v>3.4</v>
          </cell>
          <cell r="AL355">
            <v>3.1443531393490418</v>
          </cell>
        </row>
        <row r="356">
          <cell r="D356" t="str">
            <v>Morning Consult</v>
          </cell>
          <cell r="F356" t="str">
            <v>US</v>
          </cell>
          <cell r="G356" t="str">
            <v>B/C</v>
          </cell>
          <cell r="I356">
            <v>43779</v>
          </cell>
          <cell r="J356">
            <v>16400</v>
          </cell>
          <cell r="K356" t="str">
            <v>lv</v>
          </cell>
          <cell r="L356">
            <v>32</v>
          </cell>
          <cell r="M356">
            <v>2</v>
          </cell>
          <cell r="N356">
            <v>3</v>
          </cell>
          <cell r="O356">
            <v>8</v>
          </cell>
          <cell r="P356">
            <v>2</v>
          </cell>
          <cell r="Q356">
            <v>20</v>
          </cell>
          <cell r="R356">
            <v>1</v>
          </cell>
          <cell r="S356">
            <v>19</v>
          </cell>
          <cell r="T356">
            <v>3</v>
          </cell>
          <cell r="AL356">
            <v>2.9759929931197208E-3</v>
          </cell>
        </row>
        <row r="357">
          <cell r="D357" t="str">
            <v>Quinnipiac University</v>
          </cell>
          <cell r="F357" t="str">
            <v>New Hampshire</v>
          </cell>
          <cell r="G357" t="str">
            <v>A</v>
          </cell>
          <cell r="I357">
            <v>43779</v>
          </cell>
          <cell r="J357">
            <v>1134</v>
          </cell>
          <cell r="K357" t="str">
            <v>lv</v>
          </cell>
          <cell r="L357">
            <v>20</v>
          </cell>
          <cell r="M357">
            <v>0</v>
          </cell>
          <cell r="N357">
            <v>1</v>
          </cell>
          <cell r="O357">
            <v>15</v>
          </cell>
          <cell r="P357">
            <v>3</v>
          </cell>
          <cell r="Q357">
            <v>14</v>
          </cell>
          <cell r="R357">
            <v>3</v>
          </cell>
          <cell r="S357">
            <v>16</v>
          </cell>
          <cell r="T357">
            <v>4</v>
          </cell>
          <cell r="AL357">
            <v>13.480854006006018</v>
          </cell>
        </row>
        <row r="358">
          <cell r="D358" t="str">
            <v>OH Predictive Insights/MBQF</v>
          </cell>
          <cell r="F358" t="str">
            <v>Arizona</v>
          </cell>
          <cell r="G358" t="str">
            <v>B/C</v>
          </cell>
          <cell r="I358">
            <v>43777</v>
          </cell>
          <cell r="J358">
            <v>260</v>
          </cell>
          <cell r="K358" t="str">
            <v>lv</v>
          </cell>
          <cell r="L358">
            <v>29</v>
          </cell>
          <cell r="M358">
            <v>0</v>
          </cell>
          <cell r="N358">
            <v>2</v>
          </cell>
          <cell r="O358">
            <v>9</v>
          </cell>
          <cell r="P358">
            <v>2</v>
          </cell>
          <cell r="Q358">
            <v>16</v>
          </cell>
          <cell r="R358">
            <v>1</v>
          </cell>
          <cell r="S358">
            <v>18</v>
          </cell>
          <cell r="T358">
            <v>4</v>
          </cell>
          <cell r="AL358">
            <v>2.4876218592199044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43773</v>
          </cell>
          <cell r="J359">
            <v>549</v>
          </cell>
          <cell r="K359" t="str">
            <v>rv</v>
          </cell>
          <cell r="L359">
            <v>24</v>
          </cell>
          <cell r="M359">
            <v>0</v>
          </cell>
          <cell r="N359">
            <v>0</v>
          </cell>
          <cell r="O359">
            <v>8</v>
          </cell>
          <cell r="P359">
            <v>0</v>
          </cell>
          <cell r="Q359">
            <v>15</v>
          </cell>
          <cell r="R359">
            <v>1</v>
          </cell>
          <cell r="S359">
            <v>13</v>
          </cell>
          <cell r="T359">
            <v>3</v>
          </cell>
          <cell r="AL359">
            <v>5.2708990303716589E-4</v>
          </cell>
        </row>
        <row r="360">
          <cell r="D360" t="str">
            <v>High Point University</v>
          </cell>
          <cell r="F360" t="str">
            <v>North Carolina</v>
          </cell>
          <cell r="G360" t="str">
            <v>A/B</v>
          </cell>
          <cell r="I360">
            <v>43776</v>
          </cell>
          <cell r="J360">
            <v>347</v>
          </cell>
          <cell r="K360" t="str">
            <v>a</v>
          </cell>
          <cell r="L360">
            <v>33</v>
          </cell>
          <cell r="M360">
            <v>0</v>
          </cell>
          <cell r="N360">
            <v>2</v>
          </cell>
          <cell r="O360">
            <v>4</v>
          </cell>
          <cell r="P360">
            <v>3</v>
          </cell>
          <cell r="Q360">
            <v>18</v>
          </cell>
          <cell r="R360">
            <v>2</v>
          </cell>
          <cell r="S360">
            <v>13</v>
          </cell>
          <cell r="T360">
            <v>2</v>
          </cell>
          <cell r="AL360">
            <v>0.16920166535164241</v>
          </cell>
        </row>
        <row r="361">
          <cell r="D361" t="str">
            <v>Public Policy Polling</v>
          </cell>
          <cell r="F361" t="str">
            <v>Iowa</v>
          </cell>
          <cell r="G361" t="str">
            <v>B</v>
          </cell>
          <cell r="I361">
            <v>43775</v>
          </cell>
          <cell r="J361">
            <v>715</v>
          </cell>
          <cell r="K361" t="str">
            <v>lv</v>
          </cell>
          <cell r="L361">
            <v>13</v>
          </cell>
          <cell r="M361">
            <v>0</v>
          </cell>
          <cell r="N361">
            <v>1</v>
          </cell>
          <cell r="O361">
            <v>20</v>
          </cell>
          <cell r="P361">
            <v>9</v>
          </cell>
          <cell r="Q361">
            <v>14</v>
          </cell>
          <cell r="R361">
            <v>6</v>
          </cell>
          <cell r="S361">
            <v>21</v>
          </cell>
          <cell r="T361">
            <v>3</v>
          </cell>
          <cell r="AL361">
            <v>5.2921329584887662</v>
          </cell>
        </row>
        <row r="362">
          <cell r="D362" t="str">
            <v>Quinnipiac University</v>
          </cell>
          <cell r="F362" t="str">
            <v>Iowa</v>
          </cell>
          <cell r="G362" t="str">
            <v>A</v>
          </cell>
          <cell r="I362">
            <v>43774</v>
          </cell>
          <cell r="J362">
            <v>698</v>
          </cell>
          <cell r="K362" t="str">
            <v>lv</v>
          </cell>
          <cell r="L362">
            <v>15</v>
          </cell>
          <cell r="M362">
            <v>0</v>
          </cell>
          <cell r="N362">
            <v>1</v>
          </cell>
          <cell r="O362">
            <v>19</v>
          </cell>
          <cell r="P362">
            <v>5</v>
          </cell>
          <cell r="Q362">
            <v>17</v>
          </cell>
          <cell r="R362">
            <v>3</v>
          </cell>
          <cell r="S362">
            <v>20</v>
          </cell>
          <cell r="T362">
            <v>3</v>
          </cell>
          <cell r="AL362">
            <v>9.8046732335427169</v>
          </cell>
        </row>
        <row r="363">
          <cell r="D363" t="str">
            <v>YouGov</v>
          </cell>
          <cell r="F363" t="str">
            <v>US</v>
          </cell>
          <cell r="G363" t="str">
            <v>B-</v>
          </cell>
          <cell r="I363">
            <v>43774</v>
          </cell>
          <cell r="J363">
            <v>579</v>
          </cell>
          <cell r="K363" t="str">
            <v>lv</v>
          </cell>
          <cell r="L363">
            <v>26</v>
          </cell>
          <cell r="M363">
            <v>0</v>
          </cell>
          <cell r="N363">
            <v>2</v>
          </cell>
          <cell r="O363">
            <v>8</v>
          </cell>
          <cell r="P363">
            <v>2</v>
          </cell>
          <cell r="Q363">
            <v>14</v>
          </cell>
          <cell r="R363">
            <v>1</v>
          </cell>
          <cell r="S363">
            <v>25</v>
          </cell>
          <cell r="T363">
            <v>1</v>
          </cell>
          <cell r="AL363">
            <v>1.0705653723487532E-4</v>
          </cell>
        </row>
        <row r="364">
          <cell r="D364" t="str">
            <v>Change Research</v>
          </cell>
          <cell r="F364" t="str">
            <v>US</v>
          </cell>
          <cell r="G364" t="str">
            <v>C</v>
          </cell>
          <cell r="I364">
            <v>43772</v>
          </cell>
          <cell r="J364">
            <v>456</v>
          </cell>
          <cell r="K364" t="str">
            <v>lv</v>
          </cell>
          <cell r="L364">
            <v>17</v>
          </cell>
          <cell r="M364">
            <v>0</v>
          </cell>
          <cell r="N364">
            <v>1.3</v>
          </cell>
          <cell r="O364">
            <v>14.2</v>
          </cell>
          <cell r="P364">
            <v>2</v>
          </cell>
          <cell r="Q364">
            <v>17.3</v>
          </cell>
          <cell r="R364">
            <v>0.7</v>
          </cell>
          <cell r="S364">
            <v>20.8</v>
          </cell>
          <cell r="T364">
            <v>4.0999999999999996</v>
          </cell>
          <cell r="AL364">
            <v>0.28303075919639992</v>
          </cell>
        </row>
        <row r="365">
          <cell r="D365" t="str">
            <v>Ipsos</v>
          </cell>
          <cell r="F365" t="str">
            <v>US</v>
          </cell>
          <cell r="G365" t="str">
            <v>B+</v>
          </cell>
          <cell r="I365">
            <v>43773</v>
          </cell>
          <cell r="J365">
            <v>686</v>
          </cell>
          <cell r="K365" t="str">
            <v>a</v>
          </cell>
          <cell r="L365">
            <v>22</v>
          </cell>
          <cell r="M365">
            <v>0</v>
          </cell>
          <cell r="N365">
            <v>1</v>
          </cell>
          <cell r="O365">
            <v>6</v>
          </cell>
          <cell r="P365">
            <v>0</v>
          </cell>
          <cell r="Q365">
            <v>15</v>
          </cell>
          <cell r="R365">
            <v>1</v>
          </cell>
          <cell r="S365">
            <v>11</v>
          </cell>
          <cell r="T365">
            <v>2</v>
          </cell>
          <cell r="AL365">
            <v>0</v>
          </cell>
        </row>
        <row r="366">
          <cell r="D366" t="str">
            <v>USC Dornsife/LA Times</v>
          </cell>
          <cell r="F366" t="str">
            <v>US</v>
          </cell>
          <cell r="G366" t="str">
            <v>B/C</v>
          </cell>
          <cell r="I366">
            <v>43772</v>
          </cell>
          <cell r="J366">
            <v>2599</v>
          </cell>
          <cell r="K366" t="str">
            <v>lv</v>
          </cell>
          <cell r="L366">
            <v>28</v>
          </cell>
          <cell r="M366">
            <v>0</v>
          </cell>
          <cell r="N366">
            <v>1</v>
          </cell>
          <cell r="O366">
            <v>6</v>
          </cell>
          <cell r="P366">
            <v>2</v>
          </cell>
          <cell r="Q366">
            <v>13</v>
          </cell>
          <cell r="R366">
            <v>1</v>
          </cell>
          <cell r="S366">
            <v>16</v>
          </cell>
          <cell r="T366">
            <v>2</v>
          </cell>
          <cell r="AL366">
            <v>0.75525108003346675</v>
          </cell>
        </row>
        <row r="367">
          <cell r="D367" t="str">
            <v>Monmouth University</v>
          </cell>
          <cell r="F367" t="str">
            <v>US</v>
          </cell>
          <cell r="G367" t="str">
            <v>A+</v>
          </cell>
          <cell r="I367">
            <v>43772</v>
          </cell>
          <cell r="J367">
            <v>345</v>
          </cell>
          <cell r="K367" t="str">
            <v>rv</v>
          </cell>
          <cell r="L367">
            <v>23</v>
          </cell>
          <cell r="M367">
            <v>0</v>
          </cell>
          <cell r="N367">
            <v>3</v>
          </cell>
          <cell r="O367">
            <v>9</v>
          </cell>
          <cell r="P367">
            <v>2</v>
          </cell>
          <cell r="Q367">
            <v>20</v>
          </cell>
          <cell r="R367">
            <v>1</v>
          </cell>
          <cell r="S367">
            <v>23</v>
          </cell>
          <cell r="T367">
            <v>3</v>
          </cell>
          <cell r="AL367">
            <v>0.11296393489267216</v>
          </cell>
        </row>
        <row r="368">
          <cell r="D368" t="str">
            <v>Morning Consult</v>
          </cell>
          <cell r="F368" t="str">
            <v>US</v>
          </cell>
          <cell r="G368" t="str">
            <v>B/C</v>
          </cell>
          <cell r="I368">
            <v>43772</v>
          </cell>
          <cell r="J368">
            <v>16071</v>
          </cell>
          <cell r="K368" t="str">
            <v>lv</v>
          </cell>
          <cell r="L368">
            <v>32</v>
          </cell>
          <cell r="M368">
            <v>0</v>
          </cell>
          <cell r="N368">
            <v>2</v>
          </cell>
          <cell r="O368">
            <v>7</v>
          </cell>
          <cell r="P368">
            <v>2</v>
          </cell>
          <cell r="Q368">
            <v>20</v>
          </cell>
          <cell r="R368">
            <v>1</v>
          </cell>
          <cell r="S368">
            <v>20</v>
          </cell>
          <cell r="T368">
            <v>3</v>
          </cell>
          <cell r="AL368">
            <v>2.243603679994073E-3</v>
          </cell>
        </row>
        <row r="369">
          <cell r="D369" t="str">
            <v>Emerson College</v>
          </cell>
          <cell r="F369" t="str">
            <v>Nevada</v>
          </cell>
          <cell r="G369" t="str">
            <v>B-</v>
          </cell>
          <cell r="I369">
            <v>43772</v>
          </cell>
          <cell r="J369">
            <v>451</v>
          </cell>
          <cell r="K369" t="str">
            <v>lv</v>
          </cell>
          <cell r="L369">
            <v>29.9</v>
          </cell>
          <cell r="M369">
            <v>0</v>
          </cell>
          <cell r="N369">
            <v>0.7</v>
          </cell>
          <cell r="O369">
            <v>4.9000000000000004</v>
          </cell>
          <cell r="P369">
            <v>0.7</v>
          </cell>
          <cell r="Q369">
            <v>18.8</v>
          </cell>
          <cell r="R369">
            <v>3.2</v>
          </cell>
          <cell r="S369">
            <v>22.2</v>
          </cell>
          <cell r="T369">
            <v>5.4</v>
          </cell>
          <cell r="AL369">
            <v>0.4240253959874985</v>
          </cell>
        </row>
        <row r="370">
          <cell r="D370" t="str">
            <v>Emerson College</v>
          </cell>
          <cell r="F370" t="str">
            <v>Michigan</v>
          </cell>
          <cell r="G370" t="str">
            <v>B-</v>
          </cell>
          <cell r="I370">
            <v>43772</v>
          </cell>
          <cell r="J370">
            <v>454</v>
          </cell>
          <cell r="K370" t="str">
            <v>lv</v>
          </cell>
          <cell r="L370">
            <v>33.5</v>
          </cell>
          <cell r="M370">
            <v>0</v>
          </cell>
          <cell r="N370">
            <v>2.5</v>
          </cell>
          <cell r="O370">
            <v>7.9</v>
          </cell>
          <cell r="P370">
            <v>0.3</v>
          </cell>
          <cell r="Q370">
            <v>27.6</v>
          </cell>
          <cell r="R370">
            <v>0</v>
          </cell>
          <cell r="S370">
            <v>19</v>
          </cell>
          <cell r="T370">
            <v>2.2999999999999998</v>
          </cell>
          <cell r="AL370">
            <v>3.4018173575079125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43771</v>
          </cell>
          <cell r="J371">
            <v>429</v>
          </cell>
          <cell r="K371" t="str">
            <v>rv</v>
          </cell>
          <cell r="L371">
            <v>26</v>
          </cell>
          <cell r="M371">
            <v>0</v>
          </cell>
          <cell r="N371">
            <v>2</v>
          </cell>
          <cell r="O371">
            <v>6</v>
          </cell>
          <cell r="P371">
            <v>3</v>
          </cell>
          <cell r="Q371">
            <v>14</v>
          </cell>
          <cell r="R371">
            <v>1</v>
          </cell>
          <cell r="S371">
            <v>15</v>
          </cell>
          <cell r="T371">
            <v>1</v>
          </cell>
          <cell r="AL371">
            <v>1.1183177004679516E-3</v>
          </cell>
        </row>
        <row r="372">
          <cell r="D372" t="str">
            <v>Mellman Group</v>
          </cell>
          <cell r="F372" t="str">
            <v>Nevada</v>
          </cell>
          <cell r="G372" t="str">
            <v>B/C</v>
          </cell>
          <cell r="I372">
            <v>43771</v>
          </cell>
          <cell r="J372">
            <v>600</v>
          </cell>
          <cell r="K372" t="str">
            <v>lv</v>
          </cell>
          <cell r="L372">
            <v>29.1</v>
          </cell>
          <cell r="M372">
            <v>0</v>
          </cell>
          <cell r="N372">
            <v>0.7</v>
          </cell>
          <cell r="O372">
            <v>7.3</v>
          </cell>
          <cell r="P372">
            <v>2.5</v>
          </cell>
          <cell r="Q372">
            <v>19.100000000000001</v>
          </cell>
          <cell r="R372">
            <v>4.2</v>
          </cell>
          <cell r="S372">
            <v>19.2</v>
          </cell>
          <cell r="T372">
            <v>3.1</v>
          </cell>
          <cell r="AL372">
            <v>3.3861134840570473</v>
          </cell>
        </row>
        <row r="373">
          <cell r="D373" t="str">
            <v>YouGov</v>
          </cell>
          <cell r="F373" t="str">
            <v>US</v>
          </cell>
          <cell r="G373" t="str">
            <v>B-</v>
          </cell>
          <cell r="I373">
            <v>43769</v>
          </cell>
          <cell r="J373">
            <v>541</v>
          </cell>
          <cell r="K373" t="str">
            <v>lv</v>
          </cell>
          <cell r="L373">
            <v>27.5</v>
          </cell>
          <cell r="M373">
            <v>0</v>
          </cell>
          <cell r="N373">
            <v>3.1</v>
          </cell>
          <cell r="O373">
            <v>8.1</v>
          </cell>
          <cell r="P373">
            <v>1.6</v>
          </cell>
          <cell r="Q373">
            <v>12.3</v>
          </cell>
          <cell r="R373">
            <v>0.5</v>
          </cell>
          <cell r="S373">
            <v>26.6</v>
          </cell>
          <cell r="T373">
            <v>1.8</v>
          </cell>
          <cell r="AL373">
            <v>8.2728465290998979E-5</v>
          </cell>
        </row>
        <row r="374">
          <cell r="D374" t="str">
            <v>IBD/TIPP</v>
          </cell>
          <cell r="F374" t="str">
            <v>US</v>
          </cell>
          <cell r="G374" t="str">
            <v>A/B</v>
          </cell>
          <cell r="I374">
            <v>43769</v>
          </cell>
          <cell r="J374">
            <v>361</v>
          </cell>
          <cell r="K374" t="str">
            <v>rv</v>
          </cell>
          <cell r="L374">
            <v>29</v>
          </cell>
          <cell r="M374">
            <v>0</v>
          </cell>
          <cell r="N374">
            <v>1</v>
          </cell>
          <cell r="O374">
            <v>7</v>
          </cell>
          <cell r="P374">
            <v>3</v>
          </cell>
          <cell r="Q374">
            <v>13</v>
          </cell>
          <cell r="R374">
            <v>1</v>
          </cell>
          <cell r="S374">
            <v>23</v>
          </cell>
          <cell r="T374">
            <v>3</v>
          </cell>
          <cell r="AL374">
            <v>6.8830364179908579E-2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43769</v>
          </cell>
          <cell r="J375">
            <v>640</v>
          </cell>
          <cell r="K375" t="str">
            <v>rv</v>
          </cell>
          <cell r="L375">
            <v>19</v>
          </cell>
          <cell r="M375">
            <v>6</v>
          </cell>
          <cell r="N375">
            <v>3</v>
          </cell>
          <cell r="O375">
            <v>2</v>
          </cell>
          <cell r="P375">
            <v>1</v>
          </cell>
          <cell r="Q375">
            <v>12</v>
          </cell>
          <cell r="R375">
            <v>1</v>
          </cell>
          <cell r="S375">
            <v>13</v>
          </cell>
          <cell r="T375">
            <v>2</v>
          </cell>
          <cell r="AL375">
            <v>1.0795558030762061E-3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43769</v>
          </cell>
          <cell r="J376">
            <v>640</v>
          </cell>
          <cell r="K376" t="str">
            <v>rv</v>
          </cell>
          <cell r="L376">
            <v>33</v>
          </cell>
          <cell r="M376">
            <v>0</v>
          </cell>
          <cell r="N376">
            <v>3</v>
          </cell>
          <cell r="O376">
            <v>4</v>
          </cell>
          <cell r="P376">
            <v>3</v>
          </cell>
          <cell r="Q376">
            <v>18</v>
          </cell>
          <cell r="R376">
            <v>1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NBC News/Wall Street Journal</v>
          </cell>
          <cell r="F377" t="str">
            <v>US</v>
          </cell>
          <cell r="G377" t="str">
            <v>A/B</v>
          </cell>
          <cell r="I377">
            <v>43768</v>
          </cell>
          <cell r="J377">
            <v>414</v>
          </cell>
          <cell r="K377" t="str">
            <v>lv</v>
          </cell>
          <cell r="L377">
            <v>27</v>
          </cell>
          <cell r="M377">
            <v>0</v>
          </cell>
          <cell r="N377">
            <v>2</v>
          </cell>
          <cell r="O377">
            <v>6</v>
          </cell>
          <cell r="P377">
            <v>5</v>
          </cell>
          <cell r="Q377">
            <v>19</v>
          </cell>
          <cell r="R377">
            <v>0</v>
          </cell>
          <cell r="S377">
            <v>23</v>
          </cell>
          <cell r="T377">
            <v>3</v>
          </cell>
          <cell r="AL377">
            <v>2.4233607931825496E-2</v>
          </cell>
        </row>
        <row r="378">
          <cell r="D378" t="str">
            <v>Fox News/Beacon Research/Shaw &amp; Co. Research</v>
          </cell>
          <cell r="F378" t="str">
            <v>US</v>
          </cell>
          <cell r="G378" t="str">
            <v>A-</v>
          </cell>
          <cell r="I378">
            <v>43768</v>
          </cell>
          <cell r="J378">
            <v>471</v>
          </cell>
          <cell r="K378" t="str">
            <v>lv</v>
          </cell>
          <cell r="L378">
            <v>31</v>
          </cell>
          <cell r="M378">
            <v>0</v>
          </cell>
          <cell r="N378">
            <v>2</v>
          </cell>
          <cell r="O378">
            <v>7</v>
          </cell>
          <cell r="P378">
            <v>2</v>
          </cell>
          <cell r="Q378">
            <v>19</v>
          </cell>
          <cell r="R378">
            <v>1</v>
          </cell>
          <cell r="S378">
            <v>21</v>
          </cell>
          <cell r="T378">
            <v>3</v>
          </cell>
          <cell r="AL378">
            <v>0.22988974026670075</v>
          </cell>
        </row>
        <row r="379">
          <cell r="D379" t="str">
            <v>ABC News/Washington Post</v>
          </cell>
          <cell r="F379" t="str">
            <v>US</v>
          </cell>
          <cell r="G379" t="str">
            <v>A+</v>
          </cell>
          <cell r="I379">
            <v>43768</v>
          </cell>
          <cell r="J379">
            <v>402</v>
          </cell>
          <cell r="K379" t="str">
            <v>rv</v>
          </cell>
          <cell r="L379">
            <v>28</v>
          </cell>
          <cell r="M379">
            <v>0</v>
          </cell>
          <cell r="N379">
            <v>2</v>
          </cell>
          <cell r="O379">
            <v>9</v>
          </cell>
          <cell r="P379">
            <v>2</v>
          </cell>
          <cell r="Q379">
            <v>17</v>
          </cell>
          <cell r="R379">
            <v>1</v>
          </cell>
          <cell r="S379">
            <v>23</v>
          </cell>
          <cell r="T379">
            <v>2</v>
          </cell>
          <cell r="AL379">
            <v>2.248114095556028E-2</v>
          </cell>
        </row>
        <row r="380">
          <cell r="D380" t="str">
            <v>ABC News/Washington Post</v>
          </cell>
          <cell r="F380" t="str">
            <v>US</v>
          </cell>
          <cell r="G380" t="str">
            <v>A+</v>
          </cell>
          <cell r="I380">
            <v>43768</v>
          </cell>
          <cell r="J380">
            <v>452</v>
          </cell>
          <cell r="K380" t="str">
            <v>a</v>
          </cell>
          <cell r="L380">
            <v>27</v>
          </cell>
          <cell r="M380">
            <v>0</v>
          </cell>
          <cell r="N380">
            <v>2</v>
          </cell>
          <cell r="O380">
            <v>7</v>
          </cell>
          <cell r="P380">
            <v>1</v>
          </cell>
          <cell r="Q380">
            <v>19</v>
          </cell>
          <cell r="R380">
            <v>1</v>
          </cell>
          <cell r="S380">
            <v>21</v>
          </cell>
          <cell r="T380">
            <v>2</v>
          </cell>
          <cell r="AL380">
            <v>0</v>
          </cell>
        </row>
        <row r="381">
          <cell r="D381" t="str">
            <v>Siena College/New York Times Upshot</v>
          </cell>
          <cell r="F381" t="str">
            <v>Iowa</v>
          </cell>
          <cell r="G381" t="str">
            <v>A+</v>
          </cell>
          <cell r="I381">
            <v>43768</v>
          </cell>
          <cell r="J381">
            <v>439</v>
          </cell>
          <cell r="K381" t="str">
            <v>lv</v>
          </cell>
          <cell r="L381">
            <v>17</v>
          </cell>
          <cell r="M381">
            <v>0</v>
          </cell>
          <cell r="N381">
            <v>2</v>
          </cell>
          <cell r="O381">
            <v>18</v>
          </cell>
          <cell r="P381">
            <v>4</v>
          </cell>
          <cell r="Q381">
            <v>19</v>
          </cell>
          <cell r="R381">
            <v>2</v>
          </cell>
          <cell r="S381">
            <v>22</v>
          </cell>
          <cell r="T381">
            <v>3</v>
          </cell>
          <cell r="AL381">
            <v>0.32857568435688927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43767</v>
          </cell>
          <cell r="J382">
            <v>630</v>
          </cell>
          <cell r="K382" t="str">
            <v>lv</v>
          </cell>
          <cell r="L382">
            <v>27</v>
          </cell>
          <cell r="M382">
            <v>0</v>
          </cell>
          <cell r="N382">
            <v>1</v>
          </cell>
          <cell r="O382">
            <v>8</v>
          </cell>
          <cell r="P382">
            <v>2</v>
          </cell>
          <cell r="Q382">
            <v>14</v>
          </cell>
          <cell r="R382">
            <v>1</v>
          </cell>
          <cell r="S382">
            <v>23</v>
          </cell>
          <cell r="T382">
            <v>3</v>
          </cell>
          <cell r="AL382">
            <v>9.6261377456334653E-5</v>
          </cell>
        </row>
        <row r="383">
          <cell r="D383" t="str">
            <v>Emerson College</v>
          </cell>
          <cell r="F383" t="str">
            <v>Arizona</v>
          </cell>
          <cell r="G383" t="str">
            <v>B-</v>
          </cell>
          <cell r="I383">
            <v>43766</v>
          </cell>
          <cell r="J383">
            <v>339</v>
          </cell>
          <cell r="K383" t="str">
            <v>lv</v>
          </cell>
          <cell r="L383">
            <v>27.9</v>
          </cell>
          <cell r="M383">
            <v>0</v>
          </cell>
          <cell r="N383">
            <v>0</v>
          </cell>
          <cell r="O383">
            <v>11.9</v>
          </cell>
          <cell r="P383">
            <v>1.8</v>
          </cell>
          <cell r="Q383">
            <v>20.9</v>
          </cell>
          <cell r="R383">
            <v>0.1</v>
          </cell>
          <cell r="S383">
            <v>21.3</v>
          </cell>
          <cell r="T383">
            <v>5.0999999999999996</v>
          </cell>
          <cell r="AL383">
            <v>2.8722032638926218</v>
          </cell>
        </row>
        <row r="384">
          <cell r="D384" t="str">
            <v>Swayable</v>
          </cell>
          <cell r="F384" t="str">
            <v>US</v>
          </cell>
          <cell r="G384">
            <v>0</v>
          </cell>
          <cell r="I384">
            <v>43765</v>
          </cell>
          <cell r="J384">
            <v>2172</v>
          </cell>
          <cell r="K384" t="str">
            <v>lv</v>
          </cell>
          <cell r="L384">
            <v>29.3</v>
          </cell>
          <cell r="M384">
            <v>0</v>
          </cell>
          <cell r="N384">
            <v>2.8</v>
          </cell>
          <cell r="O384">
            <v>5.8</v>
          </cell>
          <cell r="P384">
            <v>1.6</v>
          </cell>
          <cell r="Q384">
            <v>16.5</v>
          </cell>
          <cell r="R384">
            <v>1.4</v>
          </cell>
          <cell r="S384">
            <v>19.399999999999999</v>
          </cell>
          <cell r="T384">
            <v>2.6</v>
          </cell>
          <cell r="AL384">
            <v>0.14061543215817426</v>
          </cell>
        </row>
        <row r="385">
          <cell r="D385" t="str">
            <v>Evan Falchuk and Lou DiNatale</v>
          </cell>
          <cell r="F385" t="str">
            <v>Massachusetts</v>
          </cell>
          <cell r="G385">
            <v>0</v>
          </cell>
          <cell r="I385">
            <v>43763</v>
          </cell>
          <cell r="J385">
            <v>443</v>
          </cell>
          <cell r="K385" t="str">
            <v>lv</v>
          </cell>
          <cell r="L385">
            <v>35.200000000000003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12.6</v>
          </cell>
          <cell r="R385">
            <v>0</v>
          </cell>
          <cell r="S385">
            <v>40.799999999999997</v>
          </cell>
          <cell r="T385">
            <v>0</v>
          </cell>
          <cell r="AL385">
            <v>0</v>
          </cell>
        </row>
        <row r="386">
          <cell r="D386" t="str">
            <v>Swayable</v>
          </cell>
          <cell r="F386" t="str">
            <v>US</v>
          </cell>
          <cell r="G386">
            <v>0</v>
          </cell>
          <cell r="I386">
            <v>43765</v>
          </cell>
          <cell r="J386">
            <v>4358</v>
          </cell>
          <cell r="K386" t="str">
            <v>a</v>
          </cell>
          <cell r="L386">
            <v>27.3</v>
          </cell>
          <cell r="M386">
            <v>0</v>
          </cell>
          <cell r="N386">
            <v>2.8</v>
          </cell>
          <cell r="O386">
            <v>5.4</v>
          </cell>
          <cell r="P386">
            <v>2.4</v>
          </cell>
          <cell r="Q386">
            <v>19</v>
          </cell>
          <cell r="R386">
            <v>1.9</v>
          </cell>
          <cell r="S386">
            <v>15.1</v>
          </cell>
          <cell r="T386">
            <v>3.7</v>
          </cell>
          <cell r="AL386">
            <v>0</v>
          </cell>
        </row>
        <row r="387">
          <cell r="D387" t="str">
            <v>YouGov</v>
          </cell>
          <cell r="F387" t="str">
            <v>Texas</v>
          </cell>
          <cell r="G387" t="str">
            <v>B-</v>
          </cell>
          <cell r="I387">
            <v>43765</v>
          </cell>
          <cell r="J387">
            <v>541</v>
          </cell>
          <cell r="K387" t="str">
            <v>lv</v>
          </cell>
          <cell r="L387">
            <v>23</v>
          </cell>
          <cell r="M387">
            <v>0</v>
          </cell>
          <cell r="N387">
            <v>1</v>
          </cell>
          <cell r="O387">
            <v>6</v>
          </cell>
          <cell r="P387">
            <v>2</v>
          </cell>
          <cell r="Q387">
            <v>12</v>
          </cell>
          <cell r="R387">
            <v>1</v>
          </cell>
          <cell r="S387">
            <v>18</v>
          </cell>
          <cell r="T387">
            <v>4</v>
          </cell>
          <cell r="AL387">
            <v>0.4260674504750343</v>
          </cell>
        </row>
        <row r="388">
          <cell r="D388" t="str">
            <v>Franklin &amp; Marshall College</v>
          </cell>
          <cell r="F388" t="str">
            <v>Pennsylvania</v>
          </cell>
          <cell r="G388" t="str">
            <v>B/C</v>
          </cell>
          <cell r="I388">
            <v>43765</v>
          </cell>
          <cell r="J388">
            <v>226</v>
          </cell>
          <cell r="K388" t="str">
            <v>rv</v>
          </cell>
          <cell r="L388">
            <v>30</v>
          </cell>
          <cell r="M388">
            <v>0</v>
          </cell>
          <cell r="N388">
            <v>1</v>
          </cell>
          <cell r="O388">
            <v>8</v>
          </cell>
          <cell r="P388">
            <v>2</v>
          </cell>
          <cell r="Q388">
            <v>12</v>
          </cell>
          <cell r="R388">
            <v>0</v>
          </cell>
          <cell r="S388">
            <v>18</v>
          </cell>
          <cell r="T388">
            <v>1</v>
          </cell>
          <cell r="AL388">
            <v>0.23361504243435405</v>
          </cell>
        </row>
        <row r="389">
          <cell r="D389" t="str">
            <v>University of New Hampshire</v>
          </cell>
          <cell r="F389" t="str">
            <v>New Hampshire</v>
          </cell>
          <cell r="G389" t="str">
            <v>B</v>
          </cell>
          <cell r="I389">
            <v>43765</v>
          </cell>
          <cell r="J389">
            <v>574</v>
          </cell>
          <cell r="K389" t="str">
            <v>lv</v>
          </cell>
          <cell r="L389">
            <v>15</v>
          </cell>
          <cell r="M389">
            <v>0</v>
          </cell>
          <cell r="N389">
            <v>2</v>
          </cell>
          <cell r="O389">
            <v>10</v>
          </cell>
          <cell r="P389">
            <v>5</v>
          </cell>
          <cell r="Q389">
            <v>21</v>
          </cell>
          <cell r="R389">
            <v>3</v>
          </cell>
          <cell r="S389">
            <v>18</v>
          </cell>
          <cell r="T389">
            <v>5</v>
          </cell>
          <cell r="AL389">
            <v>3.4851936657007761E-2</v>
          </cell>
        </row>
        <row r="390">
          <cell r="D390" t="str">
            <v>Morning Consult</v>
          </cell>
          <cell r="F390" t="str">
            <v>US</v>
          </cell>
          <cell r="G390" t="str">
            <v>B/C</v>
          </cell>
          <cell r="I390">
            <v>43765</v>
          </cell>
          <cell r="J390">
            <v>15431</v>
          </cell>
          <cell r="K390" t="str">
            <v>lv</v>
          </cell>
          <cell r="L390">
            <v>32</v>
          </cell>
          <cell r="M390">
            <v>0</v>
          </cell>
          <cell r="N390">
            <v>2</v>
          </cell>
          <cell r="O390">
            <v>7</v>
          </cell>
          <cell r="P390">
            <v>2</v>
          </cell>
          <cell r="Q390">
            <v>20</v>
          </cell>
          <cell r="R390">
            <v>1</v>
          </cell>
          <cell r="S390">
            <v>20</v>
          </cell>
          <cell r="T390">
            <v>3</v>
          </cell>
          <cell r="AL390">
            <v>1.7824143105482412E-3</v>
          </cell>
        </row>
        <row r="391">
          <cell r="D391" t="str">
            <v>Siena College/New York Times Upshot</v>
          </cell>
          <cell r="F391" t="str">
            <v>Wisconsin</v>
          </cell>
          <cell r="G391" t="str">
            <v>A+</v>
          </cell>
          <cell r="I391">
            <v>43764</v>
          </cell>
          <cell r="J391">
            <v>292</v>
          </cell>
          <cell r="K391" t="str">
            <v>lv</v>
          </cell>
          <cell r="L391">
            <v>23</v>
          </cell>
          <cell r="M391">
            <v>0</v>
          </cell>
          <cell r="N391">
            <v>1</v>
          </cell>
          <cell r="O391">
            <v>5</v>
          </cell>
          <cell r="P391">
            <v>0</v>
          </cell>
          <cell r="Q391">
            <v>20</v>
          </cell>
          <cell r="R391">
            <v>0</v>
          </cell>
          <cell r="S391">
            <v>25</v>
          </cell>
          <cell r="T391">
            <v>2</v>
          </cell>
          <cell r="AL391">
            <v>6.5837947918335873</v>
          </cell>
        </row>
        <row r="392">
          <cell r="D392" t="str">
            <v>Siena College/New York Times Upshot</v>
          </cell>
          <cell r="F392" t="str">
            <v>North Carolina</v>
          </cell>
          <cell r="G392" t="str">
            <v>A+</v>
          </cell>
          <cell r="I392">
            <v>43764</v>
          </cell>
          <cell r="J392">
            <v>324</v>
          </cell>
          <cell r="K392" t="str">
            <v>rv</v>
          </cell>
          <cell r="L392">
            <v>29</v>
          </cell>
          <cell r="M392">
            <v>0</v>
          </cell>
          <cell r="N392">
            <v>1</v>
          </cell>
          <cell r="O392">
            <v>1</v>
          </cell>
          <cell r="P392">
            <v>0</v>
          </cell>
          <cell r="Q392">
            <v>13</v>
          </cell>
          <cell r="R392">
            <v>0</v>
          </cell>
          <cell r="S392">
            <v>15</v>
          </cell>
          <cell r="T392">
            <v>0</v>
          </cell>
          <cell r="AL392">
            <v>6.3659637735342667</v>
          </cell>
        </row>
        <row r="393">
          <cell r="D393" t="str">
            <v>Siena College/New York Times Upshot</v>
          </cell>
          <cell r="F393" t="str">
            <v>Florida</v>
          </cell>
          <cell r="G393" t="str">
            <v>A+</v>
          </cell>
          <cell r="I393">
            <v>43764</v>
          </cell>
          <cell r="J393">
            <v>236</v>
          </cell>
          <cell r="K393" t="str">
            <v>rv</v>
          </cell>
          <cell r="L393">
            <v>27</v>
          </cell>
          <cell r="M393">
            <v>0</v>
          </cell>
          <cell r="N393">
            <v>0</v>
          </cell>
          <cell r="O393">
            <v>5</v>
          </cell>
          <cell r="P393">
            <v>2</v>
          </cell>
          <cell r="Q393">
            <v>13</v>
          </cell>
          <cell r="R393">
            <v>0</v>
          </cell>
          <cell r="S393">
            <v>19</v>
          </cell>
          <cell r="T393">
            <v>0</v>
          </cell>
          <cell r="AL393">
            <v>5.2753003518014987</v>
          </cell>
        </row>
        <row r="394">
          <cell r="D394" t="str">
            <v>Suffolk University</v>
          </cell>
          <cell r="F394" t="str">
            <v>US</v>
          </cell>
          <cell r="G394" t="str">
            <v>A-</v>
          </cell>
          <cell r="I394">
            <v>43764</v>
          </cell>
          <cell r="J394">
            <v>399</v>
          </cell>
          <cell r="K394" t="str">
            <v>lv</v>
          </cell>
          <cell r="L394">
            <v>26.07</v>
          </cell>
          <cell r="M394">
            <v>0</v>
          </cell>
          <cell r="N394">
            <v>2.2599999999999998</v>
          </cell>
          <cell r="O394">
            <v>9.77</v>
          </cell>
          <cell r="P394">
            <v>1.75</v>
          </cell>
          <cell r="Q394">
            <v>12.53</v>
          </cell>
          <cell r="R394">
            <v>1</v>
          </cell>
          <cell r="S394">
            <v>16.79</v>
          </cell>
          <cell r="T394">
            <v>2.5099999999999998</v>
          </cell>
          <cell r="AL394">
            <v>0.6906247844442337</v>
          </cell>
        </row>
        <row r="395">
          <cell r="D395" t="str">
            <v>Siena College/New York Times Upshot</v>
          </cell>
          <cell r="F395" t="str">
            <v>Pennsylvania</v>
          </cell>
          <cell r="G395" t="str">
            <v>A+</v>
          </cell>
          <cell r="I395">
            <v>43763</v>
          </cell>
          <cell r="J395">
            <v>304</v>
          </cell>
          <cell r="K395" t="str">
            <v>rv</v>
          </cell>
          <cell r="L395">
            <v>28</v>
          </cell>
          <cell r="M395">
            <v>0</v>
          </cell>
          <cell r="N395">
            <v>0</v>
          </cell>
          <cell r="O395">
            <v>4</v>
          </cell>
          <cell r="P395">
            <v>1</v>
          </cell>
          <cell r="Q395">
            <v>14</v>
          </cell>
          <cell r="R395">
            <v>0</v>
          </cell>
          <cell r="S395">
            <v>16</v>
          </cell>
          <cell r="T395">
            <v>2</v>
          </cell>
          <cell r="AL395">
            <v>6.1088930147421712</v>
          </cell>
        </row>
        <row r="396">
          <cell r="D396" t="str">
            <v>Siena College/New York Times Upshot</v>
          </cell>
          <cell r="F396" t="str">
            <v>Michigan</v>
          </cell>
          <cell r="G396" t="str">
            <v>A+</v>
          </cell>
          <cell r="I396">
            <v>43763</v>
          </cell>
          <cell r="J396">
            <v>203</v>
          </cell>
          <cell r="K396" t="str">
            <v>lv</v>
          </cell>
          <cell r="L396">
            <v>30</v>
          </cell>
          <cell r="M396">
            <v>0</v>
          </cell>
          <cell r="N396">
            <v>0</v>
          </cell>
          <cell r="O396">
            <v>3</v>
          </cell>
          <cell r="P396">
            <v>1</v>
          </cell>
          <cell r="Q396">
            <v>17</v>
          </cell>
          <cell r="R396">
            <v>0</v>
          </cell>
          <cell r="S396">
            <v>21</v>
          </cell>
          <cell r="T396">
            <v>1</v>
          </cell>
          <cell r="AL396">
            <v>5.2887827037738822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43763</v>
          </cell>
          <cell r="J397">
            <v>449</v>
          </cell>
          <cell r="K397" t="str">
            <v>lv</v>
          </cell>
          <cell r="L397">
            <v>62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AL397">
            <v>0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43763</v>
          </cell>
          <cell r="J398">
            <v>449</v>
          </cell>
          <cell r="K398" t="str">
            <v>lv</v>
          </cell>
          <cell r="L398">
            <v>60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28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43763</v>
          </cell>
          <cell r="J399">
            <v>449</v>
          </cell>
          <cell r="K399" t="str">
            <v>lv</v>
          </cell>
          <cell r="L399">
            <v>49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38</v>
          </cell>
          <cell r="T399">
            <v>0</v>
          </cell>
          <cell r="AL399">
            <v>0</v>
          </cell>
        </row>
        <row r="400">
          <cell r="D400" t="str">
            <v>Echelon Insights</v>
          </cell>
          <cell r="F400" t="str">
            <v>US</v>
          </cell>
          <cell r="G400">
            <v>0</v>
          </cell>
          <cell r="I400">
            <v>43763</v>
          </cell>
          <cell r="J400">
            <v>449</v>
          </cell>
          <cell r="K400" t="str">
            <v>lv</v>
          </cell>
          <cell r="L400">
            <v>32</v>
          </cell>
          <cell r="M400">
            <v>0</v>
          </cell>
          <cell r="N400">
            <v>2</v>
          </cell>
          <cell r="O400">
            <v>6</v>
          </cell>
          <cell r="P400">
            <v>2</v>
          </cell>
          <cell r="Q400">
            <v>15</v>
          </cell>
          <cell r="R400">
            <v>1</v>
          </cell>
          <cell r="S400">
            <v>22</v>
          </cell>
          <cell r="T400">
            <v>1</v>
          </cell>
          <cell r="AL400">
            <v>2.8782249092471558E-3</v>
          </cell>
        </row>
        <row r="401">
          <cell r="D401" t="str">
            <v>Siena College/New York Times Upshot</v>
          </cell>
          <cell r="F401" t="str">
            <v>Arizona</v>
          </cell>
          <cell r="G401" t="str">
            <v>A+</v>
          </cell>
          <cell r="I401">
            <v>43761</v>
          </cell>
          <cell r="J401">
            <v>209</v>
          </cell>
          <cell r="K401" t="str">
            <v>rv</v>
          </cell>
          <cell r="L401">
            <v>24</v>
          </cell>
          <cell r="M401">
            <v>0</v>
          </cell>
          <cell r="N401">
            <v>0</v>
          </cell>
          <cell r="O401">
            <v>5</v>
          </cell>
          <cell r="P401">
            <v>1</v>
          </cell>
          <cell r="Q401">
            <v>16</v>
          </cell>
          <cell r="R401">
            <v>0</v>
          </cell>
          <cell r="S401">
            <v>15</v>
          </cell>
          <cell r="T401">
            <v>1</v>
          </cell>
          <cell r="AL401">
            <v>4.858405731260115</v>
          </cell>
        </row>
        <row r="402">
          <cell r="D402" t="str">
            <v>McLaughlin &amp; Associates</v>
          </cell>
          <cell r="F402" t="str">
            <v>US</v>
          </cell>
          <cell r="G402" t="str">
            <v>C/D</v>
          </cell>
          <cell r="I402">
            <v>43760</v>
          </cell>
          <cell r="J402">
            <v>468</v>
          </cell>
          <cell r="K402" t="str">
            <v>lv</v>
          </cell>
          <cell r="L402">
            <v>0</v>
          </cell>
          <cell r="M402">
            <v>1</v>
          </cell>
          <cell r="N402">
            <v>4</v>
          </cell>
          <cell r="O402">
            <v>5</v>
          </cell>
          <cell r="P402">
            <v>2</v>
          </cell>
          <cell r="Q402">
            <v>23</v>
          </cell>
          <cell r="R402">
            <v>2</v>
          </cell>
          <cell r="S402">
            <v>20</v>
          </cell>
          <cell r="T402">
            <v>6</v>
          </cell>
          <cell r="AL402">
            <v>0</v>
          </cell>
        </row>
        <row r="403">
          <cell r="D403" t="str">
            <v>McLaughlin &amp; Associates</v>
          </cell>
          <cell r="F403" t="str">
            <v>US</v>
          </cell>
          <cell r="G403" t="str">
            <v>C/D</v>
          </cell>
          <cell r="I403">
            <v>43760</v>
          </cell>
          <cell r="J403">
            <v>468</v>
          </cell>
          <cell r="K403" t="str">
            <v>lv</v>
          </cell>
          <cell r="L403">
            <v>28</v>
          </cell>
          <cell r="M403">
            <v>0</v>
          </cell>
          <cell r="N403">
            <v>3</v>
          </cell>
          <cell r="O403">
            <v>3</v>
          </cell>
          <cell r="P403">
            <v>2</v>
          </cell>
          <cell r="Q403">
            <v>18</v>
          </cell>
          <cell r="R403">
            <v>0.2</v>
          </cell>
          <cell r="S403">
            <v>16</v>
          </cell>
          <cell r="T403">
            <v>6</v>
          </cell>
          <cell r="AL403">
            <v>2.3867334414729855E-2</v>
          </cell>
        </row>
        <row r="404">
          <cell r="D404" t="str">
            <v>Maine People's Resource Center</v>
          </cell>
          <cell r="F404" t="str">
            <v>Maine</v>
          </cell>
          <cell r="G404" t="str">
            <v>B/C</v>
          </cell>
          <cell r="I404">
            <v>43759</v>
          </cell>
          <cell r="J404">
            <v>728</v>
          </cell>
          <cell r="K404" t="str">
            <v>lv</v>
          </cell>
          <cell r="L404">
            <v>26.8</v>
          </cell>
          <cell r="M404">
            <v>0</v>
          </cell>
          <cell r="N404">
            <v>2.7</v>
          </cell>
          <cell r="O404">
            <v>9.1</v>
          </cell>
          <cell r="P404">
            <v>0</v>
          </cell>
          <cell r="Q404">
            <v>15.4</v>
          </cell>
          <cell r="R404">
            <v>0</v>
          </cell>
          <cell r="S404">
            <v>22.1</v>
          </cell>
          <cell r="T404">
            <v>1.7</v>
          </cell>
          <cell r="AL404">
            <v>3.0079988198066352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43760</v>
          </cell>
          <cell r="J405">
            <v>598</v>
          </cell>
          <cell r="K405" t="str">
            <v>lv</v>
          </cell>
          <cell r="L405">
            <v>12</v>
          </cell>
          <cell r="M405">
            <v>0</v>
          </cell>
          <cell r="N405">
            <v>1</v>
          </cell>
          <cell r="O405">
            <v>20</v>
          </cell>
          <cell r="P405">
            <v>4</v>
          </cell>
          <cell r="Q405">
            <v>18</v>
          </cell>
          <cell r="R405">
            <v>3</v>
          </cell>
          <cell r="S405">
            <v>28</v>
          </cell>
          <cell r="T405">
            <v>2</v>
          </cell>
          <cell r="AL405">
            <v>1.0539851102064823E-2</v>
          </cell>
        </row>
        <row r="406">
          <cell r="D406" t="str">
            <v>YouGov</v>
          </cell>
          <cell r="F406" t="str">
            <v>US</v>
          </cell>
          <cell r="G406" t="str">
            <v>B-</v>
          </cell>
          <cell r="I406">
            <v>43760</v>
          </cell>
          <cell r="J406">
            <v>628</v>
          </cell>
          <cell r="K406" t="str">
            <v>lv</v>
          </cell>
          <cell r="L406">
            <v>24</v>
          </cell>
          <cell r="M406">
            <v>0</v>
          </cell>
          <cell r="N406">
            <v>2</v>
          </cell>
          <cell r="O406">
            <v>8</v>
          </cell>
          <cell r="P406">
            <v>1</v>
          </cell>
          <cell r="Q406">
            <v>15</v>
          </cell>
          <cell r="R406">
            <v>1</v>
          </cell>
          <cell r="S406">
            <v>21</v>
          </cell>
          <cell r="T406">
            <v>3</v>
          </cell>
          <cell r="AL406">
            <v>7.6972943855520699E-5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43760</v>
          </cell>
          <cell r="J407">
            <v>440</v>
          </cell>
          <cell r="K407" t="str">
            <v>rv</v>
          </cell>
          <cell r="L407">
            <v>27</v>
          </cell>
          <cell r="M407">
            <v>0</v>
          </cell>
          <cell r="N407">
            <v>1</v>
          </cell>
          <cell r="O407">
            <v>6</v>
          </cell>
          <cell r="P407">
            <v>1</v>
          </cell>
          <cell r="Q407">
            <v>14</v>
          </cell>
          <cell r="R407">
            <v>1</v>
          </cell>
          <cell r="S407">
            <v>19</v>
          </cell>
          <cell r="T407">
            <v>2</v>
          </cell>
          <cell r="AL407">
            <v>5.5864121490533725E-4</v>
          </cell>
        </row>
        <row r="408">
          <cell r="D408" t="str">
            <v>Change Research</v>
          </cell>
          <cell r="F408" t="str">
            <v>South Carolina</v>
          </cell>
          <cell r="G408" t="str">
            <v>C</v>
          </cell>
          <cell r="I408">
            <v>43759</v>
          </cell>
          <cell r="J408">
            <v>731</v>
          </cell>
          <cell r="K408" t="str">
            <v>lv</v>
          </cell>
          <cell r="L408">
            <v>30</v>
          </cell>
          <cell r="M408">
            <v>0</v>
          </cell>
          <cell r="N408">
            <v>3</v>
          </cell>
          <cell r="O408">
            <v>9</v>
          </cell>
          <cell r="P408">
            <v>3</v>
          </cell>
          <cell r="Q408">
            <v>13</v>
          </cell>
          <cell r="R408">
            <v>5</v>
          </cell>
          <cell r="S408">
            <v>19</v>
          </cell>
          <cell r="T408">
            <v>4</v>
          </cell>
          <cell r="AL408">
            <v>3.7719360958311153E-2</v>
          </cell>
        </row>
        <row r="409">
          <cell r="D409" t="str">
            <v>Quinnipiac University</v>
          </cell>
          <cell r="F409" t="str">
            <v>US</v>
          </cell>
          <cell r="G409" t="str">
            <v>A</v>
          </cell>
          <cell r="I409">
            <v>43759</v>
          </cell>
          <cell r="J409">
            <v>713</v>
          </cell>
          <cell r="K409" t="str">
            <v>rv</v>
          </cell>
          <cell r="L409">
            <v>21</v>
          </cell>
          <cell r="M409">
            <v>0</v>
          </cell>
          <cell r="N409">
            <v>1</v>
          </cell>
          <cell r="O409">
            <v>10</v>
          </cell>
          <cell r="P409">
            <v>3</v>
          </cell>
          <cell r="Q409">
            <v>15</v>
          </cell>
          <cell r="R409">
            <v>1</v>
          </cell>
          <cell r="S409">
            <v>28</v>
          </cell>
          <cell r="T409">
            <v>1</v>
          </cell>
          <cell r="AL409">
            <v>2.3753845266165228E-2</v>
          </cell>
        </row>
        <row r="410">
          <cell r="D410" t="str">
            <v>Monmouth University</v>
          </cell>
          <cell r="F410" t="str">
            <v>South Carolina</v>
          </cell>
          <cell r="G410" t="str">
            <v>A+</v>
          </cell>
          <cell r="I410">
            <v>43759</v>
          </cell>
          <cell r="J410">
            <v>402</v>
          </cell>
          <cell r="K410" t="str">
            <v>lv</v>
          </cell>
          <cell r="L410">
            <v>33</v>
          </cell>
          <cell r="M410">
            <v>0</v>
          </cell>
          <cell r="N410">
            <v>2</v>
          </cell>
          <cell r="O410">
            <v>3</v>
          </cell>
          <cell r="P410">
            <v>2</v>
          </cell>
          <cell r="Q410">
            <v>12</v>
          </cell>
          <cell r="R410">
            <v>4</v>
          </cell>
          <cell r="S410">
            <v>16</v>
          </cell>
          <cell r="T410">
            <v>2</v>
          </cell>
          <cell r="AL410">
            <v>7.8948230460643174</v>
          </cell>
        </row>
        <row r="411">
          <cell r="D411" t="str">
            <v>Emerson College</v>
          </cell>
          <cell r="F411" t="str">
            <v>US</v>
          </cell>
          <cell r="G411" t="str">
            <v>B-</v>
          </cell>
          <cell r="I411">
            <v>43759</v>
          </cell>
          <cell r="J411">
            <v>430</v>
          </cell>
          <cell r="K411" t="str">
            <v>lv</v>
          </cell>
          <cell r="L411">
            <v>27.4</v>
          </cell>
          <cell r="M411">
            <v>0</v>
          </cell>
          <cell r="N411">
            <v>2.5</v>
          </cell>
          <cell r="O411">
            <v>6.4</v>
          </cell>
          <cell r="P411">
            <v>1</v>
          </cell>
          <cell r="Q411">
            <v>24.5</v>
          </cell>
          <cell r="R411">
            <v>0.5</v>
          </cell>
          <cell r="S411">
            <v>21.2</v>
          </cell>
          <cell r="T411">
            <v>4.4000000000000004</v>
          </cell>
          <cell r="AL411">
            <v>2.4186480033034002E-2</v>
          </cell>
        </row>
        <row r="412">
          <cell r="D412" t="str">
            <v>MassINC Polling Group</v>
          </cell>
          <cell r="F412" t="str">
            <v>Massachusetts</v>
          </cell>
          <cell r="G412" t="str">
            <v>A/B</v>
          </cell>
          <cell r="I412">
            <v>43758</v>
          </cell>
          <cell r="J412">
            <v>456</v>
          </cell>
          <cell r="K412" t="str">
            <v>lv</v>
          </cell>
          <cell r="L412">
            <v>18</v>
          </cell>
          <cell r="M412">
            <v>0</v>
          </cell>
          <cell r="N412">
            <v>0</v>
          </cell>
          <cell r="O412">
            <v>7</v>
          </cell>
          <cell r="P412">
            <v>1</v>
          </cell>
          <cell r="Q412">
            <v>13</v>
          </cell>
          <cell r="R412">
            <v>1</v>
          </cell>
          <cell r="S412">
            <v>33</v>
          </cell>
          <cell r="T412">
            <v>1</v>
          </cell>
          <cell r="AL412">
            <v>5.1006244195758637</v>
          </cell>
        </row>
        <row r="413">
          <cell r="D413" t="str">
            <v>SSRS</v>
          </cell>
          <cell r="F413" t="str">
            <v>US</v>
          </cell>
          <cell r="G413" t="str">
            <v>A/B</v>
          </cell>
          <cell r="I413">
            <v>43758</v>
          </cell>
          <cell r="J413">
            <v>424</v>
          </cell>
          <cell r="K413" t="str">
            <v>rv</v>
          </cell>
          <cell r="L413">
            <v>34</v>
          </cell>
          <cell r="M413">
            <v>0</v>
          </cell>
          <cell r="N413">
            <v>1</v>
          </cell>
          <cell r="O413">
            <v>6</v>
          </cell>
          <cell r="P413">
            <v>3</v>
          </cell>
          <cell r="Q413">
            <v>16</v>
          </cell>
          <cell r="R413">
            <v>1</v>
          </cell>
          <cell r="S413">
            <v>19</v>
          </cell>
          <cell r="T413">
            <v>2</v>
          </cell>
          <cell r="AL413">
            <v>3.586613693842957E-2</v>
          </cell>
        </row>
        <row r="414">
          <cell r="D414" t="str">
            <v>Morning Consult</v>
          </cell>
          <cell r="F414" t="str">
            <v>US</v>
          </cell>
          <cell r="G414" t="str">
            <v>B/C</v>
          </cell>
          <cell r="I414">
            <v>43758</v>
          </cell>
          <cell r="J414">
            <v>11521</v>
          </cell>
          <cell r="K414" t="str">
            <v>lv</v>
          </cell>
          <cell r="L414">
            <v>30</v>
          </cell>
          <cell r="M414">
            <v>0</v>
          </cell>
          <cell r="N414">
            <v>3</v>
          </cell>
          <cell r="O414">
            <v>6</v>
          </cell>
          <cell r="P414">
            <v>2</v>
          </cell>
          <cell r="Q414">
            <v>18</v>
          </cell>
          <cell r="R414">
            <v>1</v>
          </cell>
          <cell r="S414">
            <v>21</v>
          </cell>
          <cell r="T414">
            <v>3</v>
          </cell>
          <cell r="AL414">
            <v>1.2990844150594385E-3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43756</v>
          </cell>
          <cell r="J415">
            <v>1631</v>
          </cell>
          <cell r="K415" t="str">
            <v>lv</v>
          </cell>
          <cell r="L415">
            <v>19</v>
          </cell>
          <cell r="M415">
            <v>0</v>
          </cell>
          <cell r="N415">
            <v>1</v>
          </cell>
          <cell r="O415">
            <v>9</v>
          </cell>
          <cell r="P415">
            <v>2</v>
          </cell>
          <cell r="Q415">
            <v>24</v>
          </cell>
          <cell r="R415">
            <v>1</v>
          </cell>
          <cell r="S415">
            <v>28</v>
          </cell>
          <cell r="T415">
            <v>3</v>
          </cell>
          <cell r="AL415">
            <v>0.11814765351760236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43756</v>
          </cell>
          <cell r="J416">
            <v>566</v>
          </cell>
          <cell r="K416" t="str">
            <v>rv</v>
          </cell>
          <cell r="L416">
            <v>24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0</v>
          </cell>
          <cell r="S416">
            <v>17</v>
          </cell>
          <cell r="T416">
            <v>2</v>
          </cell>
          <cell r="AL416">
            <v>3.6168194085666372E-4</v>
          </cell>
        </row>
        <row r="417">
          <cell r="D417" t="str">
            <v>Marquette University Law School</v>
          </cell>
          <cell r="F417" t="str">
            <v>Wisconsin</v>
          </cell>
          <cell r="G417" t="str">
            <v>A/B</v>
          </cell>
          <cell r="I417">
            <v>43755</v>
          </cell>
          <cell r="J417">
            <v>379</v>
          </cell>
          <cell r="K417" t="str">
            <v>lv</v>
          </cell>
          <cell r="L417">
            <v>31</v>
          </cell>
          <cell r="M417">
            <v>0</v>
          </cell>
          <cell r="N417">
            <v>1</v>
          </cell>
          <cell r="O417">
            <v>7</v>
          </cell>
          <cell r="P417">
            <v>3</v>
          </cell>
          <cell r="Q417">
            <v>17</v>
          </cell>
          <cell r="R417">
            <v>0</v>
          </cell>
          <cell r="S417">
            <v>24</v>
          </cell>
          <cell r="T417">
            <v>3</v>
          </cell>
          <cell r="AL417">
            <v>7.1096344331038064E-2</v>
          </cell>
        </row>
        <row r="418">
          <cell r="D418" t="str">
            <v>Kaiser Family Foundation</v>
          </cell>
          <cell r="F418" t="str">
            <v>Wisconsin</v>
          </cell>
          <cell r="G418">
            <v>0</v>
          </cell>
          <cell r="I418">
            <v>43753</v>
          </cell>
          <cell r="J418">
            <v>274</v>
          </cell>
          <cell r="K418" t="str">
            <v>lv</v>
          </cell>
          <cell r="L418">
            <v>17</v>
          </cell>
          <cell r="M418">
            <v>0</v>
          </cell>
          <cell r="N418">
            <v>2</v>
          </cell>
          <cell r="O418">
            <v>6</v>
          </cell>
          <cell r="P418">
            <v>3</v>
          </cell>
          <cell r="Q418">
            <v>10</v>
          </cell>
          <cell r="R418">
            <v>0</v>
          </cell>
          <cell r="S418">
            <v>22</v>
          </cell>
          <cell r="T418">
            <v>2</v>
          </cell>
          <cell r="AL418">
            <v>1.5489810635967702</v>
          </cell>
        </row>
        <row r="419">
          <cell r="D419" t="str">
            <v>Kaiser Family Foundation</v>
          </cell>
          <cell r="F419" t="str">
            <v>Pennsylvania</v>
          </cell>
          <cell r="G419">
            <v>0</v>
          </cell>
          <cell r="I419">
            <v>43753</v>
          </cell>
          <cell r="J419">
            <v>246</v>
          </cell>
          <cell r="K419" t="str">
            <v>lv</v>
          </cell>
          <cell r="L419">
            <v>27</v>
          </cell>
          <cell r="M419">
            <v>0</v>
          </cell>
          <cell r="N419">
            <v>1</v>
          </cell>
          <cell r="O419">
            <v>3</v>
          </cell>
          <cell r="P419">
            <v>1</v>
          </cell>
          <cell r="Q419">
            <v>14</v>
          </cell>
          <cell r="R419">
            <v>1</v>
          </cell>
          <cell r="S419">
            <v>18</v>
          </cell>
          <cell r="T419">
            <v>2</v>
          </cell>
          <cell r="AL419">
            <v>1.490020605203878</v>
          </cell>
        </row>
        <row r="420">
          <cell r="D420" t="str">
            <v>Kaiser Family Foundation</v>
          </cell>
          <cell r="F420" t="str">
            <v>Minnesota</v>
          </cell>
          <cell r="G420">
            <v>0</v>
          </cell>
          <cell r="I420">
            <v>43753</v>
          </cell>
          <cell r="J420">
            <v>249</v>
          </cell>
          <cell r="K420" t="str">
            <v>lv</v>
          </cell>
          <cell r="L420">
            <v>14</v>
          </cell>
          <cell r="M420">
            <v>0</v>
          </cell>
          <cell r="N420">
            <v>1</v>
          </cell>
          <cell r="O420">
            <v>7</v>
          </cell>
          <cell r="P420">
            <v>15</v>
          </cell>
          <cell r="Q420">
            <v>13</v>
          </cell>
          <cell r="R420">
            <v>0</v>
          </cell>
          <cell r="S420">
            <v>25</v>
          </cell>
          <cell r="T420">
            <v>4</v>
          </cell>
          <cell r="AL420">
            <v>1.4965358687246175</v>
          </cell>
        </row>
        <row r="421">
          <cell r="D421" t="str">
            <v>Kaiser Family Foundation</v>
          </cell>
          <cell r="F421" t="str">
            <v>Michigan</v>
          </cell>
          <cell r="G421">
            <v>0</v>
          </cell>
          <cell r="I421">
            <v>43753</v>
          </cell>
          <cell r="J421">
            <v>208</v>
          </cell>
          <cell r="K421" t="str">
            <v>lv</v>
          </cell>
          <cell r="L421">
            <v>19</v>
          </cell>
          <cell r="M421">
            <v>0</v>
          </cell>
          <cell r="N421">
            <v>1</v>
          </cell>
          <cell r="O421">
            <v>7</v>
          </cell>
          <cell r="P421">
            <v>1</v>
          </cell>
          <cell r="Q421">
            <v>15</v>
          </cell>
          <cell r="R421">
            <v>0</v>
          </cell>
          <cell r="S421">
            <v>25</v>
          </cell>
          <cell r="T421">
            <v>1</v>
          </cell>
          <cell r="AL421">
            <v>1.4026777104861186</v>
          </cell>
        </row>
        <row r="422">
          <cell r="D422" t="str">
            <v>Montana State University Billings</v>
          </cell>
          <cell r="F422" t="str">
            <v>Wyoming</v>
          </cell>
          <cell r="G422" t="str">
            <v>B/C</v>
          </cell>
          <cell r="I422">
            <v>43754</v>
          </cell>
          <cell r="J422">
            <v>14</v>
          </cell>
          <cell r="K422" t="str">
            <v>lv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</v>
          </cell>
          <cell r="Q422">
            <v>0</v>
          </cell>
          <cell r="R422">
            <v>0</v>
          </cell>
          <cell r="S422">
            <v>82</v>
          </cell>
          <cell r="T422">
            <v>2</v>
          </cell>
          <cell r="AL422" t="str">
            <v/>
          </cell>
        </row>
        <row r="423">
          <cell r="D423" t="str">
            <v>Montana State University Billings</v>
          </cell>
          <cell r="F423" t="str">
            <v>Montana</v>
          </cell>
          <cell r="G423" t="str">
            <v>B/C</v>
          </cell>
          <cell r="I423">
            <v>43754</v>
          </cell>
          <cell r="J423">
            <v>40</v>
          </cell>
          <cell r="K423" t="str">
            <v>lv</v>
          </cell>
          <cell r="L423">
            <v>15</v>
          </cell>
          <cell r="M423">
            <v>0</v>
          </cell>
          <cell r="N423">
            <v>0</v>
          </cell>
          <cell r="O423">
            <v>2</v>
          </cell>
          <cell r="P423">
            <v>2</v>
          </cell>
          <cell r="Q423">
            <v>2</v>
          </cell>
          <cell r="R423">
            <v>0</v>
          </cell>
          <cell r="S423">
            <v>40</v>
          </cell>
          <cell r="T423">
            <v>0</v>
          </cell>
          <cell r="AL423" t="str">
            <v/>
          </cell>
        </row>
        <row r="424">
          <cell r="D424" t="str">
            <v>Suffolk University</v>
          </cell>
          <cell r="F424" t="str">
            <v>Iowa</v>
          </cell>
          <cell r="G424" t="str">
            <v>A-</v>
          </cell>
          <cell r="I424">
            <v>43756</v>
          </cell>
          <cell r="J424">
            <v>500</v>
          </cell>
          <cell r="K424" t="str">
            <v>lv</v>
          </cell>
          <cell r="L424">
            <v>17.600000000000001</v>
          </cell>
          <cell r="M424">
            <v>0</v>
          </cell>
          <cell r="N424">
            <v>0.8</v>
          </cell>
          <cell r="O424">
            <v>13.2</v>
          </cell>
          <cell r="P424">
            <v>2.6</v>
          </cell>
          <cell r="Q424">
            <v>9</v>
          </cell>
          <cell r="R424">
            <v>3</v>
          </cell>
          <cell r="S424">
            <v>16.8</v>
          </cell>
          <cell r="T424">
            <v>1.2</v>
          </cell>
          <cell r="AL424">
            <v>0.73675312742480858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43756</v>
          </cell>
          <cell r="J425">
            <v>1839</v>
          </cell>
          <cell r="K425" t="str">
            <v>lv</v>
          </cell>
          <cell r="L425">
            <v>34</v>
          </cell>
          <cell r="M425">
            <v>0</v>
          </cell>
          <cell r="N425">
            <v>2</v>
          </cell>
          <cell r="O425">
            <v>4</v>
          </cell>
          <cell r="P425">
            <v>2</v>
          </cell>
          <cell r="Q425">
            <v>16</v>
          </cell>
          <cell r="R425">
            <v>1</v>
          </cell>
          <cell r="S425">
            <v>18</v>
          </cell>
          <cell r="T425">
            <v>2</v>
          </cell>
          <cell r="AL425">
            <v>0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43756</v>
          </cell>
          <cell r="J426">
            <v>703</v>
          </cell>
          <cell r="K426" t="str">
            <v>a</v>
          </cell>
          <cell r="L426">
            <v>21</v>
          </cell>
          <cell r="M426">
            <v>0</v>
          </cell>
          <cell r="N426">
            <v>0.9</v>
          </cell>
          <cell r="O426">
            <v>4.5999999999999996</v>
          </cell>
          <cell r="P426">
            <v>1.1000000000000001</v>
          </cell>
          <cell r="Q426">
            <v>16.100000000000001</v>
          </cell>
          <cell r="R426">
            <v>0.2</v>
          </cell>
          <cell r="S426">
            <v>14.7</v>
          </cell>
          <cell r="T426">
            <v>2.2000000000000002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43756</v>
          </cell>
          <cell r="J427">
            <v>763</v>
          </cell>
          <cell r="K427" t="str">
            <v>lv</v>
          </cell>
          <cell r="L427">
            <v>33</v>
          </cell>
          <cell r="M427">
            <v>0</v>
          </cell>
          <cell r="N427">
            <v>1</v>
          </cell>
          <cell r="O427">
            <v>4</v>
          </cell>
          <cell r="P427">
            <v>2</v>
          </cell>
          <cell r="Q427">
            <v>17</v>
          </cell>
          <cell r="R427">
            <v>2</v>
          </cell>
          <cell r="S427">
            <v>18</v>
          </cell>
          <cell r="T427">
            <v>2</v>
          </cell>
          <cell r="AL427">
            <v>0</v>
          </cell>
        </row>
        <row r="428">
          <cell r="D428" t="str">
            <v>SurveyUSA</v>
          </cell>
          <cell r="F428" t="str">
            <v>California</v>
          </cell>
          <cell r="G428" t="str">
            <v>A</v>
          </cell>
          <cell r="I428">
            <v>43754</v>
          </cell>
          <cell r="J428">
            <v>553</v>
          </cell>
          <cell r="K428" t="str">
            <v>lv</v>
          </cell>
          <cell r="L428">
            <v>33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17</v>
          </cell>
          <cell r="R428">
            <v>1</v>
          </cell>
          <cell r="S428">
            <v>18</v>
          </cell>
          <cell r="T428">
            <v>4</v>
          </cell>
          <cell r="AL428">
            <v>6.0703252549598269E-2</v>
          </cell>
        </row>
        <row r="429">
          <cell r="D429" t="str">
            <v>SurveyUSA</v>
          </cell>
          <cell r="F429" t="str">
            <v>US</v>
          </cell>
          <cell r="G429" t="str">
            <v>A</v>
          </cell>
          <cell r="I429">
            <v>43754</v>
          </cell>
          <cell r="J429">
            <v>1071</v>
          </cell>
          <cell r="K429" t="str">
            <v>lv</v>
          </cell>
          <cell r="L429">
            <v>32</v>
          </cell>
          <cell r="M429">
            <v>0</v>
          </cell>
          <cell r="N429">
            <v>2</v>
          </cell>
          <cell r="O429">
            <v>5</v>
          </cell>
          <cell r="P429">
            <v>2</v>
          </cell>
          <cell r="Q429">
            <v>17</v>
          </cell>
          <cell r="R429">
            <v>1</v>
          </cell>
          <cell r="S429">
            <v>22</v>
          </cell>
          <cell r="T429">
            <v>2</v>
          </cell>
          <cell r="AL429">
            <v>8.78932434757035E-2</v>
          </cell>
        </row>
        <row r="430">
          <cell r="D430" t="str">
            <v>Public Religion Research Institute</v>
          </cell>
          <cell r="F430" t="str">
            <v>US</v>
          </cell>
          <cell r="G430" t="str">
            <v>A/B</v>
          </cell>
          <cell r="I430">
            <v>43751</v>
          </cell>
          <cell r="J430">
            <v>436</v>
          </cell>
          <cell r="K430" t="str">
            <v>rv</v>
          </cell>
          <cell r="L430">
            <v>25</v>
          </cell>
          <cell r="M430">
            <v>0</v>
          </cell>
          <cell r="N430">
            <v>3</v>
          </cell>
          <cell r="O430">
            <v>4</v>
          </cell>
          <cell r="P430">
            <v>1</v>
          </cell>
          <cell r="Q430">
            <v>17</v>
          </cell>
          <cell r="R430">
            <v>0</v>
          </cell>
          <cell r="S430">
            <v>16</v>
          </cell>
          <cell r="T430">
            <v>3</v>
          </cell>
          <cell r="AL430">
            <v>4.3396638256624858</v>
          </cell>
        </row>
        <row r="431">
          <cell r="D431" t="str">
            <v>Public Religion Research Institute</v>
          </cell>
          <cell r="F431" t="str">
            <v>US</v>
          </cell>
          <cell r="G431" t="str">
            <v>A/B</v>
          </cell>
          <cell r="I431">
            <v>43751</v>
          </cell>
          <cell r="J431">
            <v>487</v>
          </cell>
          <cell r="K431" t="str">
            <v>a</v>
          </cell>
          <cell r="L431">
            <v>24</v>
          </cell>
          <cell r="M431">
            <v>0</v>
          </cell>
          <cell r="N431">
            <v>3</v>
          </cell>
          <cell r="O431">
            <v>4</v>
          </cell>
          <cell r="P431">
            <v>1</v>
          </cell>
          <cell r="Q431">
            <v>16</v>
          </cell>
          <cell r="R431">
            <v>0</v>
          </cell>
          <cell r="S431">
            <v>16</v>
          </cell>
          <cell r="T431">
            <v>3</v>
          </cell>
          <cell r="AL431">
            <v>0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43755</v>
          </cell>
          <cell r="J432">
            <v>815</v>
          </cell>
          <cell r="K432" t="str">
            <v>lv</v>
          </cell>
          <cell r="L432">
            <v>34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15</v>
          </cell>
          <cell r="R432">
            <v>2</v>
          </cell>
          <cell r="S432">
            <v>16</v>
          </cell>
          <cell r="T432">
            <v>2</v>
          </cell>
          <cell r="AL432">
            <v>5.257444014145435E-4</v>
          </cell>
        </row>
        <row r="433">
          <cell r="D433" t="str">
            <v>Swayable</v>
          </cell>
          <cell r="F433" t="str">
            <v>US</v>
          </cell>
          <cell r="G433">
            <v>0</v>
          </cell>
          <cell r="I433">
            <v>43746</v>
          </cell>
          <cell r="J433">
            <v>2077</v>
          </cell>
          <cell r="K433" t="str">
            <v>lv</v>
          </cell>
          <cell r="L433">
            <v>32.6</v>
          </cell>
          <cell r="M433">
            <v>0</v>
          </cell>
          <cell r="N433">
            <v>3</v>
          </cell>
          <cell r="O433">
            <v>3.8</v>
          </cell>
          <cell r="P433">
            <v>1.5</v>
          </cell>
          <cell r="Q433">
            <v>15.6</v>
          </cell>
          <cell r="R433">
            <v>0</v>
          </cell>
          <cell r="S433">
            <v>20.8</v>
          </cell>
          <cell r="T433">
            <v>3</v>
          </cell>
          <cell r="AL433">
            <v>2.4960800300190024E-2</v>
          </cell>
        </row>
        <row r="434">
          <cell r="D434" t="str">
            <v>Swayable</v>
          </cell>
          <cell r="F434" t="str">
            <v>US</v>
          </cell>
          <cell r="G434">
            <v>0</v>
          </cell>
          <cell r="I434">
            <v>43746</v>
          </cell>
          <cell r="J434">
            <v>4216</v>
          </cell>
          <cell r="K434" t="str">
            <v>a</v>
          </cell>
          <cell r="L434">
            <v>28.1</v>
          </cell>
          <cell r="M434">
            <v>0</v>
          </cell>
          <cell r="N434">
            <v>2.7</v>
          </cell>
          <cell r="O434">
            <v>4.2</v>
          </cell>
          <cell r="P434">
            <v>1.7</v>
          </cell>
          <cell r="Q434">
            <v>19.5</v>
          </cell>
          <cell r="R434">
            <v>1</v>
          </cell>
          <cell r="S434">
            <v>16.5</v>
          </cell>
          <cell r="T434">
            <v>3.8</v>
          </cell>
          <cell r="AL434">
            <v>0</v>
          </cell>
        </row>
        <row r="435">
          <cell r="D435" t="str">
            <v>Emerson College</v>
          </cell>
          <cell r="F435" t="str">
            <v>Iowa</v>
          </cell>
          <cell r="G435" t="str">
            <v>B-</v>
          </cell>
          <cell r="I435">
            <v>43754</v>
          </cell>
          <cell r="J435">
            <v>317</v>
          </cell>
          <cell r="K435" t="str">
            <v>lv</v>
          </cell>
          <cell r="L435">
            <v>22.8</v>
          </cell>
          <cell r="M435">
            <v>0</v>
          </cell>
          <cell r="N435">
            <v>2.5</v>
          </cell>
          <cell r="O435">
            <v>16.100000000000001</v>
          </cell>
          <cell r="P435">
            <v>1.2</v>
          </cell>
          <cell r="Q435">
            <v>12.5</v>
          </cell>
          <cell r="R435">
            <v>2.4</v>
          </cell>
          <cell r="S435">
            <v>22.6</v>
          </cell>
          <cell r="T435">
            <v>4.5999999999999996</v>
          </cell>
          <cell r="AL435">
            <v>3.9921614431779544E-2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43754</v>
          </cell>
          <cell r="J436">
            <v>828</v>
          </cell>
          <cell r="K436" t="str">
            <v>lv</v>
          </cell>
          <cell r="L436">
            <v>34</v>
          </cell>
          <cell r="M436">
            <v>0</v>
          </cell>
          <cell r="N436">
            <v>2</v>
          </cell>
          <cell r="O436">
            <v>3</v>
          </cell>
          <cell r="P436">
            <v>1</v>
          </cell>
          <cell r="Q436">
            <v>15</v>
          </cell>
          <cell r="R436">
            <v>1</v>
          </cell>
          <cell r="S436">
            <v>18</v>
          </cell>
          <cell r="T436">
            <v>2</v>
          </cell>
          <cell r="AL436">
            <v>4.4664158816335971E-4</v>
          </cell>
        </row>
        <row r="437">
          <cell r="D437" t="str">
            <v>YouGov</v>
          </cell>
          <cell r="F437" t="str">
            <v>US</v>
          </cell>
          <cell r="G437" t="str">
            <v>B-</v>
          </cell>
          <cell r="I437">
            <v>43753</v>
          </cell>
          <cell r="J437">
            <v>623</v>
          </cell>
          <cell r="K437" t="str">
            <v>lv</v>
          </cell>
          <cell r="L437">
            <v>25</v>
          </cell>
          <cell r="M437">
            <v>0</v>
          </cell>
          <cell r="N437">
            <v>2</v>
          </cell>
          <cell r="O437">
            <v>6</v>
          </cell>
          <cell r="P437">
            <v>2</v>
          </cell>
          <cell r="Q437">
            <v>13</v>
          </cell>
          <cell r="R437">
            <v>1</v>
          </cell>
          <cell r="S437">
            <v>28</v>
          </cell>
          <cell r="T437">
            <v>2</v>
          </cell>
          <cell r="AL437">
            <v>6.708321035038771E-5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43753</v>
          </cell>
          <cell r="J438">
            <v>828</v>
          </cell>
          <cell r="K438" t="str">
            <v>lv</v>
          </cell>
          <cell r="L438">
            <v>35</v>
          </cell>
          <cell r="M438">
            <v>0</v>
          </cell>
          <cell r="N438">
            <v>2</v>
          </cell>
          <cell r="O438">
            <v>4</v>
          </cell>
          <cell r="P438">
            <v>1</v>
          </cell>
          <cell r="Q438">
            <v>14</v>
          </cell>
          <cell r="R438">
            <v>1</v>
          </cell>
          <cell r="S438">
            <v>17</v>
          </cell>
          <cell r="T438">
            <v>2</v>
          </cell>
          <cell r="AL438">
            <v>3.8039431612250512E-4</v>
          </cell>
        </row>
        <row r="439">
          <cell r="D439" t="str">
            <v>Capitol Weekly</v>
          </cell>
          <cell r="F439" t="str">
            <v>California</v>
          </cell>
          <cell r="G439">
            <v>0</v>
          </cell>
          <cell r="I439">
            <v>43752</v>
          </cell>
          <cell r="J439">
            <v>590</v>
          </cell>
          <cell r="K439" t="str">
            <v>lv</v>
          </cell>
          <cell r="L439">
            <v>21</v>
          </cell>
          <cell r="M439">
            <v>0</v>
          </cell>
          <cell r="N439">
            <v>2</v>
          </cell>
          <cell r="O439">
            <v>6</v>
          </cell>
          <cell r="P439">
            <v>1</v>
          </cell>
          <cell r="Q439">
            <v>15</v>
          </cell>
          <cell r="R439">
            <v>1</v>
          </cell>
          <cell r="S439">
            <v>35</v>
          </cell>
          <cell r="T439">
            <v>3</v>
          </cell>
          <cell r="AL439">
            <v>9.6112977214987492E-3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43752</v>
          </cell>
          <cell r="J440">
            <v>789</v>
          </cell>
          <cell r="K440" t="str">
            <v>lv</v>
          </cell>
          <cell r="L440">
            <v>34</v>
          </cell>
          <cell r="M440">
            <v>0</v>
          </cell>
          <cell r="N440">
            <v>2</v>
          </cell>
          <cell r="O440">
            <v>4</v>
          </cell>
          <cell r="P440">
            <v>1</v>
          </cell>
          <cell r="Q440">
            <v>15</v>
          </cell>
          <cell r="R440">
            <v>0</v>
          </cell>
          <cell r="S440">
            <v>20</v>
          </cell>
          <cell r="T440">
            <v>3</v>
          </cell>
          <cell r="AL440">
            <v>3.20288296129518E-4</v>
          </cell>
        </row>
        <row r="441">
          <cell r="D441" t="str">
            <v>Public Policy Polling</v>
          </cell>
          <cell r="F441" t="str">
            <v>Maine</v>
          </cell>
          <cell r="G441" t="str">
            <v>B</v>
          </cell>
          <cell r="I441">
            <v>43751</v>
          </cell>
          <cell r="J441">
            <v>366</v>
          </cell>
          <cell r="K441" t="str">
            <v>v</v>
          </cell>
          <cell r="L441">
            <v>19</v>
          </cell>
          <cell r="M441">
            <v>0</v>
          </cell>
          <cell r="N441">
            <v>2</v>
          </cell>
          <cell r="O441">
            <v>9</v>
          </cell>
          <cell r="P441">
            <v>0</v>
          </cell>
          <cell r="Q441">
            <v>12</v>
          </cell>
          <cell r="R441">
            <v>0</v>
          </cell>
          <cell r="S441">
            <v>31</v>
          </cell>
          <cell r="T441">
            <v>3</v>
          </cell>
          <cell r="AL441">
            <v>2.6564847268610028</v>
          </cell>
        </row>
        <row r="442">
          <cell r="D442" t="str">
            <v>Morning Consult</v>
          </cell>
          <cell r="F442" t="str">
            <v>US</v>
          </cell>
          <cell r="G442" t="str">
            <v>B/C</v>
          </cell>
          <cell r="I442">
            <v>43751</v>
          </cell>
          <cell r="J442">
            <v>15683</v>
          </cell>
          <cell r="K442" t="str">
            <v>lv</v>
          </cell>
          <cell r="L442">
            <v>32</v>
          </cell>
          <cell r="M442">
            <v>0</v>
          </cell>
          <cell r="N442">
            <v>2</v>
          </cell>
          <cell r="O442">
            <v>5</v>
          </cell>
          <cell r="P442">
            <v>1</v>
          </cell>
          <cell r="Q442">
            <v>19</v>
          </cell>
          <cell r="R442">
            <v>1</v>
          </cell>
          <cell r="S442">
            <v>21</v>
          </cell>
          <cell r="T442">
            <v>3</v>
          </cell>
          <cell r="AL442">
            <v>1.202485593334189E-3</v>
          </cell>
        </row>
        <row r="443">
          <cell r="D443" t="str">
            <v>Quinnipiac University</v>
          </cell>
          <cell r="F443" t="str">
            <v>US</v>
          </cell>
          <cell r="G443" t="str">
            <v>A</v>
          </cell>
          <cell r="I443">
            <v>43751</v>
          </cell>
          <cell r="J443">
            <v>505</v>
          </cell>
          <cell r="K443" t="str">
            <v>rv</v>
          </cell>
          <cell r="L443">
            <v>27</v>
          </cell>
          <cell r="M443">
            <v>0</v>
          </cell>
          <cell r="N443">
            <v>2</v>
          </cell>
          <cell r="O443">
            <v>8</v>
          </cell>
          <cell r="P443">
            <v>2</v>
          </cell>
          <cell r="Q443">
            <v>11</v>
          </cell>
          <cell r="R443">
            <v>2</v>
          </cell>
          <cell r="S443">
            <v>30</v>
          </cell>
          <cell r="T443">
            <v>2</v>
          </cell>
          <cell r="AL443">
            <v>1.2456709963227156E-2</v>
          </cell>
        </row>
        <row r="444">
          <cell r="D444" t="str">
            <v>RKM Research and Communications Inc.</v>
          </cell>
          <cell r="F444" t="str">
            <v>New Hampshire</v>
          </cell>
          <cell r="G444" t="str">
            <v>A/B</v>
          </cell>
          <cell r="I444">
            <v>43751</v>
          </cell>
          <cell r="J444">
            <v>422</v>
          </cell>
          <cell r="K444" t="str">
            <v>lv</v>
          </cell>
          <cell r="L444">
            <v>19.7</v>
          </cell>
          <cell r="M444">
            <v>0</v>
          </cell>
          <cell r="N444">
            <v>1.9</v>
          </cell>
          <cell r="O444">
            <v>4.5</v>
          </cell>
          <cell r="P444">
            <v>2.4</v>
          </cell>
          <cell r="Q444">
            <v>14.7</v>
          </cell>
          <cell r="R444">
            <v>0.5</v>
          </cell>
          <cell r="S444">
            <v>20.100000000000001</v>
          </cell>
          <cell r="T444">
            <v>0.9</v>
          </cell>
          <cell r="AL444">
            <v>0</v>
          </cell>
        </row>
        <row r="445">
          <cell r="D445" t="str">
            <v>RKM Research and Communications Inc.</v>
          </cell>
          <cell r="F445" t="str">
            <v>New Hampshire</v>
          </cell>
          <cell r="G445" t="str">
            <v>A/B</v>
          </cell>
          <cell r="I445">
            <v>43751</v>
          </cell>
          <cell r="J445">
            <v>422</v>
          </cell>
          <cell r="K445" t="str">
            <v>lv</v>
          </cell>
          <cell r="L445">
            <v>23.9</v>
          </cell>
          <cell r="M445">
            <v>0</v>
          </cell>
          <cell r="N445">
            <v>1.9</v>
          </cell>
          <cell r="O445">
            <v>9</v>
          </cell>
          <cell r="P445">
            <v>2.4</v>
          </cell>
          <cell r="Q445">
            <v>21.6</v>
          </cell>
          <cell r="R445">
            <v>1.2</v>
          </cell>
          <cell r="S445">
            <v>24.6</v>
          </cell>
          <cell r="T445">
            <v>0.9</v>
          </cell>
          <cell r="AL445">
            <v>3.7273690917296584E-2</v>
          </cell>
        </row>
        <row r="446">
          <cell r="D446" t="str">
            <v>YouGov</v>
          </cell>
          <cell r="F446" t="str">
            <v>South Carolina</v>
          </cell>
          <cell r="G446" t="str">
            <v>B-</v>
          </cell>
          <cell r="I446">
            <v>43749</v>
          </cell>
          <cell r="J446">
            <v>846</v>
          </cell>
          <cell r="K446" t="str">
            <v>lv</v>
          </cell>
          <cell r="L446">
            <v>43</v>
          </cell>
          <cell r="M446">
            <v>0</v>
          </cell>
          <cell r="N446">
            <v>3</v>
          </cell>
          <cell r="O446">
            <v>4</v>
          </cell>
          <cell r="P446">
            <v>1</v>
          </cell>
          <cell r="Q446">
            <v>16</v>
          </cell>
          <cell r="R446">
            <v>2</v>
          </cell>
          <cell r="S446">
            <v>18</v>
          </cell>
          <cell r="T446">
            <v>1</v>
          </cell>
          <cell r="AL446">
            <v>2.9605675565120379E-2</v>
          </cell>
        </row>
        <row r="447">
          <cell r="D447" t="str">
            <v>YouGov</v>
          </cell>
          <cell r="F447" t="str">
            <v>New Hampshire</v>
          </cell>
          <cell r="G447" t="str">
            <v>B-</v>
          </cell>
          <cell r="I447">
            <v>43749</v>
          </cell>
          <cell r="J447">
            <v>488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7</v>
          </cell>
          <cell r="P447">
            <v>2</v>
          </cell>
          <cell r="Q447">
            <v>17</v>
          </cell>
          <cell r="R447">
            <v>4</v>
          </cell>
          <cell r="S447">
            <v>32</v>
          </cell>
          <cell r="T447">
            <v>5</v>
          </cell>
          <cell r="AL447">
            <v>2.3406841843909471E-2</v>
          </cell>
        </row>
        <row r="448">
          <cell r="D448" t="str">
            <v>YouGov</v>
          </cell>
          <cell r="F448" t="str">
            <v>Iowa</v>
          </cell>
          <cell r="G448" t="str">
            <v>B-</v>
          </cell>
          <cell r="I448">
            <v>43749</v>
          </cell>
          <cell r="J448">
            <v>597</v>
          </cell>
          <cell r="K448" t="str">
            <v>lv</v>
          </cell>
          <cell r="L448">
            <v>22</v>
          </cell>
          <cell r="M448">
            <v>0</v>
          </cell>
          <cell r="N448">
            <v>2</v>
          </cell>
          <cell r="O448">
            <v>14</v>
          </cell>
          <cell r="P448">
            <v>2</v>
          </cell>
          <cell r="Q448">
            <v>21</v>
          </cell>
          <cell r="R448">
            <v>3</v>
          </cell>
          <cell r="S448">
            <v>22</v>
          </cell>
          <cell r="T448">
            <v>0</v>
          </cell>
          <cell r="AL448">
            <v>4.9826268183920913E-2</v>
          </cell>
        </row>
        <row r="449">
          <cell r="D449" t="str">
            <v>Harris Insights &amp; Analytics</v>
          </cell>
          <cell r="F449" t="str">
            <v>US</v>
          </cell>
          <cell r="G449" t="str">
            <v>C+</v>
          </cell>
          <cell r="I449">
            <v>43749</v>
          </cell>
          <cell r="J449">
            <v>1841</v>
          </cell>
          <cell r="K449" t="str">
            <v>lv</v>
          </cell>
          <cell r="L449">
            <v>35</v>
          </cell>
          <cell r="M449">
            <v>0</v>
          </cell>
          <cell r="N449">
            <v>2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18</v>
          </cell>
          <cell r="T449">
            <v>2</v>
          </cell>
          <cell r="AL449">
            <v>1.8253994073151467E-4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43749</v>
          </cell>
          <cell r="J450">
            <v>812</v>
          </cell>
          <cell r="K450" t="str">
            <v>lv</v>
          </cell>
          <cell r="L450">
            <v>36</v>
          </cell>
          <cell r="M450">
            <v>0</v>
          </cell>
          <cell r="N450">
            <v>2</v>
          </cell>
          <cell r="O450">
            <v>6</v>
          </cell>
          <cell r="P450">
            <v>1</v>
          </cell>
          <cell r="Q450">
            <v>14</v>
          </cell>
          <cell r="R450">
            <v>1</v>
          </cell>
          <cell r="S450">
            <v>16</v>
          </cell>
          <cell r="T450">
            <v>2</v>
          </cell>
          <cell r="AL450">
            <v>0</v>
          </cell>
        </row>
        <row r="451">
          <cell r="D451" t="str">
            <v>Siena College</v>
          </cell>
          <cell r="F451" t="str">
            <v>New York</v>
          </cell>
          <cell r="G451" t="str">
            <v>A-</v>
          </cell>
          <cell r="I451">
            <v>43748</v>
          </cell>
          <cell r="J451">
            <v>340</v>
          </cell>
          <cell r="K451" t="str">
            <v>rv</v>
          </cell>
          <cell r="L451">
            <v>21</v>
          </cell>
          <cell r="M451">
            <v>0</v>
          </cell>
          <cell r="N451">
            <v>1</v>
          </cell>
          <cell r="O451">
            <v>4</v>
          </cell>
          <cell r="P451">
            <v>1</v>
          </cell>
          <cell r="Q451">
            <v>16</v>
          </cell>
          <cell r="R451">
            <v>0</v>
          </cell>
          <cell r="S451">
            <v>21</v>
          </cell>
          <cell r="T451">
            <v>3</v>
          </cell>
          <cell r="AL451">
            <v>0.48799129198501573</v>
          </cell>
        </row>
        <row r="452">
          <cell r="D452" t="str">
            <v>Optimus</v>
          </cell>
          <cell r="F452" t="str">
            <v>South Carolina</v>
          </cell>
          <cell r="G452" t="str">
            <v>C/D</v>
          </cell>
          <cell r="I452">
            <v>43748</v>
          </cell>
          <cell r="J452">
            <v>607</v>
          </cell>
          <cell r="K452" t="str">
            <v>lv</v>
          </cell>
          <cell r="L452">
            <v>32.1</v>
          </cell>
          <cell r="M452">
            <v>0</v>
          </cell>
          <cell r="N452">
            <v>2.2000000000000002</v>
          </cell>
          <cell r="O452">
            <v>4</v>
          </cell>
          <cell r="P452">
            <v>0</v>
          </cell>
          <cell r="Q452">
            <v>8.1</v>
          </cell>
          <cell r="R452">
            <v>0</v>
          </cell>
          <cell r="S452">
            <v>16</v>
          </cell>
          <cell r="T452">
            <v>1.9</v>
          </cell>
          <cell r="AL452">
            <v>1.383068225293852</v>
          </cell>
        </row>
        <row r="453">
          <cell r="D453" t="str">
            <v>Optimus</v>
          </cell>
          <cell r="F453" t="str">
            <v>New Hampshire</v>
          </cell>
          <cell r="G453" t="str">
            <v>C/D</v>
          </cell>
          <cell r="I453">
            <v>43748</v>
          </cell>
          <cell r="J453">
            <v>610</v>
          </cell>
          <cell r="K453" t="str">
            <v>lv</v>
          </cell>
          <cell r="L453">
            <v>18.2</v>
          </cell>
          <cell r="M453">
            <v>0</v>
          </cell>
          <cell r="N453">
            <v>2.4</v>
          </cell>
          <cell r="O453">
            <v>7.4</v>
          </cell>
          <cell r="P453">
            <v>0</v>
          </cell>
          <cell r="Q453">
            <v>9.3000000000000007</v>
          </cell>
          <cell r="R453">
            <v>0</v>
          </cell>
          <cell r="S453">
            <v>25.4</v>
          </cell>
          <cell r="T453">
            <v>2.4</v>
          </cell>
          <cell r="AL453">
            <v>1.3851827711106683</v>
          </cell>
        </row>
        <row r="454">
          <cell r="D454" t="str">
            <v>Optimus</v>
          </cell>
          <cell r="F454" t="str">
            <v>Iowa</v>
          </cell>
          <cell r="G454" t="str">
            <v>C/D</v>
          </cell>
          <cell r="I454">
            <v>43748</v>
          </cell>
          <cell r="J454">
            <v>548</v>
          </cell>
          <cell r="K454" t="str">
            <v>lv</v>
          </cell>
          <cell r="L454">
            <v>21.5</v>
          </cell>
          <cell r="M454">
            <v>0</v>
          </cell>
          <cell r="N454">
            <v>1.9</v>
          </cell>
          <cell r="O454">
            <v>16.600000000000001</v>
          </cell>
          <cell r="P454">
            <v>0</v>
          </cell>
          <cell r="Q454">
            <v>5</v>
          </cell>
          <cell r="R454">
            <v>0</v>
          </cell>
          <cell r="S454">
            <v>24.6</v>
          </cell>
          <cell r="T454">
            <v>0.9</v>
          </cell>
          <cell r="AL454">
            <v>1.3399127758079843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43748</v>
          </cell>
          <cell r="J455">
            <v>813</v>
          </cell>
          <cell r="K455" t="str">
            <v>lv</v>
          </cell>
          <cell r="L455">
            <v>35</v>
          </cell>
          <cell r="M455">
            <v>0</v>
          </cell>
          <cell r="N455">
            <v>2</v>
          </cell>
          <cell r="O455">
            <v>6</v>
          </cell>
          <cell r="P455">
            <v>0</v>
          </cell>
          <cell r="Q455">
            <v>14</v>
          </cell>
          <cell r="R455">
            <v>1</v>
          </cell>
          <cell r="S455">
            <v>17</v>
          </cell>
          <cell r="T455">
            <v>2</v>
          </cell>
          <cell r="AL455">
            <v>2.1156278906258902E-4</v>
          </cell>
        </row>
        <row r="456">
          <cell r="D456" t="str">
            <v>East Carolina University</v>
          </cell>
          <cell r="F456" t="str">
            <v>North Carolina</v>
          </cell>
          <cell r="G456">
            <v>0</v>
          </cell>
          <cell r="I456">
            <v>43747</v>
          </cell>
          <cell r="J456">
            <v>291</v>
          </cell>
          <cell r="K456" t="str">
            <v>lv</v>
          </cell>
          <cell r="L456">
            <v>29</v>
          </cell>
          <cell r="M456">
            <v>0</v>
          </cell>
          <cell r="N456">
            <v>1</v>
          </cell>
          <cell r="O456">
            <v>4</v>
          </cell>
          <cell r="P456">
            <v>3</v>
          </cell>
          <cell r="Q456">
            <v>19</v>
          </cell>
          <cell r="R456">
            <v>0</v>
          </cell>
          <cell r="S456">
            <v>17</v>
          </cell>
          <cell r="T456">
            <v>9</v>
          </cell>
          <cell r="AL456">
            <v>1.509878842771337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43747</v>
          </cell>
          <cell r="J457">
            <v>784</v>
          </cell>
          <cell r="K457" t="str">
            <v>lv</v>
          </cell>
          <cell r="L457">
            <v>36</v>
          </cell>
          <cell r="M457">
            <v>0</v>
          </cell>
          <cell r="N457">
            <v>2</v>
          </cell>
          <cell r="O457">
            <v>5</v>
          </cell>
          <cell r="P457">
            <v>1</v>
          </cell>
          <cell r="Q457">
            <v>15</v>
          </cell>
          <cell r="R457">
            <v>2</v>
          </cell>
          <cell r="S457">
            <v>17</v>
          </cell>
          <cell r="T457">
            <v>2</v>
          </cell>
          <cell r="AL457">
            <v>1.8334157026337749E-4</v>
          </cell>
        </row>
        <row r="458">
          <cell r="D458" t="str">
            <v>Fox News/Beacon Research/Shaw &amp; Co. Research</v>
          </cell>
          <cell r="F458" t="str">
            <v>US</v>
          </cell>
          <cell r="G458" t="str">
            <v>A-</v>
          </cell>
          <cell r="I458">
            <v>43746</v>
          </cell>
          <cell r="J458">
            <v>484</v>
          </cell>
          <cell r="K458" t="str">
            <v>lv</v>
          </cell>
          <cell r="L458">
            <v>32</v>
          </cell>
          <cell r="M458">
            <v>0</v>
          </cell>
          <cell r="N458">
            <v>2</v>
          </cell>
          <cell r="O458">
            <v>4</v>
          </cell>
          <cell r="P458">
            <v>2</v>
          </cell>
          <cell r="Q458">
            <v>17</v>
          </cell>
          <cell r="R458">
            <v>1</v>
          </cell>
          <cell r="S458">
            <v>22</v>
          </cell>
          <cell r="T458">
            <v>2</v>
          </cell>
          <cell r="AL458">
            <v>8.4530526312375301E-2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43746</v>
          </cell>
          <cell r="J459">
            <v>598</v>
          </cell>
          <cell r="K459" t="str">
            <v>lv</v>
          </cell>
          <cell r="L459">
            <v>25</v>
          </cell>
          <cell r="M459">
            <v>0</v>
          </cell>
          <cell r="N459">
            <v>1</v>
          </cell>
          <cell r="O459">
            <v>5</v>
          </cell>
          <cell r="P459">
            <v>2</v>
          </cell>
          <cell r="Q459">
            <v>13</v>
          </cell>
          <cell r="R459">
            <v>1</v>
          </cell>
          <cell r="S459">
            <v>28</v>
          </cell>
          <cell r="T459">
            <v>3</v>
          </cell>
          <cell r="AL459">
            <v>5.814442588300683E-5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43746</v>
          </cell>
          <cell r="J460">
            <v>759</v>
          </cell>
          <cell r="K460" t="str">
            <v>lv</v>
          </cell>
          <cell r="L460">
            <v>36</v>
          </cell>
          <cell r="M460">
            <v>0</v>
          </cell>
          <cell r="N460">
            <v>2</v>
          </cell>
          <cell r="O460">
            <v>5</v>
          </cell>
          <cell r="P460">
            <v>0</v>
          </cell>
          <cell r="Q460">
            <v>15</v>
          </cell>
          <cell r="R460">
            <v>2</v>
          </cell>
          <cell r="S460">
            <v>18</v>
          </cell>
          <cell r="T460">
            <v>2</v>
          </cell>
          <cell r="AL460">
            <v>1.4278329039910914E-4</v>
          </cell>
        </row>
        <row r="461">
          <cell r="D461" t="str">
            <v>Gravis Marketing</v>
          </cell>
          <cell r="F461" t="str">
            <v>South Carolina</v>
          </cell>
          <cell r="G461" t="str">
            <v>C+</v>
          </cell>
          <cell r="I461">
            <v>43745</v>
          </cell>
          <cell r="J461">
            <v>516</v>
          </cell>
          <cell r="K461" t="str">
            <v>lv</v>
          </cell>
          <cell r="L461">
            <v>34</v>
          </cell>
          <cell r="M461">
            <v>0</v>
          </cell>
          <cell r="N461">
            <v>6</v>
          </cell>
          <cell r="O461">
            <v>0</v>
          </cell>
          <cell r="P461">
            <v>2</v>
          </cell>
          <cell r="Q461">
            <v>10</v>
          </cell>
          <cell r="R461">
            <v>7</v>
          </cell>
          <cell r="S461">
            <v>9</v>
          </cell>
          <cell r="T461">
            <v>2</v>
          </cell>
          <cell r="AL461">
            <v>2.3931941814272846</v>
          </cell>
        </row>
        <row r="462">
          <cell r="D462" t="str">
            <v>Climate Nexus</v>
          </cell>
          <cell r="F462" t="str">
            <v>Ohio</v>
          </cell>
          <cell r="G462">
            <v>0</v>
          </cell>
          <cell r="I462">
            <v>43745</v>
          </cell>
          <cell r="J462">
            <v>443</v>
          </cell>
          <cell r="K462" t="str">
            <v>lv</v>
          </cell>
          <cell r="L462">
            <v>32</v>
          </cell>
          <cell r="M462">
            <v>0</v>
          </cell>
          <cell r="N462">
            <v>3</v>
          </cell>
          <cell r="O462">
            <v>5</v>
          </cell>
          <cell r="P462">
            <v>0</v>
          </cell>
          <cell r="Q462">
            <v>13</v>
          </cell>
          <cell r="R462">
            <v>1</v>
          </cell>
          <cell r="S462">
            <v>21</v>
          </cell>
          <cell r="T462">
            <v>3</v>
          </cell>
          <cell r="AL462">
            <v>1.8317869185283613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43745</v>
          </cell>
          <cell r="J463">
            <v>446</v>
          </cell>
          <cell r="K463" t="str">
            <v>rv</v>
          </cell>
          <cell r="L463">
            <v>31</v>
          </cell>
          <cell r="M463">
            <v>0</v>
          </cell>
          <cell r="N463">
            <v>1</v>
          </cell>
          <cell r="O463">
            <v>4</v>
          </cell>
          <cell r="P463">
            <v>2</v>
          </cell>
          <cell r="Q463">
            <v>17</v>
          </cell>
          <cell r="R463">
            <v>2</v>
          </cell>
          <cell r="S463">
            <v>15</v>
          </cell>
          <cell r="T463">
            <v>2</v>
          </cell>
          <cell r="AL463">
            <v>0</v>
          </cell>
        </row>
        <row r="464">
          <cell r="D464" t="str">
            <v>Quinnipiac University</v>
          </cell>
          <cell r="F464" t="str">
            <v>US</v>
          </cell>
          <cell r="G464" t="str">
            <v>A</v>
          </cell>
          <cell r="I464">
            <v>43745</v>
          </cell>
          <cell r="J464">
            <v>646</v>
          </cell>
          <cell r="K464" t="str">
            <v>rv</v>
          </cell>
          <cell r="L464">
            <v>26</v>
          </cell>
          <cell r="M464">
            <v>0</v>
          </cell>
          <cell r="N464">
            <v>2</v>
          </cell>
          <cell r="O464">
            <v>4</v>
          </cell>
          <cell r="P464">
            <v>2</v>
          </cell>
          <cell r="Q464">
            <v>16</v>
          </cell>
          <cell r="R464">
            <v>0</v>
          </cell>
          <cell r="S464">
            <v>29</v>
          </cell>
          <cell r="T464">
            <v>3</v>
          </cell>
          <cell r="AL464">
            <v>9.6320749946927787E-3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43745</v>
          </cell>
          <cell r="J465">
            <v>774</v>
          </cell>
          <cell r="K465" t="str">
            <v>lv</v>
          </cell>
          <cell r="L465">
            <v>33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19</v>
          </cell>
          <cell r="T465">
            <v>2</v>
          </cell>
          <cell r="AL465">
            <v>1.2820292742700168E-4</v>
          </cell>
        </row>
        <row r="466">
          <cell r="D466" t="str">
            <v>Public Policy Polling</v>
          </cell>
          <cell r="F466" t="str">
            <v>North Carolina</v>
          </cell>
          <cell r="G466" t="str">
            <v>B</v>
          </cell>
          <cell r="I466">
            <v>43744</v>
          </cell>
          <cell r="J466">
            <v>410</v>
          </cell>
          <cell r="K466" t="str">
            <v>v</v>
          </cell>
          <cell r="L466">
            <v>39</v>
          </cell>
          <cell r="M466">
            <v>0</v>
          </cell>
          <cell r="N466">
            <v>2</v>
          </cell>
          <cell r="O466">
            <v>9</v>
          </cell>
          <cell r="P466">
            <v>0</v>
          </cell>
          <cell r="Q466">
            <v>6</v>
          </cell>
          <cell r="R466">
            <v>0</v>
          </cell>
          <cell r="S466">
            <v>22</v>
          </cell>
          <cell r="T466">
            <v>3</v>
          </cell>
          <cell r="AL466">
            <v>9.9118573859989442E-2</v>
          </cell>
        </row>
        <row r="467">
          <cell r="D467" t="str">
            <v>Susquehanna Polling &amp; Research Inc.</v>
          </cell>
          <cell r="F467" t="str">
            <v>Pennsylvania</v>
          </cell>
          <cell r="G467" t="str">
            <v>C</v>
          </cell>
          <cell r="I467">
            <v>43744</v>
          </cell>
          <cell r="J467">
            <v>307</v>
          </cell>
          <cell r="K467" t="str">
            <v>rv</v>
          </cell>
          <cell r="L467">
            <v>17</v>
          </cell>
          <cell r="M467">
            <v>0</v>
          </cell>
          <cell r="N467">
            <v>0</v>
          </cell>
          <cell r="O467">
            <v>8</v>
          </cell>
          <cell r="P467">
            <v>1</v>
          </cell>
          <cell r="Q467">
            <v>6</v>
          </cell>
          <cell r="R467">
            <v>0</v>
          </cell>
          <cell r="S467">
            <v>9</v>
          </cell>
          <cell r="T467">
            <v>0</v>
          </cell>
          <cell r="AL467">
            <v>1.4499602813707113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43744</v>
          </cell>
          <cell r="J468">
            <v>526</v>
          </cell>
          <cell r="K468" t="str">
            <v>lv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39</v>
          </cell>
          <cell r="T468">
            <v>0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43744</v>
          </cell>
          <cell r="J469">
            <v>888</v>
          </cell>
          <cell r="K469" t="str">
            <v>rv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36</v>
          </cell>
          <cell r="T469">
            <v>0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43744</v>
          </cell>
          <cell r="J470">
            <v>526</v>
          </cell>
          <cell r="K470" t="str">
            <v>lv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44</v>
          </cell>
          <cell r="R470">
            <v>0</v>
          </cell>
          <cell r="S470">
            <v>42</v>
          </cell>
          <cell r="T470">
            <v>0</v>
          </cell>
          <cell r="AL470">
            <v>0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43744</v>
          </cell>
          <cell r="J471">
            <v>888</v>
          </cell>
          <cell r="K471" t="str">
            <v>rv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41</v>
          </cell>
          <cell r="R471">
            <v>0</v>
          </cell>
          <cell r="S471">
            <v>39</v>
          </cell>
          <cell r="T471">
            <v>0</v>
          </cell>
          <cell r="AL471">
            <v>0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43744</v>
          </cell>
          <cell r="J472">
            <v>526</v>
          </cell>
          <cell r="K472" t="str">
            <v>lv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43</v>
          </cell>
          <cell r="R472">
            <v>0</v>
          </cell>
          <cell r="S472">
            <v>0</v>
          </cell>
          <cell r="T472">
            <v>0</v>
          </cell>
          <cell r="AL472">
            <v>0</v>
          </cell>
        </row>
        <row r="473">
          <cell r="D473" t="str">
            <v>Harris Insights &amp; Analytics</v>
          </cell>
          <cell r="F473" t="str">
            <v>US</v>
          </cell>
          <cell r="G473" t="str">
            <v>C+</v>
          </cell>
          <cell r="I473">
            <v>43744</v>
          </cell>
          <cell r="J473">
            <v>888</v>
          </cell>
          <cell r="K473" t="str">
            <v>rv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42</v>
          </cell>
          <cell r="R473">
            <v>0</v>
          </cell>
          <cell r="S473">
            <v>0</v>
          </cell>
          <cell r="T473">
            <v>0</v>
          </cell>
          <cell r="AL473">
            <v>0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43744</v>
          </cell>
          <cell r="J474">
            <v>526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41</v>
          </cell>
          <cell r="T474">
            <v>0</v>
          </cell>
          <cell r="AL474">
            <v>0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43744</v>
          </cell>
          <cell r="J475">
            <v>888</v>
          </cell>
          <cell r="K475" t="str">
            <v>rv</v>
          </cell>
          <cell r="L475">
            <v>41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38</v>
          </cell>
          <cell r="T475">
            <v>0</v>
          </cell>
          <cell r="AL475">
            <v>0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43744</v>
          </cell>
          <cell r="J476">
            <v>526</v>
          </cell>
          <cell r="K476" t="str">
            <v>lv</v>
          </cell>
          <cell r="L476">
            <v>39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</row>
        <row r="477">
          <cell r="D477" t="str">
            <v>Harris Insights &amp; Analytics</v>
          </cell>
          <cell r="F477" t="str">
            <v>US</v>
          </cell>
          <cell r="G477" t="str">
            <v>C+</v>
          </cell>
          <cell r="I477">
            <v>43744</v>
          </cell>
          <cell r="J477">
            <v>888</v>
          </cell>
          <cell r="K477" t="str">
            <v>rv</v>
          </cell>
          <cell r="L477">
            <v>39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43744</v>
          </cell>
          <cell r="J478">
            <v>526</v>
          </cell>
          <cell r="K478" t="str">
            <v>lv</v>
          </cell>
          <cell r="L478">
            <v>42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42</v>
          </cell>
          <cell r="R478">
            <v>0</v>
          </cell>
          <cell r="S478">
            <v>0</v>
          </cell>
          <cell r="T478">
            <v>0</v>
          </cell>
          <cell r="AL478">
            <v>0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43744</v>
          </cell>
          <cell r="J479">
            <v>888</v>
          </cell>
          <cell r="K479" t="str">
            <v>rv</v>
          </cell>
          <cell r="L479">
            <v>41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38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43744</v>
          </cell>
          <cell r="J480">
            <v>16529</v>
          </cell>
          <cell r="K480" t="str">
            <v>lv</v>
          </cell>
          <cell r="L480">
            <v>33</v>
          </cell>
          <cell r="M480">
            <v>0</v>
          </cell>
          <cell r="N480">
            <v>2</v>
          </cell>
          <cell r="O480">
            <v>5</v>
          </cell>
          <cell r="P480">
            <v>1</v>
          </cell>
          <cell r="Q480">
            <v>19</v>
          </cell>
          <cell r="R480">
            <v>1</v>
          </cell>
          <cell r="S480">
            <v>21</v>
          </cell>
          <cell r="T480">
            <v>3</v>
          </cell>
          <cell r="AL480">
            <v>1.0223070310642743E-3</v>
          </cell>
        </row>
        <row r="481">
          <cell r="D481" t="str">
            <v>Swayable</v>
          </cell>
          <cell r="F481" t="str">
            <v>US</v>
          </cell>
          <cell r="G481">
            <v>0</v>
          </cell>
          <cell r="I481">
            <v>43734</v>
          </cell>
          <cell r="J481">
            <v>3491</v>
          </cell>
          <cell r="K481" t="str">
            <v>lv</v>
          </cell>
          <cell r="L481">
            <v>33.200000000000003</v>
          </cell>
          <cell r="M481">
            <v>0</v>
          </cell>
          <cell r="N481">
            <v>2.1</v>
          </cell>
          <cell r="O481">
            <v>5</v>
          </cell>
          <cell r="P481">
            <v>1.4</v>
          </cell>
          <cell r="Q481">
            <v>16.399999999999999</v>
          </cell>
          <cell r="R481">
            <v>1.3</v>
          </cell>
          <cell r="S481">
            <v>19.600000000000001</v>
          </cell>
          <cell r="T481">
            <v>2.2999999999999998</v>
          </cell>
          <cell r="AL481">
            <v>1.0724572295164155E-2</v>
          </cell>
        </row>
        <row r="482">
          <cell r="D482" t="str">
            <v>Swayable</v>
          </cell>
          <cell r="F482" t="str">
            <v>US</v>
          </cell>
          <cell r="G482">
            <v>0</v>
          </cell>
          <cell r="I482">
            <v>43734</v>
          </cell>
          <cell r="J482">
            <v>7120</v>
          </cell>
          <cell r="K482" t="str">
            <v>a</v>
          </cell>
          <cell r="L482">
            <v>28</v>
          </cell>
          <cell r="M482">
            <v>0</v>
          </cell>
          <cell r="N482">
            <v>1.9</v>
          </cell>
          <cell r="O482">
            <v>4</v>
          </cell>
          <cell r="P482">
            <v>1.7</v>
          </cell>
          <cell r="Q482">
            <v>19.2</v>
          </cell>
          <cell r="R482">
            <v>1.7</v>
          </cell>
          <cell r="S482">
            <v>15.3</v>
          </cell>
          <cell r="T482">
            <v>3.1</v>
          </cell>
          <cell r="AL482">
            <v>0</v>
          </cell>
        </row>
        <row r="483">
          <cell r="D483" t="str">
            <v>Avalanche Strategy</v>
          </cell>
          <cell r="F483" t="str">
            <v>US</v>
          </cell>
          <cell r="G483">
            <v>0</v>
          </cell>
          <cell r="I483">
            <v>43742</v>
          </cell>
          <cell r="J483">
            <v>1043</v>
          </cell>
          <cell r="K483" t="str">
            <v>lv</v>
          </cell>
          <cell r="L483">
            <v>27</v>
          </cell>
          <cell r="M483">
            <v>0</v>
          </cell>
          <cell r="N483">
            <v>0</v>
          </cell>
          <cell r="O483">
            <v>7</v>
          </cell>
          <cell r="P483">
            <v>0</v>
          </cell>
          <cell r="Q483">
            <v>12</v>
          </cell>
          <cell r="R483">
            <v>0</v>
          </cell>
          <cell r="S483">
            <v>29</v>
          </cell>
          <cell r="T483">
            <v>0</v>
          </cell>
          <cell r="AL483">
            <v>1.9763125097909662</v>
          </cell>
        </row>
        <row r="484">
          <cell r="D484" t="str">
            <v>YouGov Blue/Data for Progress</v>
          </cell>
          <cell r="F484" t="str">
            <v>US</v>
          </cell>
          <cell r="G484">
            <v>0</v>
          </cell>
          <cell r="I484">
            <v>43742</v>
          </cell>
          <cell r="J484">
            <v>1276</v>
          </cell>
          <cell r="K484" t="str">
            <v>lv</v>
          </cell>
          <cell r="L484">
            <v>23</v>
          </cell>
          <cell r="M484">
            <v>0</v>
          </cell>
          <cell r="N484">
            <v>2</v>
          </cell>
          <cell r="O484">
            <v>6</v>
          </cell>
          <cell r="P484">
            <v>1</v>
          </cell>
          <cell r="Q484">
            <v>15</v>
          </cell>
          <cell r="R484">
            <v>0</v>
          </cell>
          <cell r="S484">
            <v>36</v>
          </cell>
          <cell r="T484">
            <v>3</v>
          </cell>
          <cell r="AL484">
            <v>2.0740190296383982E-2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43742</v>
          </cell>
          <cell r="J485">
            <v>1840</v>
          </cell>
          <cell r="K485" t="str">
            <v>lv</v>
          </cell>
          <cell r="L485">
            <v>35</v>
          </cell>
          <cell r="M485">
            <v>0</v>
          </cell>
          <cell r="N485">
            <v>2</v>
          </cell>
          <cell r="O485">
            <v>4</v>
          </cell>
          <cell r="P485">
            <v>1</v>
          </cell>
          <cell r="Q485">
            <v>13</v>
          </cell>
          <cell r="R485">
            <v>1</v>
          </cell>
          <cell r="S485">
            <v>19</v>
          </cell>
          <cell r="T485">
            <v>2</v>
          </cell>
          <cell r="AL485">
            <v>3.9402702102562321E-5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43742</v>
          </cell>
          <cell r="J486">
            <v>782</v>
          </cell>
          <cell r="K486" t="str">
            <v>lv</v>
          </cell>
          <cell r="L486">
            <v>35</v>
          </cell>
          <cell r="M486">
            <v>0</v>
          </cell>
          <cell r="N486">
            <v>2</v>
          </cell>
          <cell r="O486">
            <v>3</v>
          </cell>
          <cell r="P486">
            <v>1</v>
          </cell>
          <cell r="Q486">
            <v>12</v>
          </cell>
          <cell r="R486">
            <v>1</v>
          </cell>
          <cell r="S486">
            <v>17</v>
          </cell>
          <cell r="T486">
            <v>2</v>
          </cell>
          <cell r="AL486">
            <v>0</v>
          </cell>
        </row>
        <row r="487">
          <cell r="D487" t="str">
            <v>IBD/TIPP</v>
          </cell>
          <cell r="F487" t="str">
            <v>US</v>
          </cell>
          <cell r="G487" t="str">
            <v>A/B</v>
          </cell>
          <cell r="I487">
            <v>43741</v>
          </cell>
          <cell r="J487">
            <v>341</v>
          </cell>
          <cell r="K487" t="str">
            <v>rv</v>
          </cell>
          <cell r="L487">
            <v>26</v>
          </cell>
          <cell r="M487">
            <v>0</v>
          </cell>
          <cell r="N487">
            <v>0</v>
          </cell>
          <cell r="O487">
            <v>7</v>
          </cell>
          <cell r="P487">
            <v>1</v>
          </cell>
          <cell r="Q487">
            <v>10</v>
          </cell>
          <cell r="R487">
            <v>0</v>
          </cell>
          <cell r="S487">
            <v>27</v>
          </cell>
          <cell r="T487">
            <v>3</v>
          </cell>
          <cell r="AL487">
            <v>2.8281873162825696E-2</v>
          </cell>
        </row>
        <row r="488">
          <cell r="D488" t="str">
            <v>Harris Insights &amp; Analytics</v>
          </cell>
          <cell r="F488" t="str">
            <v>US</v>
          </cell>
          <cell r="G488" t="str">
            <v>C+</v>
          </cell>
          <cell r="I488">
            <v>43741</v>
          </cell>
          <cell r="J488">
            <v>783</v>
          </cell>
          <cell r="K488" t="str">
            <v>lv</v>
          </cell>
          <cell r="L488">
            <v>33</v>
          </cell>
          <cell r="M488">
            <v>0</v>
          </cell>
          <cell r="N488">
            <v>2</v>
          </cell>
          <cell r="O488">
            <v>3</v>
          </cell>
          <cell r="P488">
            <v>2</v>
          </cell>
          <cell r="Q488">
            <v>12</v>
          </cell>
          <cell r="R488">
            <v>1</v>
          </cell>
          <cell r="S488">
            <v>22</v>
          </cell>
          <cell r="T488">
            <v>3</v>
          </cell>
          <cell r="AL488">
            <v>3.4689228689943026E-5</v>
          </cell>
        </row>
        <row r="489">
          <cell r="D489" t="str">
            <v>Change Research</v>
          </cell>
          <cell r="F489" t="str">
            <v>Wisconsin</v>
          </cell>
          <cell r="G489" t="str">
            <v>C</v>
          </cell>
          <cell r="I489">
            <v>43740</v>
          </cell>
          <cell r="J489">
            <v>663</v>
          </cell>
          <cell r="K489" t="str">
            <v>lv</v>
          </cell>
          <cell r="L489">
            <v>11</v>
          </cell>
          <cell r="M489">
            <v>0</v>
          </cell>
          <cell r="N489">
            <v>1</v>
          </cell>
          <cell r="O489">
            <v>6</v>
          </cell>
          <cell r="P489">
            <v>1</v>
          </cell>
          <cell r="Q489">
            <v>25</v>
          </cell>
          <cell r="R489">
            <v>0</v>
          </cell>
          <cell r="S489">
            <v>34</v>
          </cell>
          <cell r="T489">
            <v>3</v>
          </cell>
          <cell r="AL489">
            <v>2.0724879235732296</v>
          </cell>
        </row>
        <row r="490">
          <cell r="D490" t="str">
            <v>Fox News/Beacon Research/Shaw &amp; Co. Research</v>
          </cell>
          <cell r="F490" t="str">
            <v>Wisconsin</v>
          </cell>
          <cell r="G490" t="str">
            <v>A-</v>
          </cell>
          <cell r="I490">
            <v>43740</v>
          </cell>
          <cell r="J490">
            <v>663</v>
          </cell>
          <cell r="K490" t="str">
            <v>lv</v>
          </cell>
          <cell r="L490">
            <v>28</v>
          </cell>
          <cell r="M490">
            <v>0</v>
          </cell>
          <cell r="N490">
            <v>2</v>
          </cell>
          <cell r="O490">
            <v>7</v>
          </cell>
          <cell r="P490">
            <v>2</v>
          </cell>
          <cell r="Q490">
            <v>17</v>
          </cell>
          <cell r="R490">
            <v>0</v>
          </cell>
          <cell r="S490">
            <v>22</v>
          </cell>
          <cell r="T490">
            <v>2</v>
          </cell>
          <cell r="AL490">
            <v>0.76661054786377203</v>
          </cell>
        </row>
        <row r="491">
          <cell r="D491" t="str">
            <v>Fox News/Beacon Research/Shaw &amp; Co. Research</v>
          </cell>
          <cell r="F491" t="str">
            <v>South Carolina</v>
          </cell>
          <cell r="G491" t="str">
            <v>A-</v>
          </cell>
          <cell r="I491">
            <v>43740</v>
          </cell>
          <cell r="J491">
            <v>803</v>
          </cell>
          <cell r="K491" t="str">
            <v>lv</v>
          </cell>
          <cell r="L491">
            <v>41</v>
          </cell>
          <cell r="M491">
            <v>0</v>
          </cell>
          <cell r="N491">
            <v>3</v>
          </cell>
          <cell r="O491">
            <v>2</v>
          </cell>
          <cell r="P491">
            <v>0</v>
          </cell>
          <cell r="Q491">
            <v>10</v>
          </cell>
          <cell r="R491">
            <v>4</v>
          </cell>
          <cell r="S491">
            <v>12</v>
          </cell>
          <cell r="T491">
            <v>1</v>
          </cell>
          <cell r="AL491">
            <v>0.84805103852067609</v>
          </cell>
        </row>
        <row r="492">
          <cell r="D492" t="str">
            <v>Emerson College</v>
          </cell>
          <cell r="F492" t="str">
            <v>Ohio</v>
          </cell>
          <cell r="G492" t="str">
            <v>B-</v>
          </cell>
          <cell r="I492">
            <v>43740</v>
          </cell>
          <cell r="J492">
            <v>353</v>
          </cell>
          <cell r="K492" t="str">
            <v>lv</v>
          </cell>
          <cell r="L492">
            <v>29.2</v>
          </cell>
          <cell r="M492">
            <v>0</v>
          </cell>
          <cell r="N492">
            <v>0.3</v>
          </cell>
          <cell r="O492">
            <v>5</v>
          </cell>
          <cell r="P492">
            <v>0.2</v>
          </cell>
          <cell r="Q492">
            <v>26.6</v>
          </cell>
          <cell r="R492">
            <v>0.2</v>
          </cell>
          <cell r="S492">
            <v>20.6</v>
          </cell>
          <cell r="T492">
            <v>3.3</v>
          </cell>
          <cell r="AL492">
            <v>2.4468670737051119</v>
          </cell>
        </row>
        <row r="493">
          <cell r="D493" t="str">
            <v>Denno Research</v>
          </cell>
          <cell r="F493" t="str">
            <v>Michigan</v>
          </cell>
          <cell r="G493">
            <v>0</v>
          </cell>
          <cell r="I493">
            <v>43732</v>
          </cell>
          <cell r="J493">
            <v>217</v>
          </cell>
          <cell r="K493" t="str">
            <v>lv</v>
          </cell>
          <cell r="L493">
            <v>27</v>
          </cell>
          <cell r="M493">
            <v>0</v>
          </cell>
          <cell r="N493">
            <v>1</v>
          </cell>
          <cell r="O493">
            <v>4</v>
          </cell>
          <cell r="P493">
            <v>1</v>
          </cell>
          <cell r="Q493">
            <v>12</v>
          </cell>
          <cell r="R493">
            <v>0</v>
          </cell>
          <cell r="S493">
            <v>23</v>
          </cell>
          <cell r="T493">
            <v>1</v>
          </cell>
          <cell r="AL493">
            <v>1.3282923673688878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43740</v>
          </cell>
          <cell r="J494">
            <v>783</v>
          </cell>
          <cell r="K494" t="str">
            <v>lv</v>
          </cell>
          <cell r="L494">
            <v>32</v>
          </cell>
          <cell r="M494">
            <v>0</v>
          </cell>
          <cell r="N494">
            <v>2</v>
          </cell>
          <cell r="O494">
            <v>4</v>
          </cell>
          <cell r="P494">
            <v>2</v>
          </cell>
          <cell r="Q494">
            <v>14</v>
          </cell>
          <cell r="R494">
            <v>1</v>
          </cell>
          <cell r="S494">
            <v>22</v>
          </cell>
          <cell r="T494">
            <v>2</v>
          </cell>
          <cell r="AL494">
            <v>3.2179348710107486E-5</v>
          </cell>
        </row>
        <row r="495">
          <cell r="D495" t="str">
            <v>YouGov</v>
          </cell>
          <cell r="F495" t="str">
            <v>US</v>
          </cell>
          <cell r="G495" t="str">
            <v>B-</v>
          </cell>
          <cell r="I495">
            <v>43739</v>
          </cell>
          <cell r="J495">
            <v>602</v>
          </cell>
          <cell r="K495" t="str">
            <v>lv</v>
          </cell>
          <cell r="L495">
            <v>22</v>
          </cell>
          <cell r="M495">
            <v>0</v>
          </cell>
          <cell r="N495">
            <v>2</v>
          </cell>
          <cell r="O495">
            <v>7</v>
          </cell>
          <cell r="P495">
            <v>1</v>
          </cell>
          <cell r="Q495">
            <v>14</v>
          </cell>
          <cell r="R495">
            <v>1</v>
          </cell>
          <cell r="S495">
            <v>26</v>
          </cell>
          <cell r="T495">
            <v>3</v>
          </cell>
          <cell r="AL495">
            <v>5.1491178311430541E-5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43739</v>
          </cell>
          <cell r="J496">
            <v>766</v>
          </cell>
          <cell r="K496" t="str">
            <v>lv</v>
          </cell>
          <cell r="L496">
            <v>35</v>
          </cell>
          <cell r="M496">
            <v>0</v>
          </cell>
          <cell r="N496">
            <v>2</v>
          </cell>
          <cell r="O496">
            <v>4</v>
          </cell>
          <cell r="P496">
            <v>2</v>
          </cell>
          <cell r="Q496">
            <v>13</v>
          </cell>
          <cell r="R496">
            <v>1</v>
          </cell>
          <cell r="S496">
            <v>21</v>
          </cell>
          <cell r="T496">
            <v>3</v>
          </cell>
          <cell r="AL496">
            <v>2.96402512186445E-5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43738</v>
          </cell>
          <cell r="J497">
            <v>600</v>
          </cell>
          <cell r="K497" t="str">
            <v>rv</v>
          </cell>
          <cell r="L497">
            <v>18.399999999999999</v>
          </cell>
          <cell r="M497">
            <v>0</v>
          </cell>
          <cell r="N497">
            <v>1</v>
          </cell>
          <cell r="O497">
            <v>5</v>
          </cell>
          <cell r="P497">
            <v>1.9</v>
          </cell>
          <cell r="Q497">
            <v>21</v>
          </cell>
          <cell r="R497">
            <v>0.7</v>
          </cell>
          <cell r="S497">
            <v>27.8</v>
          </cell>
          <cell r="T497">
            <v>2.8</v>
          </cell>
          <cell r="AL497">
            <v>4.2959569008606962E-5</v>
          </cell>
        </row>
        <row r="498">
          <cell r="D498" t="str">
            <v>Winthrop University</v>
          </cell>
          <cell r="F498" t="str">
            <v>South Carolina</v>
          </cell>
          <cell r="G498" t="str">
            <v>A/B</v>
          </cell>
          <cell r="I498">
            <v>43738</v>
          </cell>
          <cell r="J498">
            <v>462</v>
          </cell>
          <cell r="K498" t="str">
            <v>rv</v>
          </cell>
          <cell r="L498">
            <v>37</v>
          </cell>
          <cell r="M498">
            <v>0</v>
          </cell>
          <cell r="N498">
            <v>3</v>
          </cell>
          <cell r="O498">
            <v>4</v>
          </cell>
          <cell r="P498">
            <v>1</v>
          </cell>
          <cell r="Q498">
            <v>8</v>
          </cell>
          <cell r="R498">
            <v>2</v>
          </cell>
          <cell r="S498">
            <v>17</v>
          </cell>
          <cell r="T498">
            <v>2</v>
          </cell>
          <cell r="AL498">
            <v>0.50369778375720853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43738</v>
          </cell>
          <cell r="J499">
            <v>1136</v>
          </cell>
          <cell r="K499" t="str">
            <v>rv</v>
          </cell>
          <cell r="L499">
            <v>21</v>
          </cell>
          <cell r="M499">
            <v>0</v>
          </cell>
          <cell r="N499">
            <v>1</v>
          </cell>
          <cell r="O499">
            <v>4</v>
          </cell>
          <cell r="P499">
            <v>1</v>
          </cell>
          <cell r="Q499">
            <v>16</v>
          </cell>
          <cell r="R499">
            <v>0</v>
          </cell>
          <cell r="S499">
            <v>15</v>
          </cell>
          <cell r="T499">
            <v>3</v>
          </cell>
          <cell r="AL499">
            <v>3.674448747437003E-4</v>
          </cell>
        </row>
        <row r="500">
          <cell r="D500" t="str">
            <v>Ipsos</v>
          </cell>
          <cell r="F500" t="str">
            <v>US</v>
          </cell>
          <cell r="G500" t="str">
            <v>B+</v>
          </cell>
          <cell r="I500">
            <v>43738</v>
          </cell>
          <cell r="J500">
            <v>1379</v>
          </cell>
          <cell r="K500" t="str">
            <v>a</v>
          </cell>
          <cell r="L500">
            <v>17.7</v>
          </cell>
          <cell r="M500">
            <v>0</v>
          </cell>
          <cell r="N500">
            <v>1.1000000000000001</v>
          </cell>
          <cell r="O500">
            <v>3.1</v>
          </cell>
          <cell r="P500">
            <v>1.1000000000000001</v>
          </cell>
          <cell r="Q500">
            <v>15.1</v>
          </cell>
          <cell r="R500">
            <v>0.4</v>
          </cell>
          <cell r="S500">
            <v>13.8</v>
          </cell>
          <cell r="T500">
            <v>3</v>
          </cell>
          <cell r="AL500">
            <v>0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43738</v>
          </cell>
          <cell r="J501">
            <v>769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4</v>
          </cell>
          <cell r="P501">
            <v>0</v>
          </cell>
          <cell r="Q501">
            <v>15</v>
          </cell>
          <cell r="R501">
            <v>1</v>
          </cell>
          <cell r="S501">
            <v>19</v>
          </cell>
          <cell r="T501">
            <v>2</v>
          </cell>
          <cell r="AL501">
            <v>2.7624540385458991E-5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43738</v>
          </cell>
          <cell r="J502">
            <v>1322</v>
          </cell>
          <cell r="K502" t="str">
            <v>rv</v>
          </cell>
          <cell r="L502">
            <v>30</v>
          </cell>
          <cell r="M502">
            <v>0</v>
          </cell>
          <cell r="N502">
            <v>2</v>
          </cell>
          <cell r="O502">
            <v>4</v>
          </cell>
          <cell r="P502">
            <v>0</v>
          </cell>
          <cell r="Q502">
            <v>16</v>
          </cell>
          <cell r="R502">
            <v>1</v>
          </cell>
          <cell r="S502">
            <v>15</v>
          </cell>
          <cell r="T502">
            <v>2</v>
          </cell>
          <cell r="AL502">
            <v>0</v>
          </cell>
        </row>
        <row r="503">
          <cell r="D503" t="str">
            <v>Monmouth University</v>
          </cell>
          <cell r="F503" t="str">
            <v>US</v>
          </cell>
          <cell r="G503" t="str">
            <v>A+</v>
          </cell>
          <cell r="I503">
            <v>43737</v>
          </cell>
          <cell r="J503">
            <v>434</v>
          </cell>
          <cell r="K503" t="str">
            <v>rv</v>
          </cell>
          <cell r="L503">
            <v>25</v>
          </cell>
          <cell r="M503">
            <v>0</v>
          </cell>
          <cell r="N503">
            <v>1</v>
          </cell>
          <cell r="O503">
            <v>5</v>
          </cell>
          <cell r="P503">
            <v>1</v>
          </cell>
          <cell r="Q503">
            <v>15</v>
          </cell>
          <cell r="R503">
            <v>1</v>
          </cell>
          <cell r="S503">
            <v>28</v>
          </cell>
          <cell r="T503">
            <v>2</v>
          </cell>
          <cell r="AL503">
            <v>5.1848433174663741E-2</v>
          </cell>
        </row>
        <row r="504">
          <cell r="D504" t="str">
            <v>St. Anselm</v>
          </cell>
          <cell r="F504" t="str">
            <v>New Hampshire</v>
          </cell>
          <cell r="G504">
            <v>0</v>
          </cell>
          <cell r="I504">
            <v>43737</v>
          </cell>
          <cell r="J504">
            <v>423</v>
          </cell>
          <cell r="K504" t="str">
            <v>lv</v>
          </cell>
          <cell r="L504">
            <v>24</v>
          </cell>
          <cell r="M504">
            <v>0</v>
          </cell>
          <cell r="N504">
            <v>1</v>
          </cell>
          <cell r="O504">
            <v>10</v>
          </cell>
          <cell r="P504">
            <v>3</v>
          </cell>
          <cell r="Q504">
            <v>11</v>
          </cell>
          <cell r="R504">
            <v>2</v>
          </cell>
          <cell r="S504">
            <v>25</v>
          </cell>
          <cell r="T504">
            <v>2</v>
          </cell>
          <cell r="AL504">
            <v>6.392201882259356E-2</v>
          </cell>
        </row>
        <row r="505">
          <cell r="D505" t="str">
            <v>Morning Consult</v>
          </cell>
          <cell r="F505" t="str">
            <v>US</v>
          </cell>
          <cell r="G505" t="str">
            <v>B/C</v>
          </cell>
          <cell r="I505">
            <v>43737</v>
          </cell>
          <cell r="J505">
            <v>16274</v>
          </cell>
          <cell r="K505" t="str">
            <v>lv</v>
          </cell>
          <cell r="L505">
            <v>32</v>
          </cell>
          <cell r="M505">
            <v>0</v>
          </cell>
          <cell r="N505">
            <v>3</v>
          </cell>
          <cell r="O505">
            <v>5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3</v>
          </cell>
          <cell r="AL505">
            <v>8.5208433236089946E-4</v>
          </cell>
        </row>
        <row r="506">
          <cell r="D506" t="str">
            <v>Change Research</v>
          </cell>
          <cell r="F506" t="str">
            <v>Arizona</v>
          </cell>
          <cell r="G506" t="str">
            <v>C</v>
          </cell>
          <cell r="I506">
            <v>43736</v>
          </cell>
          <cell r="J506">
            <v>396</v>
          </cell>
          <cell r="K506" t="str">
            <v>lv</v>
          </cell>
          <cell r="L506">
            <v>15</v>
          </cell>
          <cell r="M506">
            <v>0</v>
          </cell>
          <cell r="N506">
            <v>1</v>
          </cell>
          <cell r="O506">
            <v>13</v>
          </cell>
          <cell r="P506">
            <v>1</v>
          </cell>
          <cell r="Q506">
            <v>19</v>
          </cell>
          <cell r="R506">
            <v>0</v>
          </cell>
          <cell r="S506">
            <v>35</v>
          </cell>
          <cell r="T506">
            <v>8</v>
          </cell>
          <cell r="AL506">
            <v>1.6906078004838057</v>
          </cell>
        </row>
        <row r="507">
          <cell r="D507" t="str">
            <v>Swayable</v>
          </cell>
          <cell r="F507" t="str">
            <v>US</v>
          </cell>
          <cell r="G507">
            <v>0</v>
          </cell>
          <cell r="I507">
            <v>43726</v>
          </cell>
          <cell r="J507">
            <v>3140</v>
          </cell>
          <cell r="K507" t="str">
            <v>lv</v>
          </cell>
          <cell r="L507">
            <v>32.9</v>
          </cell>
          <cell r="M507">
            <v>0</v>
          </cell>
          <cell r="N507">
            <v>2.2999999999999998</v>
          </cell>
          <cell r="O507">
            <v>5.7</v>
          </cell>
          <cell r="P507">
            <v>1.1000000000000001</v>
          </cell>
          <cell r="Q507">
            <v>18.399999999999999</v>
          </cell>
          <cell r="R507">
            <v>1</v>
          </cell>
          <cell r="S507">
            <v>16.399999999999999</v>
          </cell>
          <cell r="T507">
            <v>2.1</v>
          </cell>
          <cell r="AL507">
            <v>4.6247394614106372E-3</v>
          </cell>
        </row>
        <row r="508">
          <cell r="D508" t="str">
            <v>Swayable</v>
          </cell>
          <cell r="F508" t="str">
            <v>US</v>
          </cell>
          <cell r="G508">
            <v>0</v>
          </cell>
          <cell r="I508">
            <v>43726</v>
          </cell>
          <cell r="J508">
            <v>6341</v>
          </cell>
          <cell r="K508" t="str">
            <v>a</v>
          </cell>
          <cell r="L508">
            <v>28.5</v>
          </cell>
          <cell r="M508">
            <v>0</v>
          </cell>
          <cell r="N508">
            <v>2.2000000000000002</v>
          </cell>
          <cell r="O508">
            <v>5.2</v>
          </cell>
          <cell r="P508">
            <v>1.3</v>
          </cell>
          <cell r="Q508">
            <v>21.4</v>
          </cell>
          <cell r="R508">
            <v>1.5</v>
          </cell>
          <cell r="S508">
            <v>13.4</v>
          </cell>
          <cell r="T508">
            <v>2.7</v>
          </cell>
          <cell r="AL508">
            <v>0</v>
          </cell>
        </row>
        <row r="509">
          <cell r="D509" t="str">
            <v>Pew Research Center</v>
          </cell>
          <cell r="F509" t="str">
            <v>US</v>
          </cell>
          <cell r="G509" t="str">
            <v>B/C</v>
          </cell>
          <cell r="I509">
            <v>43723</v>
          </cell>
          <cell r="J509">
            <v>4655</v>
          </cell>
          <cell r="K509" t="str">
            <v>rv</v>
          </cell>
          <cell r="L509">
            <v>27</v>
          </cell>
          <cell r="M509">
            <v>0</v>
          </cell>
          <cell r="N509">
            <v>1</v>
          </cell>
          <cell r="O509">
            <v>5</v>
          </cell>
          <cell r="P509">
            <v>1</v>
          </cell>
          <cell r="Q509">
            <v>15</v>
          </cell>
          <cell r="R509">
            <v>0</v>
          </cell>
          <cell r="S509">
            <v>22</v>
          </cell>
          <cell r="T509">
            <v>2</v>
          </cell>
          <cell r="AL509">
            <v>0.645439126891589</v>
          </cell>
        </row>
        <row r="510">
          <cell r="D510" t="str">
            <v>Ipsos</v>
          </cell>
          <cell r="F510" t="str">
            <v>US</v>
          </cell>
          <cell r="G510" t="str">
            <v>B+</v>
          </cell>
          <cell r="I510">
            <v>43728</v>
          </cell>
          <cell r="J510">
            <v>2692</v>
          </cell>
          <cell r="K510" t="str">
            <v>a</v>
          </cell>
          <cell r="L510">
            <v>19</v>
          </cell>
          <cell r="M510">
            <v>0</v>
          </cell>
          <cell r="N510">
            <v>2</v>
          </cell>
          <cell r="O510">
            <v>3</v>
          </cell>
          <cell r="P510">
            <v>1</v>
          </cell>
          <cell r="Q510">
            <v>17</v>
          </cell>
          <cell r="R510">
            <v>0</v>
          </cell>
          <cell r="S510">
            <v>12</v>
          </cell>
          <cell r="T510">
            <v>3</v>
          </cell>
          <cell r="AL510">
            <v>3.4138474231366336E-4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43735</v>
          </cell>
          <cell r="J511">
            <v>1840</v>
          </cell>
          <cell r="K511" t="str">
            <v>lv</v>
          </cell>
          <cell r="L511">
            <v>33</v>
          </cell>
          <cell r="M511">
            <v>0</v>
          </cell>
          <cell r="N511">
            <v>2</v>
          </cell>
          <cell r="O511">
            <v>5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2</v>
          </cell>
          <cell r="AL511">
            <v>0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43735</v>
          </cell>
          <cell r="J512">
            <v>3100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4</v>
          </cell>
          <cell r="P512">
            <v>1</v>
          </cell>
          <cell r="Q512">
            <v>15</v>
          </cell>
          <cell r="R512">
            <v>1</v>
          </cell>
          <cell r="S512">
            <v>15</v>
          </cell>
          <cell r="T512">
            <v>2</v>
          </cell>
          <cell r="AL512">
            <v>0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43735</v>
          </cell>
          <cell r="J513">
            <v>772</v>
          </cell>
          <cell r="K513" t="str">
            <v>lv</v>
          </cell>
          <cell r="L513">
            <v>33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13</v>
          </cell>
          <cell r="R513">
            <v>1</v>
          </cell>
          <cell r="S513">
            <v>19</v>
          </cell>
          <cell r="T513">
            <v>1</v>
          </cell>
          <cell r="AL513">
            <v>0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43735</v>
          </cell>
          <cell r="J514">
            <v>1309</v>
          </cell>
          <cell r="K514" t="str">
            <v>rv</v>
          </cell>
          <cell r="L514">
            <v>28</v>
          </cell>
          <cell r="M514">
            <v>0</v>
          </cell>
          <cell r="N514">
            <v>3</v>
          </cell>
          <cell r="O514">
            <v>4</v>
          </cell>
          <cell r="P514">
            <v>2</v>
          </cell>
          <cell r="Q514">
            <v>13</v>
          </cell>
          <cell r="R514">
            <v>1</v>
          </cell>
          <cell r="S514">
            <v>15</v>
          </cell>
          <cell r="T514">
            <v>2</v>
          </cell>
          <cell r="AL514">
            <v>0</v>
          </cell>
        </row>
        <row r="515">
          <cell r="D515" t="str">
            <v>SSRS</v>
          </cell>
          <cell r="F515" t="str">
            <v>Nevada</v>
          </cell>
          <cell r="G515" t="str">
            <v>A/B</v>
          </cell>
          <cell r="I515">
            <v>43734</v>
          </cell>
          <cell r="J515">
            <v>324</v>
          </cell>
          <cell r="K515" t="str">
            <v>lv</v>
          </cell>
          <cell r="L515">
            <v>22</v>
          </cell>
          <cell r="M515">
            <v>0</v>
          </cell>
          <cell r="N515">
            <v>2</v>
          </cell>
          <cell r="O515">
            <v>4</v>
          </cell>
          <cell r="P515">
            <v>1</v>
          </cell>
          <cell r="Q515">
            <v>22</v>
          </cell>
          <cell r="R515">
            <v>4</v>
          </cell>
          <cell r="S515">
            <v>18</v>
          </cell>
          <cell r="T515">
            <v>3</v>
          </cell>
          <cell r="AL515">
            <v>3.6663457057353028</v>
          </cell>
        </row>
        <row r="516">
          <cell r="D516" t="str">
            <v>SSRS</v>
          </cell>
          <cell r="F516" t="str">
            <v>South Carolina</v>
          </cell>
          <cell r="G516" t="str">
            <v>A/B</v>
          </cell>
          <cell r="I516">
            <v>43734</v>
          </cell>
          <cell r="J516">
            <v>406</v>
          </cell>
          <cell r="K516" t="str">
            <v>lv</v>
          </cell>
          <cell r="L516">
            <v>37</v>
          </cell>
          <cell r="M516">
            <v>0</v>
          </cell>
          <cell r="N516">
            <v>2</v>
          </cell>
          <cell r="O516">
            <v>4</v>
          </cell>
          <cell r="P516">
            <v>1</v>
          </cell>
          <cell r="Q516">
            <v>11</v>
          </cell>
          <cell r="R516">
            <v>3</v>
          </cell>
          <cell r="S516">
            <v>16</v>
          </cell>
          <cell r="T516">
            <v>0</v>
          </cell>
          <cell r="AL516">
            <v>4.1134240393886836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43734</v>
          </cell>
          <cell r="J517">
            <v>801</v>
          </cell>
          <cell r="K517" t="str">
            <v>lv</v>
          </cell>
          <cell r="L517">
            <v>31</v>
          </cell>
          <cell r="M517">
            <v>0</v>
          </cell>
          <cell r="N517">
            <v>3</v>
          </cell>
          <cell r="O517">
            <v>5</v>
          </cell>
          <cell r="P517">
            <v>2</v>
          </cell>
          <cell r="Q517">
            <v>13</v>
          </cell>
          <cell r="R517">
            <v>0</v>
          </cell>
          <cell r="S517">
            <v>20</v>
          </cell>
          <cell r="T517">
            <v>2</v>
          </cell>
          <cell r="AL517">
            <v>2.0115531108609149E-5</v>
          </cell>
        </row>
        <row r="518">
          <cell r="D518" t="str">
            <v>Harris Insights &amp; Analytics</v>
          </cell>
          <cell r="F518" t="str">
            <v>US</v>
          </cell>
          <cell r="G518" t="str">
            <v>C+</v>
          </cell>
          <cell r="I518">
            <v>43734</v>
          </cell>
          <cell r="J518">
            <v>1335</v>
          </cell>
          <cell r="K518" t="str">
            <v>rv</v>
          </cell>
          <cell r="L518">
            <v>28</v>
          </cell>
          <cell r="M518">
            <v>0</v>
          </cell>
          <cell r="N518">
            <v>3</v>
          </cell>
          <cell r="O518">
            <v>3</v>
          </cell>
          <cell r="P518">
            <v>1</v>
          </cell>
          <cell r="Q518">
            <v>14</v>
          </cell>
          <cell r="R518">
            <v>0</v>
          </cell>
          <cell r="S518">
            <v>15</v>
          </cell>
          <cell r="T518">
            <v>2</v>
          </cell>
          <cell r="AL518">
            <v>0</v>
          </cell>
        </row>
        <row r="519">
          <cell r="D519" t="str">
            <v>Public Policy Institute of California</v>
          </cell>
          <cell r="F519" t="str">
            <v>California</v>
          </cell>
          <cell r="G519" t="str">
            <v>A/B</v>
          </cell>
          <cell r="I519">
            <v>43733</v>
          </cell>
          <cell r="J519">
            <v>692</v>
          </cell>
          <cell r="K519" t="str">
            <v>lv</v>
          </cell>
          <cell r="L519">
            <v>22</v>
          </cell>
          <cell r="M519">
            <v>0</v>
          </cell>
          <cell r="N519">
            <v>2</v>
          </cell>
          <cell r="O519">
            <v>6</v>
          </cell>
          <cell r="P519">
            <v>1</v>
          </cell>
          <cell r="Q519">
            <v>21</v>
          </cell>
          <cell r="R519">
            <v>1</v>
          </cell>
          <cell r="S519">
            <v>23</v>
          </cell>
          <cell r="T519">
            <v>3</v>
          </cell>
          <cell r="AL519">
            <v>8.2685670837313138E-2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43733</v>
          </cell>
          <cell r="J520">
            <v>816</v>
          </cell>
          <cell r="K520" t="str">
            <v>lv</v>
          </cell>
          <cell r="L520">
            <v>32</v>
          </cell>
          <cell r="M520">
            <v>0</v>
          </cell>
          <cell r="N520">
            <v>3</v>
          </cell>
          <cell r="O520">
            <v>4</v>
          </cell>
          <cell r="P520">
            <v>2</v>
          </cell>
          <cell r="Q520">
            <v>13</v>
          </cell>
          <cell r="R520">
            <v>0</v>
          </cell>
          <cell r="S520">
            <v>21</v>
          </cell>
          <cell r="T520">
            <v>2</v>
          </cell>
          <cell r="AL520">
            <v>1.794917639356083E-5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43733</v>
          </cell>
          <cell r="J521">
            <v>1332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3</v>
          </cell>
          <cell r="P521">
            <v>1</v>
          </cell>
          <cell r="Q521">
            <v>15</v>
          </cell>
          <cell r="R521">
            <v>0</v>
          </cell>
          <cell r="S521">
            <v>16</v>
          </cell>
          <cell r="T521">
            <v>2</v>
          </cell>
          <cell r="AL521">
            <v>0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43732</v>
          </cell>
          <cell r="J522">
            <v>693</v>
          </cell>
          <cell r="K522" t="str">
            <v>rv</v>
          </cell>
          <cell r="L522">
            <v>28</v>
          </cell>
          <cell r="M522">
            <v>0</v>
          </cell>
          <cell r="N522">
            <v>2</v>
          </cell>
          <cell r="O522">
            <v>3</v>
          </cell>
          <cell r="P522">
            <v>1</v>
          </cell>
          <cell r="Q522">
            <v>16</v>
          </cell>
          <cell r="R522">
            <v>2</v>
          </cell>
          <cell r="S522">
            <v>17</v>
          </cell>
          <cell r="T522">
            <v>3</v>
          </cell>
          <cell r="AL522">
            <v>0</v>
          </cell>
        </row>
        <row r="523">
          <cell r="D523" t="str">
            <v>YouGov</v>
          </cell>
          <cell r="F523" t="str">
            <v>US</v>
          </cell>
          <cell r="G523" t="str">
            <v>B-</v>
          </cell>
          <cell r="I523">
            <v>43732</v>
          </cell>
          <cell r="J523">
            <v>608</v>
          </cell>
          <cell r="K523" t="str">
            <v>lv</v>
          </cell>
          <cell r="L523">
            <v>25</v>
          </cell>
          <cell r="M523">
            <v>0</v>
          </cell>
          <cell r="N523">
            <v>0</v>
          </cell>
          <cell r="O523">
            <v>7</v>
          </cell>
          <cell r="P523">
            <v>1</v>
          </cell>
          <cell r="Q523">
            <v>16</v>
          </cell>
          <cell r="R523">
            <v>0</v>
          </cell>
          <cell r="S523">
            <v>25</v>
          </cell>
          <cell r="T523">
            <v>2</v>
          </cell>
          <cell r="AL523">
            <v>4.2822206295148157E-5</v>
          </cell>
        </row>
        <row r="524">
          <cell r="D524" t="str">
            <v>Ipsos</v>
          </cell>
          <cell r="F524" t="str">
            <v>US</v>
          </cell>
          <cell r="G524" t="str">
            <v>B+</v>
          </cell>
          <cell r="I524">
            <v>43732</v>
          </cell>
          <cell r="J524">
            <v>495</v>
          </cell>
          <cell r="K524" t="str">
            <v>rv</v>
          </cell>
          <cell r="L524">
            <v>22</v>
          </cell>
          <cell r="M524">
            <v>0</v>
          </cell>
          <cell r="N524">
            <v>1</v>
          </cell>
          <cell r="O524">
            <v>4</v>
          </cell>
          <cell r="P524">
            <v>1</v>
          </cell>
          <cell r="Q524">
            <v>14</v>
          </cell>
          <cell r="R524">
            <v>2</v>
          </cell>
          <cell r="S524">
            <v>17</v>
          </cell>
          <cell r="T524">
            <v>1</v>
          </cell>
          <cell r="AL524">
            <v>1.8857323647665896E-4</v>
          </cell>
        </row>
        <row r="525">
          <cell r="D525" t="str">
            <v>Ipsos</v>
          </cell>
          <cell r="F525" t="str">
            <v>US</v>
          </cell>
          <cell r="G525" t="str">
            <v>B+</v>
          </cell>
          <cell r="I525">
            <v>43732</v>
          </cell>
          <cell r="J525">
            <v>589</v>
          </cell>
          <cell r="K525" t="str">
            <v>a</v>
          </cell>
          <cell r="L525">
            <v>20</v>
          </cell>
          <cell r="M525">
            <v>0</v>
          </cell>
          <cell r="N525">
            <v>1</v>
          </cell>
          <cell r="O525">
            <v>4</v>
          </cell>
          <cell r="P525">
            <v>1</v>
          </cell>
          <cell r="Q525">
            <v>13</v>
          </cell>
          <cell r="R525">
            <v>2</v>
          </cell>
          <cell r="S525">
            <v>14</v>
          </cell>
          <cell r="T525">
            <v>1</v>
          </cell>
          <cell r="AL525">
            <v>0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43732</v>
          </cell>
          <cell r="J526">
            <v>812</v>
          </cell>
          <cell r="K526" t="str">
            <v>lv</v>
          </cell>
          <cell r="L526">
            <v>34</v>
          </cell>
          <cell r="M526">
            <v>0</v>
          </cell>
          <cell r="N526">
            <v>1</v>
          </cell>
          <cell r="O526">
            <v>4</v>
          </cell>
          <cell r="P526">
            <v>1</v>
          </cell>
          <cell r="Q526">
            <v>15</v>
          </cell>
          <cell r="R526">
            <v>0</v>
          </cell>
          <cell r="S526">
            <v>19</v>
          </cell>
          <cell r="T526">
            <v>2</v>
          </cell>
          <cell r="AL526">
            <v>1.5097294148952523E-5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43732</v>
          </cell>
          <cell r="J527">
            <v>1352</v>
          </cell>
          <cell r="K527" t="str">
            <v>rv</v>
          </cell>
          <cell r="L527">
            <v>29</v>
          </cell>
          <cell r="M527">
            <v>0</v>
          </cell>
          <cell r="N527">
            <v>1</v>
          </cell>
          <cell r="O527">
            <v>4</v>
          </cell>
          <cell r="P527">
            <v>1</v>
          </cell>
          <cell r="Q527">
            <v>16</v>
          </cell>
          <cell r="R527">
            <v>1</v>
          </cell>
          <cell r="S527">
            <v>16</v>
          </cell>
          <cell r="T527">
            <v>2</v>
          </cell>
          <cell r="AL527">
            <v>0</v>
          </cell>
        </row>
        <row r="528">
          <cell r="D528" t="str">
            <v>Quinnipiac University</v>
          </cell>
          <cell r="F528" t="str">
            <v>US</v>
          </cell>
          <cell r="G528" t="str">
            <v>A</v>
          </cell>
          <cell r="I528">
            <v>43731</v>
          </cell>
          <cell r="J528">
            <v>561</v>
          </cell>
          <cell r="K528" t="str">
            <v>rv</v>
          </cell>
          <cell r="L528">
            <v>25</v>
          </cell>
          <cell r="M528">
            <v>0</v>
          </cell>
          <cell r="N528">
            <v>0</v>
          </cell>
          <cell r="O528">
            <v>7</v>
          </cell>
          <cell r="P528">
            <v>2</v>
          </cell>
          <cell r="Q528">
            <v>16</v>
          </cell>
          <cell r="R528">
            <v>0</v>
          </cell>
          <cell r="S528">
            <v>27</v>
          </cell>
          <cell r="T528">
            <v>2</v>
          </cell>
          <cell r="AL528">
            <v>5.946984088602285E-3</v>
          </cell>
        </row>
        <row r="529">
          <cell r="D529" t="str">
            <v>Emerson College</v>
          </cell>
          <cell r="F529" t="str">
            <v>US</v>
          </cell>
          <cell r="G529" t="str">
            <v>B-</v>
          </cell>
          <cell r="I529">
            <v>43731</v>
          </cell>
          <cell r="J529">
            <v>462</v>
          </cell>
          <cell r="K529" t="str">
            <v>lv</v>
          </cell>
          <cell r="L529">
            <v>25</v>
          </cell>
          <cell r="M529">
            <v>0</v>
          </cell>
          <cell r="N529">
            <v>2.2999999999999998</v>
          </cell>
          <cell r="O529">
            <v>6.4</v>
          </cell>
          <cell r="P529">
            <v>0.4</v>
          </cell>
          <cell r="Q529">
            <v>21.7</v>
          </cell>
          <cell r="R529">
            <v>0</v>
          </cell>
          <cell r="S529">
            <v>22.9</v>
          </cell>
          <cell r="T529">
            <v>8.1</v>
          </cell>
          <cell r="AL529">
            <v>1.2080502421471183E-2</v>
          </cell>
        </row>
        <row r="530">
          <cell r="D530" t="str">
            <v>Suffolk University</v>
          </cell>
          <cell r="F530" t="str">
            <v>Nevada</v>
          </cell>
          <cell r="G530" t="str">
            <v>A-</v>
          </cell>
          <cell r="I530">
            <v>43731</v>
          </cell>
          <cell r="J530">
            <v>500</v>
          </cell>
          <cell r="K530" t="str">
            <v>lv</v>
          </cell>
          <cell r="L530">
            <v>23.2</v>
          </cell>
          <cell r="M530">
            <v>0</v>
          </cell>
          <cell r="N530">
            <v>2.4</v>
          </cell>
          <cell r="O530">
            <v>3.4</v>
          </cell>
          <cell r="P530">
            <v>0.4</v>
          </cell>
          <cell r="Q530">
            <v>14.2</v>
          </cell>
          <cell r="R530">
            <v>2.8</v>
          </cell>
          <cell r="S530">
            <v>19.399999999999999</v>
          </cell>
          <cell r="T530">
            <v>3</v>
          </cell>
          <cell r="AL530">
            <v>0.62446718238188637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43731</v>
          </cell>
          <cell r="J531">
            <v>789</v>
          </cell>
          <cell r="K531" t="str">
            <v>lv</v>
          </cell>
          <cell r="L531">
            <v>33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17</v>
          </cell>
          <cell r="R531">
            <v>0</v>
          </cell>
          <cell r="S531">
            <v>19</v>
          </cell>
          <cell r="T531">
            <v>2</v>
          </cell>
          <cell r="AL531">
            <v>1.3358202708172984E-5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43731</v>
          </cell>
          <cell r="J532">
            <v>1331</v>
          </cell>
          <cell r="K532" t="str">
            <v>rv</v>
          </cell>
          <cell r="L532">
            <v>28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17</v>
          </cell>
          <cell r="R532">
            <v>1</v>
          </cell>
          <cell r="S532">
            <v>16</v>
          </cell>
          <cell r="T532">
            <v>2</v>
          </cell>
          <cell r="AL532">
            <v>0</v>
          </cell>
        </row>
        <row r="533">
          <cell r="D533" t="str">
            <v>David Binder Research</v>
          </cell>
          <cell r="F533" t="str">
            <v>US</v>
          </cell>
          <cell r="G533">
            <v>0</v>
          </cell>
          <cell r="I533">
            <v>43730</v>
          </cell>
          <cell r="J533">
            <v>1200</v>
          </cell>
          <cell r="K533" t="str">
            <v>lv</v>
          </cell>
          <cell r="L533">
            <v>34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15</v>
          </cell>
          <cell r="R533">
            <v>1</v>
          </cell>
          <cell r="S533">
            <v>17</v>
          </cell>
          <cell r="T533">
            <v>2</v>
          </cell>
          <cell r="AL533">
            <v>0.30237151816764607</v>
          </cell>
        </row>
        <row r="534">
          <cell r="D534" t="str">
            <v>Morning Consult</v>
          </cell>
          <cell r="F534" t="str">
            <v>US</v>
          </cell>
          <cell r="G534" t="str">
            <v>B/C</v>
          </cell>
          <cell r="I534">
            <v>43730</v>
          </cell>
          <cell r="J534">
            <v>635</v>
          </cell>
          <cell r="K534" t="str">
            <v>lv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38</v>
          </cell>
          <cell r="R534">
            <v>0</v>
          </cell>
          <cell r="S534">
            <v>49</v>
          </cell>
          <cell r="T534">
            <v>0</v>
          </cell>
          <cell r="AL534">
            <v>0</v>
          </cell>
        </row>
        <row r="535">
          <cell r="D535" t="str">
            <v>Morning Consult</v>
          </cell>
          <cell r="F535" t="str">
            <v>US</v>
          </cell>
          <cell r="G535" t="str">
            <v>B/C</v>
          </cell>
          <cell r="I535">
            <v>43730</v>
          </cell>
          <cell r="J535">
            <v>726</v>
          </cell>
          <cell r="K535" t="str">
            <v>rv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37</v>
          </cell>
          <cell r="R535">
            <v>0</v>
          </cell>
          <cell r="S535">
            <v>46</v>
          </cell>
          <cell r="T535">
            <v>0</v>
          </cell>
          <cell r="AL535">
            <v>0</v>
          </cell>
        </row>
        <row r="536">
          <cell r="D536" t="str">
            <v>Morning Consult</v>
          </cell>
          <cell r="F536" t="str">
            <v>US</v>
          </cell>
          <cell r="G536" t="str">
            <v>B/C</v>
          </cell>
          <cell r="I536">
            <v>43730</v>
          </cell>
          <cell r="J536">
            <v>635</v>
          </cell>
          <cell r="K536" t="str">
            <v>lv</v>
          </cell>
          <cell r="L536">
            <v>52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37</v>
          </cell>
          <cell r="R536">
            <v>0</v>
          </cell>
          <cell r="S536">
            <v>0</v>
          </cell>
          <cell r="T536">
            <v>0</v>
          </cell>
          <cell r="AL536">
            <v>0</v>
          </cell>
        </row>
        <row r="537">
          <cell r="D537" t="str">
            <v>Morning Consult</v>
          </cell>
          <cell r="F537" t="str">
            <v>US</v>
          </cell>
          <cell r="G537" t="str">
            <v>B/C</v>
          </cell>
          <cell r="I537">
            <v>43730</v>
          </cell>
          <cell r="J537">
            <v>726</v>
          </cell>
          <cell r="K537" t="str">
            <v>rv</v>
          </cell>
          <cell r="L537">
            <v>48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35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Morning Consult</v>
          </cell>
          <cell r="F538" t="str">
            <v>US</v>
          </cell>
          <cell r="G538" t="str">
            <v>B/C</v>
          </cell>
          <cell r="I538">
            <v>43730</v>
          </cell>
          <cell r="J538">
            <v>635</v>
          </cell>
          <cell r="K538" t="str">
            <v>lv</v>
          </cell>
          <cell r="L538">
            <v>45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38</v>
          </cell>
          <cell r="T538">
            <v>0</v>
          </cell>
          <cell r="AL538">
            <v>0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43730</v>
          </cell>
          <cell r="J539">
            <v>726</v>
          </cell>
          <cell r="K539" t="str">
            <v>rv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36</v>
          </cell>
          <cell r="T539">
            <v>0</v>
          </cell>
          <cell r="AL539">
            <v>0</v>
          </cell>
        </row>
        <row r="540">
          <cell r="D540" t="str">
            <v>Morning Consult</v>
          </cell>
          <cell r="F540" t="str">
            <v>US</v>
          </cell>
          <cell r="G540" t="str">
            <v>B/C</v>
          </cell>
          <cell r="I540">
            <v>43730</v>
          </cell>
          <cell r="J540">
            <v>17377</v>
          </cell>
          <cell r="K540" t="str">
            <v>lv</v>
          </cell>
          <cell r="L540">
            <v>32</v>
          </cell>
          <cell r="M540">
            <v>0</v>
          </cell>
          <cell r="N540">
            <v>3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20</v>
          </cell>
          <cell r="T540">
            <v>3</v>
          </cell>
          <cell r="AL540">
            <v>3.7872004095604387E-4</v>
          </cell>
        </row>
        <row r="541">
          <cell r="D541" t="str">
            <v>Landmark Communications</v>
          </cell>
          <cell r="F541" t="str">
            <v>Georgia</v>
          </cell>
          <cell r="G541" t="str">
            <v>B</v>
          </cell>
          <cell r="I541">
            <v>43729</v>
          </cell>
          <cell r="J541">
            <v>500</v>
          </cell>
          <cell r="K541" t="str">
            <v>lv</v>
          </cell>
          <cell r="L541">
            <v>41.4</v>
          </cell>
          <cell r="M541">
            <v>0</v>
          </cell>
          <cell r="N541">
            <v>2</v>
          </cell>
          <cell r="O541">
            <v>4.9000000000000004</v>
          </cell>
          <cell r="P541">
            <v>1.1000000000000001</v>
          </cell>
          <cell r="Q541">
            <v>8.1</v>
          </cell>
          <cell r="R541">
            <v>0.1</v>
          </cell>
          <cell r="S541">
            <v>17.399999999999999</v>
          </cell>
          <cell r="T541">
            <v>1.9</v>
          </cell>
          <cell r="AL541">
            <v>0.4083079910362038</v>
          </cell>
        </row>
        <row r="542">
          <cell r="D542" t="str">
            <v>Monmouth University</v>
          </cell>
          <cell r="F542" t="str">
            <v>New Hampshire</v>
          </cell>
          <cell r="G542" t="str">
            <v>A+</v>
          </cell>
          <cell r="I542">
            <v>43729</v>
          </cell>
          <cell r="J542">
            <v>401</v>
          </cell>
          <cell r="K542" t="str">
            <v>lv</v>
          </cell>
          <cell r="L542">
            <v>25</v>
          </cell>
          <cell r="M542">
            <v>0</v>
          </cell>
          <cell r="N542">
            <v>2</v>
          </cell>
          <cell r="O542">
            <v>10</v>
          </cell>
          <cell r="P542">
            <v>2</v>
          </cell>
          <cell r="Q542">
            <v>12</v>
          </cell>
          <cell r="R542">
            <v>2</v>
          </cell>
          <cell r="S542">
            <v>27</v>
          </cell>
          <cell r="T542">
            <v>2</v>
          </cell>
          <cell r="AL542">
            <v>1.9040101829847059E-2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43729</v>
          </cell>
          <cell r="J543">
            <v>440</v>
          </cell>
          <cell r="K543" t="str">
            <v>rv</v>
          </cell>
          <cell r="L543">
            <v>31</v>
          </cell>
          <cell r="M543">
            <v>0</v>
          </cell>
          <cell r="N543">
            <v>2</v>
          </cell>
          <cell r="O543">
            <v>5</v>
          </cell>
          <cell r="P543">
            <v>2</v>
          </cell>
          <cell r="Q543">
            <v>16</v>
          </cell>
          <cell r="R543">
            <v>1</v>
          </cell>
          <cell r="S543">
            <v>14</v>
          </cell>
          <cell r="T543">
            <v>2</v>
          </cell>
          <cell r="AL543">
            <v>9.5982974322427199E-6</v>
          </cell>
        </row>
        <row r="544">
          <cell r="D544" t="str">
            <v>Tel Opinion Research</v>
          </cell>
          <cell r="F544" t="str">
            <v>South Carolina</v>
          </cell>
          <cell r="G544" t="str">
            <v>B/C</v>
          </cell>
          <cell r="I544">
            <v>43728</v>
          </cell>
          <cell r="J544">
            <v>600</v>
          </cell>
          <cell r="K544" t="str">
            <v>lv</v>
          </cell>
          <cell r="L544">
            <v>41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9</v>
          </cell>
          <cell r="R544">
            <v>0</v>
          </cell>
          <cell r="S544">
            <v>19</v>
          </cell>
          <cell r="T544">
            <v>0</v>
          </cell>
          <cell r="AL544">
            <v>0</v>
          </cell>
        </row>
        <row r="545">
          <cell r="D545" t="str">
            <v>Tel Opinion Research</v>
          </cell>
          <cell r="F545" t="str">
            <v>South Carolina</v>
          </cell>
          <cell r="G545" t="str">
            <v>B/C</v>
          </cell>
          <cell r="I545">
            <v>43728</v>
          </cell>
          <cell r="J545">
            <v>600</v>
          </cell>
          <cell r="K545" t="str">
            <v>lv</v>
          </cell>
          <cell r="L545">
            <v>36</v>
          </cell>
          <cell r="M545">
            <v>0</v>
          </cell>
          <cell r="N545">
            <v>0</v>
          </cell>
          <cell r="O545">
            <v>3</v>
          </cell>
          <cell r="P545">
            <v>0</v>
          </cell>
          <cell r="Q545">
            <v>7</v>
          </cell>
          <cell r="R545">
            <v>0</v>
          </cell>
          <cell r="S545">
            <v>14</v>
          </cell>
          <cell r="T545">
            <v>1</v>
          </cell>
          <cell r="AL545">
            <v>2.1867247706124173</v>
          </cell>
        </row>
        <row r="546">
          <cell r="D546" t="str">
            <v>Tel Opinion Research</v>
          </cell>
          <cell r="F546" t="str">
            <v>South Carolina</v>
          </cell>
          <cell r="G546" t="str">
            <v>B/C</v>
          </cell>
          <cell r="I546">
            <v>43728</v>
          </cell>
          <cell r="J546">
            <v>600</v>
          </cell>
          <cell r="K546" t="str">
            <v>lv</v>
          </cell>
          <cell r="L546">
            <v>19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3</v>
          </cell>
          <cell r="R546">
            <v>1</v>
          </cell>
          <cell r="S546">
            <v>9</v>
          </cell>
          <cell r="T546">
            <v>0</v>
          </cell>
          <cell r="AL546">
            <v>0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43728</v>
          </cell>
          <cell r="J547">
            <v>1831</v>
          </cell>
          <cell r="K547" t="str">
            <v>lv</v>
          </cell>
          <cell r="L547">
            <v>32</v>
          </cell>
          <cell r="M547">
            <v>0</v>
          </cell>
          <cell r="N547">
            <v>3</v>
          </cell>
          <cell r="O547">
            <v>5</v>
          </cell>
          <cell r="P547">
            <v>1</v>
          </cell>
          <cell r="Q547">
            <v>15</v>
          </cell>
          <cell r="R547">
            <v>1</v>
          </cell>
          <cell r="S547">
            <v>17</v>
          </cell>
          <cell r="T547">
            <v>2</v>
          </cell>
          <cell r="AL547">
            <v>0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43728</v>
          </cell>
          <cell r="J548">
            <v>761</v>
          </cell>
          <cell r="K548" t="str">
            <v>lv</v>
          </cell>
          <cell r="L548">
            <v>32</v>
          </cell>
          <cell r="M548">
            <v>0</v>
          </cell>
          <cell r="N548">
            <v>3</v>
          </cell>
          <cell r="O548">
            <v>5</v>
          </cell>
          <cell r="P548">
            <v>1</v>
          </cell>
          <cell r="Q548">
            <v>15</v>
          </cell>
          <cell r="R548">
            <v>1</v>
          </cell>
          <cell r="S548">
            <v>20</v>
          </cell>
          <cell r="T548">
            <v>2</v>
          </cell>
          <cell r="AL548">
            <v>1.0102142244057701E-5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43728</v>
          </cell>
          <cell r="J549">
            <v>1340</v>
          </cell>
          <cell r="K549" t="str">
            <v>rv</v>
          </cell>
          <cell r="L549">
            <v>28</v>
          </cell>
          <cell r="M549">
            <v>0</v>
          </cell>
          <cell r="N549">
            <v>3</v>
          </cell>
          <cell r="O549">
            <v>4</v>
          </cell>
          <cell r="P549">
            <v>1</v>
          </cell>
          <cell r="Q549">
            <v>16</v>
          </cell>
          <cell r="R549">
            <v>1</v>
          </cell>
          <cell r="S549">
            <v>17</v>
          </cell>
          <cell r="T549">
            <v>2</v>
          </cell>
          <cell r="AL549">
            <v>0</v>
          </cell>
        </row>
        <row r="550">
          <cell r="D550" t="str">
            <v>High Point University</v>
          </cell>
          <cell r="F550" t="str">
            <v>North Carolina</v>
          </cell>
          <cell r="G550" t="str">
            <v>A/B</v>
          </cell>
          <cell r="I550">
            <v>43727</v>
          </cell>
          <cell r="J550">
            <v>348</v>
          </cell>
          <cell r="K550" t="str">
            <v>a</v>
          </cell>
          <cell r="L550">
            <v>31</v>
          </cell>
          <cell r="M550">
            <v>0</v>
          </cell>
          <cell r="N550">
            <v>4</v>
          </cell>
          <cell r="O550">
            <v>3</v>
          </cell>
          <cell r="P550">
            <v>1</v>
          </cell>
          <cell r="Q550">
            <v>20</v>
          </cell>
          <cell r="R550">
            <v>0</v>
          </cell>
          <cell r="S550">
            <v>15</v>
          </cell>
          <cell r="T550">
            <v>4</v>
          </cell>
          <cell r="AL550">
            <v>4.9026347750247508E-2</v>
          </cell>
        </row>
        <row r="551">
          <cell r="D551" t="str">
            <v>Tel Opinion Research</v>
          </cell>
          <cell r="F551" t="str">
            <v>New Hampshire</v>
          </cell>
          <cell r="G551" t="str">
            <v>B/C</v>
          </cell>
          <cell r="I551">
            <v>43727</v>
          </cell>
          <cell r="J551">
            <v>600</v>
          </cell>
          <cell r="K551" t="str">
            <v>lv</v>
          </cell>
          <cell r="L551">
            <v>28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14</v>
          </cell>
          <cell r="R551">
            <v>0</v>
          </cell>
          <cell r="S551">
            <v>39</v>
          </cell>
          <cell r="T551">
            <v>0</v>
          </cell>
          <cell r="AL551">
            <v>0</v>
          </cell>
        </row>
        <row r="552">
          <cell r="D552" t="str">
            <v>Tel Opinion Research</v>
          </cell>
          <cell r="F552" t="str">
            <v>New Hampshire</v>
          </cell>
          <cell r="G552" t="str">
            <v>B/C</v>
          </cell>
          <cell r="I552">
            <v>43727</v>
          </cell>
          <cell r="J552">
            <v>600</v>
          </cell>
          <cell r="K552" t="str">
            <v>lv</v>
          </cell>
          <cell r="L552">
            <v>24</v>
          </cell>
          <cell r="M552">
            <v>0</v>
          </cell>
          <cell r="N552">
            <v>0</v>
          </cell>
          <cell r="O552">
            <v>9</v>
          </cell>
          <cell r="P552">
            <v>0</v>
          </cell>
          <cell r="Q552">
            <v>13</v>
          </cell>
          <cell r="R552">
            <v>0</v>
          </cell>
          <cell r="S552">
            <v>29</v>
          </cell>
          <cell r="T552">
            <v>1</v>
          </cell>
          <cell r="AL552">
            <v>2.1744150402551381</v>
          </cell>
        </row>
        <row r="553">
          <cell r="D553" t="str">
            <v>Tel Opinion Research</v>
          </cell>
          <cell r="F553" t="str">
            <v>New Hampshire</v>
          </cell>
          <cell r="G553" t="str">
            <v>B/C</v>
          </cell>
          <cell r="I553">
            <v>43727</v>
          </cell>
          <cell r="J553">
            <v>600</v>
          </cell>
          <cell r="K553" t="str">
            <v>lv</v>
          </cell>
          <cell r="L553">
            <v>15</v>
          </cell>
          <cell r="M553">
            <v>0</v>
          </cell>
          <cell r="N553">
            <v>0</v>
          </cell>
          <cell r="O553">
            <v>4</v>
          </cell>
          <cell r="P553">
            <v>2</v>
          </cell>
          <cell r="Q553">
            <v>8</v>
          </cell>
          <cell r="R553">
            <v>0</v>
          </cell>
          <cell r="S553">
            <v>18</v>
          </cell>
          <cell r="T553">
            <v>0</v>
          </cell>
          <cell r="AL553">
            <v>0</v>
          </cell>
        </row>
        <row r="554">
          <cell r="D554" t="str">
            <v>Goucher College</v>
          </cell>
          <cell r="F554" t="str">
            <v>Maryland</v>
          </cell>
          <cell r="G554">
            <v>0</v>
          </cell>
          <cell r="I554">
            <v>43727</v>
          </cell>
          <cell r="J554">
            <v>300</v>
          </cell>
          <cell r="K554" t="str">
            <v>lv</v>
          </cell>
          <cell r="L554">
            <v>33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10</v>
          </cell>
          <cell r="R554">
            <v>0</v>
          </cell>
          <cell r="S554">
            <v>21</v>
          </cell>
          <cell r="T554">
            <v>1</v>
          </cell>
          <cell r="AL554">
            <v>1.4314379771430075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43727</v>
          </cell>
          <cell r="J555">
            <v>773</v>
          </cell>
          <cell r="K555" t="str">
            <v>lv</v>
          </cell>
          <cell r="L555">
            <v>31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19</v>
          </cell>
          <cell r="T555">
            <v>2</v>
          </cell>
          <cell r="AL555">
            <v>9.2028050881512301E-6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43727</v>
          </cell>
          <cell r="J556">
            <v>1343</v>
          </cell>
          <cell r="K556" t="str">
            <v>rv</v>
          </cell>
          <cell r="L556">
            <v>26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1</v>
          </cell>
          <cell r="S556">
            <v>16</v>
          </cell>
          <cell r="T556">
            <v>2</v>
          </cell>
          <cell r="AL556">
            <v>0</v>
          </cell>
        </row>
        <row r="557">
          <cell r="D557" t="str">
            <v>University of California, Berkeley</v>
          </cell>
          <cell r="F557" t="str">
            <v>California</v>
          </cell>
          <cell r="G557" t="str">
            <v>B/C</v>
          </cell>
          <cell r="I557">
            <v>43726</v>
          </cell>
          <cell r="J557">
            <v>2272</v>
          </cell>
          <cell r="K557" t="str">
            <v>lv</v>
          </cell>
          <cell r="L557">
            <v>19.600000000000001</v>
          </cell>
          <cell r="M557">
            <v>0</v>
          </cell>
          <cell r="N557">
            <v>0.9</v>
          </cell>
          <cell r="O557">
            <v>6.1</v>
          </cell>
          <cell r="P557">
            <v>1.6</v>
          </cell>
          <cell r="Q557">
            <v>18.899999999999999</v>
          </cell>
          <cell r="R557">
            <v>0.1</v>
          </cell>
          <cell r="S557">
            <v>28.6</v>
          </cell>
          <cell r="T557">
            <v>1.8</v>
          </cell>
          <cell r="AL557">
            <v>0.16128318272782494</v>
          </cell>
        </row>
        <row r="558">
          <cell r="D558" t="str">
            <v>Tel Opinion Research</v>
          </cell>
          <cell r="F558" t="str">
            <v>Florida</v>
          </cell>
          <cell r="G558" t="str">
            <v>B/C</v>
          </cell>
          <cell r="I558">
            <v>43726</v>
          </cell>
          <cell r="J558">
            <v>800</v>
          </cell>
          <cell r="K558" t="str">
            <v>lv</v>
          </cell>
          <cell r="L558">
            <v>43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10</v>
          </cell>
          <cell r="R558">
            <v>0</v>
          </cell>
          <cell r="S558">
            <v>26</v>
          </cell>
          <cell r="T558">
            <v>0</v>
          </cell>
          <cell r="AL558">
            <v>0</v>
          </cell>
        </row>
        <row r="559">
          <cell r="D559" t="str">
            <v>Tel Opinion Research</v>
          </cell>
          <cell r="F559" t="str">
            <v>Florida</v>
          </cell>
          <cell r="G559" t="str">
            <v>B/C</v>
          </cell>
          <cell r="I559">
            <v>43726</v>
          </cell>
          <cell r="J559">
            <v>800</v>
          </cell>
          <cell r="K559" t="str">
            <v>lv</v>
          </cell>
          <cell r="L559">
            <v>37</v>
          </cell>
          <cell r="M559">
            <v>0</v>
          </cell>
          <cell r="N559">
            <v>0</v>
          </cell>
          <cell r="O559">
            <v>5</v>
          </cell>
          <cell r="P559">
            <v>0</v>
          </cell>
          <cell r="Q559">
            <v>9</v>
          </cell>
          <cell r="R559">
            <v>0</v>
          </cell>
          <cell r="S559">
            <v>18</v>
          </cell>
          <cell r="T559">
            <v>2</v>
          </cell>
          <cell r="AL559">
            <v>3.7908559606979905E-2</v>
          </cell>
        </row>
        <row r="560">
          <cell r="D560" t="str">
            <v>Tel Opinion Research</v>
          </cell>
          <cell r="F560" t="str">
            <v>Florida</v>
          </cell>
          <cell r="G560" t="str">
            <v>B/C</v>
          </cell>
          <cell r="I560">
            <v>43726</v>
          </cell>
          <cell r="J560">
            <v>800</v>
          </cell>
          <cell r="K560" t="str">
            <v>lv</v>
          </cell>
          <cell r="L560">
            <v>24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5</v>
          </cell>
          <cell r="R560">
            <v>0</v>
          </cell>
          <cell r="S560">
            <v>11</v>
          </cell>
          <cell r="T560">
            <v>1</v>
          </cell>
          <cell r="AL560">
            <v>0</v>
          </cell>
        </row>
        <row r="561">
          <cell r="D561" t="str">
            <v>Selzer &amp; Co.</v>
          </cell>
          <cell r="F561" t="str">
            <v>Iowa</v>
          </cell>
          <cell r="G561" t="str">
            <v>A+</v>
          </cell>
          <cell r="I561">
            <v>43726</v>
          </cell>
          <cell r="J561">
            <v>602</v>
          </cell>
          <cell r="K561" t="str">
            <v>lv</v>
          </cell>
          <cell r="L561">
            <v>20</v>
          </cell>
          <cell r="M561">
            <v>0</v>
          </cell>
          <cell r="N561">
            <v>3</v>
          </cell>
          <cell r="O561">
            <v>9</v>
          </cell>
          <cell r="P561">
            <v>3</v>
          </cell>
          <cell r="Q561">
            <v>11</v>
          </cell>
          <cell r="R561">
            <v>2</v>
          </cell>
          <cell r="S561">
            <v>22</v>
          </cell>
          <cell r="T561">
            <v>2</v>
          </cell>
          <cell r="AL561">
            <v>0.30262580642715636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43726</v>
          </cell>
          <cell r="J562">
            <v>768</v>
          </cell>
          <cell r="K562" t="str">
            <v>lv</v>
          </cell>
          <cell r="L562">
            <v>34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14</v>
          </cell>
          <cell r="R562">
            <v>1</v>
          </cell>
          <cell r="S562">
            <v>18</v>
          </cell>
          <cell r="T562">
            <v>2</v>
          </cell>
          <cell r="AL562">
            <v>8.3345331688107745E-6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43726</v>
          </cell>
          <cell r="J563">
            <v>1326</v>
          </cell>
          <cell r="K563" t="str">
            <v>rv</v>
          </cell>
          <cell r="L563">
            <v>27</v>
          </cell>
          <cell r="M563">
            <v>0</v>
          </cell>
          <cell r="N563">
            <v>2</v>
          </cell>
          <cell r="O563">
            <v>3</v>
          </cell>
          <cell r="P563">
            <v>1</v>
          </cell>
          <cell r="Q563">
            <v>15</v>
          </cell>
          <cell r="R563">
            <v>1</v>
          </cell>
          <cell r="S563">
            <v>16</v>
          </cell>
          <cell r="T563">
            <v>3</v>
          </cell>
          <cell r="AL563">
            <v>0</v>
          </cell>
        </row>
        <row r="564">
          <cell r="D564" t="str">
            <v>Zogby Interactive/JZ Analytics</v>
          </cell>
          <cell r="F564" t="str">
            <v>US</v>
          </cell>
          <cell r="G564" t="str">
            <v>C</v>
          </cell>
          <cell r="I564">
            <v>43725</v>
          </cell>
          <cell r="J564">
            <v>601</v>
          </cell>
          <cell r="K564" t="str">
            <v>lv</v>
          </cell>
          <cell r="L564">
            <v>31</v>
          </cell>
          <cell r="M564">
            <v>0</v>
          </cell>
          <cell r="N564">
            <v>4</v>
          </cell>
          <cell r="O564">
            <v>6</v>
          </cell>
          <cell r="P564">
            <v>3</v>
          </cell>
          <cell r="Q564">
            <v>17</v>
          </cell>
          <cell r="R564">
            <v>0</v>
          </cell>
          <cell r="S564">
            <v>17</v>
          </cell>
          <cell r="T564">
            <v>2</v>
          </cell>
          <cell r="AL564">
            <v>1.4011118436091973E-2</v>
          </cell>
        </row>
        <row r="565">
          <cell r="D565" t="str">
            <v>Fox News/Beacon Research/Shaw &amp; Co. Research</v>
          </cell>
          <cell r="F565" t="str">
            <v>US</v>
          </cell>
          <cell r="G565" t="str">
            <v>A-</v>
          </cell>
          <cell r="I565">
            <v>43725</v>
          </cell>
          <cell r="J565">
            <v>480</v>
          </cell>
          <cell r="K565" t="str">
            <v>lv</v>
          </cell>
          <cell r="L565">
            <v>29</v>
          </cell>
          <cell r="M565">
            <v>0</v>
          </cell>
          <cell r="N565">
            <v>3</v>
          </cell>
          <cell r="O565">
            <v>5</v>
          </cell>
          <cell r="P565">
            <v>2</v>
          </cell>
          <cell r="Q565">
            <v>18</v>
          </cell>
          <cell r="R565">
            <v>1</v>
          </cell>
          <cell r="S565">
            <v>16</v>
          </cell>
          <cell r="T565">
            <v>2</v>
          </cell>
          <cell r="AL565">
            <v>3.8023691096514982E-2</v>
          </cell>
        </row>
        <row r="566">
          <cell r="D566" t="str">
            <v>Fox News/Beacon Research/Shaw &amp; Co. Research</v>
          </cell>
          <cell r="F566" t="str">
            <v>US</v>
          </cell>
          <cell r="G566" t="str">
            <v>A-</v>
          </cell>
          <cell r="I566">
            <v>43725</v>
          </cell>
          <cell r="J566">
            <v>480</v>
          </cell>
          <cell r="K566" t="str">
            <v>lv</v>
          </cell>
          <cell r="L566">
            <v>53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37</v>
          </cell>
          <cell r="T566">
            <v>0</v>
          </cell>
          <cell r="AL566">
            <v>0</v>
          </cell>
        </row>
        <row r="567">
          <cell r="D567" t="str">
            <v>Civiqs</v>
          </cell>
          <cell r="F567" t="str">
            <v>Iowa</v>
          </cell>
          <cell r="G567">
            <v>0</v>
          </cell>
          <cell r="I567">
            <v>43725</v>
          </cell>
          <cell r="J567">
            <v>572</v>
          </cell>
          <cell r="K567" t="str">
            <v>lv</v>
          </cell>
          <cell r="L567">
            <v>16</v>
          </cell>
          <cell r="M567">
            <v>0</v>
          </cell>
          <cell r="N567">
            <v>2</v>
          </cell>
          <cell r="O567">
            <v>13</v>
          </cell>
          <cell r="P567">
            <v>3</v>
          </cell>
          <cell r="Q567">
            <v>16</v>
          </cell>
          <cell r="R567">
            <v>2</v>
          </cell>
          <cell r="S567">
            <v>24</v>
          </cell>
          <cell r="T567">
            <v>3</v>
          </cell>
          <cell r="AL567">
            <v>5.2348447849352511E-3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43725</v>
          </cell>
          <cell r="J568">
            <v>603</v>
          </cell>
          <cell r="K568" t="str">
            <v>lv</v>
          </cell>
          <cell r="L568">
            <v>25</v>
          </cell>
          <cell r="M568">
            <v>0</v>
          </cell>
          <cell r="N568">
            <v>2</v>
          </cell>
          <cell r="O568">
            <v>8</v>
          </cell>
          <cell r="P568">
            <v>1</v>
          </cell>
          <cell r="Q568">
            <v>15</v>
          </cell>
          <cell r="R568">
            <v>0</v>
          </cell>
          <cell r="S568">
            <v>19</v>
          </cell>
          <cell r="T568">
            <v>3</v>
          </cell>
          <cell r="AL568">
            <v>3.8033520598414543E-5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43725</v>
          </cell>
          <cell r="J569">
            <v>799</v>
          </cell>
          <cell r="K569" t="str">
            <v>lv</v>
          </cell>
          <cell r="L569">
            <v>32</v>
          </cell>
          <cell r="M569">
            <v>0</v>
          </cell>
          <cell r="N569">
            <v>3</v>
          </cell>
          <cell r="O569">
            <v>5</v>
          </cell>
          <cell r="P569">
            <v>2</v>
          </cell>
          <cell r="Q569">
            <v>14</v>
          </cell>
          <cell r="R569">
            <v>1</v>
          </cell>
          <cell r="S569">
            <v>15</v>
          </cell>
          <cell r="T569">
            <v>2</v>
          </cell>
          <cell r="AL569">
            <v>7.7065839880610634E-6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43725</v>
          </cell>
          <cell r="J570">
            <v>1329</v>
          </cell>
          <cell r="K570" t="str">
            <v>rv</v>
          </cell>
          <cell r="L570">
            <v>27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14</v>
          </cell>
          <cell r="R570">
            <v>1</v>
          </cell>
          <cell r="S570">
            <v>13</v>
          </cell>
          <cell r="T570">
            <v>3</v>
          </cell>
          <cell r="AL570">
            <v>0</v>
          </cell>
        </row>
        <row r="571">
          <cell r="D571" t="str">
            <v>Show Me Victories</v>
          </cell>
          <cell r="F571" t="str">
            <v>Missouri</v>
          </cell>
          <cell r="G571">
            <v>0</v>
          </cell>
          <cell r="I571">
            <v>43724</v>
          </cell>
          <cell r="J571">
            <v>400</v>
          </cell>
          <cell r="K571" t="str">
            <v>lv</v>
          </cell>
          <cell r="L571">
            <v>34</v>
          </cell>
          <cell r="M571">
            <v>0</v>
          </cell>
          <cell r="N571">
            <v>1</v>
          </cell>
          <cell r="O571">
            <v>10</v>
          </cell>
          <cell r="P571">
            <v>1</v>
          </cell>
          <cell r="Q571">
            <v>14</v>
          </cell>
          <cell r="R571">
            <v>0</v>
          </cell>
          <cell r="S571">
            <v>22</v>
          </cell>
          <cell r="T571">
            <v>1</v>
          </cell>
          <cell r="AL571">
            <v>1.4959194187218881</v>
          </cell>
        </row>
        <row r="572">
          <cell r="D572" t="str">
            <v>Monmouth University</v>
          </cell>
          <cell r="F572" t="str">
            <v>New Jersey</v>
          </cell>
          <cell r="G572" t="str">
            <v>A+</v>
          </cell>
          <cell r="I572">
            <v>43724</v>
          </cell>
          <cell r="J572">
            <v>325</v>
          </cell>
          <cell r="K572" t="str">
            <v>rv</v>
          </cell>
          <cell r="L572">
            <v>26</v>
          </cell>
          <cell r="M572">
            <v>0</v>
          </cell>
          <cell r="N572">
            <v>9</v>
          </cell>
          <cell r="O572">
            <v>6</v>
          </cell>
          <cell r="P572">
            <v>1</v>
          </cell>
          <cell r="Q572">
            <v>18</v>
          </cell>
          <cell r="R572">
            <v>0</v>
          </cell>
          <cell r="S572">
            <v>20</v>
          </cell>
          <cell r="T572">
            <v>1</v>
          </cell>
          <cell r="AL572">
            <v>5.0969462442567828</v>
          </cell>
        </row>
        <row r="573">
          <cell r="D573" t="str">
            <v>Civiqs</v>
          </cell>
          <cell r="F573" t="str">
            <v>US</v>
          </cell>
          <cell r="G573">
            <v>0</v>
          </cell>
          <cell r="I573">
            <v>43724</v>
          </cell>
          <cell r="J573">
            <v>1291</v>
          </cell>
          <cell r="K573" t="str">
            <v>lv</v>
          </cell>
          <cell r="L573">
            <v>24</v>
          </cell>
          <cell r="M573">
            <v>0</v>
          </cell>
          <cell r="N573">
            <v>1</v>
          </cell>
          <cell r="O573">
            <v>7</v>
          </cell>
          <cell r="P573">
            <v>1</v>
          </cell>
          <cell r="Q573">
            <v>14</v>
          </cell>
          <cell r="R573">
            <v>1</v>
          </cell>
          <cell r="S573">
            <v>30</v>
          </cell>
          <cell r="T573">
            <v>2</v>
          </cell>
          <cell r="AL573">
            <v>2.4003327907273921</v>
          </cell>
        </row>
        <row r="574">
          <cell r="D574" t="str">
            <v>David Binder Research</v>
          </cell>
          <cell r="F574" t="str">
            <v>Iowa</v>
          </cell>
          <cell r="G574">
            <v>0</v>
          </cell>
          <cell r="I574">
            <v>43724</v>
          </cell>
          <cell r="J574">
            <v>500</v>
          </cell>
          <cell r="K574" t="str">
            <v>lv</v>
          </cell>
          <cell r="L574">
            <v>25</v>
          </cell>
          <cell r="M574">
            <v>0</v>
          </cell>
          <cell r="N574">
            <v>2</v>
          </cell>
          <cell r="O574">
            <v>12</v>
          </cell>
          <cell r="P574">
            <v>8</v>
          </cell>
          <cell r="Q574">
            <v>9</v>
          </cell>
          <cell r="R574">
            <v>3</v>
          </cell>
          <cell r="S574">
            <v>23</v>
          </cell>
          <cell r="T574">
            <v>2</v>
          </cell>
          <cell r="AL574">
            <v>2.6727503274500922E-2</v>
          </cell>
        </row>
        <row r="575">
          <cell r="D575" t="str">
            <v>SurveyUSA</v>
          </cell>
          <cell r="F575" t="str">
            <v>US</v>
          </cell>
          <cell r="G575" t="str">
            <v>A</v>
          </cell>
          <cell r="I575">
            <v>43724</v>
          </cell>
          <cell r="J575">
            <v>1017</v>
          </cell>
          <cell r="K575" t="str">
            <v>lv</v>
          </cell>
          <cell r="L575">
            <v>33</v>
          </cell>
          <cell r="M575">
            <v>0</v>
          </cell>
          <cell r="N575">
            <v>4</v>
          </cell>
          <cell r="O575">
            <v>5</v>
          </cell>
          <cell r="P575">
            <v>1</v>
          </cell>
          <cell r="Q575">
            <v>17</v>
          </cell>
          <cell r="R575">
            <v>0</v>
          </cell>
          <cell r="S575">
            <v>19</v>
          </cell>
          <cell r="T575">
            <v>3</v>
          </cell>
          <cell r="AL575">
            <v>3.8696881155183285E-2</v>
          </cell>
        </row>
        <row r="576">
          <cell r="D576" t="str">
            <v>NBC News/Wall Street Journal</v>
          </cell>
          <cell r="F576" t="str">
            <v>US</v>
          </cell>
          <cell r="G576" t="str">
            <v>A/B</v>
          </cell>
          <cell r="I576">
            <v>43724</v>
          </cell>
          <cell r="J576">
            <v>506</v>
          </cell>
          <cell r="K576" t="str">
            <v>lv</v>
          </cell>
          <cell r="L576">
            <v>31</v>
          </cell>
          <cell r="M576">
            <v>0</v>
          </cell>
          <cell r="N576">
            <v>2</v>
          </cell>
          <cell r="O576">
            <v>7</v>
          </cell>
          <cell r="P576">
            <v>2</v>
          </cell>
          <cell r="Q576">
            <v>14</v>
          </cell>
          <cell r="R576">
            <v>1</v>
          </cell>
          <cell r="S576">
            <v>25</v>
          </cell>
          <cell r="T576">
            <v>4</v>
          </cell>
          <cell r="AL576">
            <v>1.2709488159344565E-2</v>
          </cell>
        </row>
        <row r="577">
          <cell r="D577" t="str">
            <v>Emerson College</v>
          </cell>
          <cell r="F577" t="str">
            <v>California</v>
          </cell>
          <cell r="G577" t="str">
            <v>B-</v>
          </cell>
          <cell r="I577">
            <v>43724</v>
          </cell>
          <cell r="J577">
            <v>424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4.3</v>
          </cell>
          <cell r="P577">
            <v>0.3</v>
          </cell>
          <cell r="Q577">
            <v>25.5</v>
          </cell>
          <cell r="R577">
            <v>0.6</v>
          </cell>
          <cell r="S577">
            <v>20.399999999999999</v>
          </cell>
          <cell r="T577">
            <v>6.7</v>
          </cell>
          <cell r="AL577">
            <v>2.4109528707833037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43724</v>
          </cell>
          <cell r="J578">
            <v>812</v>
          </cell>
          <cell r="K578" t="str">
            <v>lv</v>
          </cell>
          <cell r="L578">
            <v>33</v>
          </cell>
          <cell r="M578">
            <v>0</v>
          </cell>
          <cell r="N578">
            <v>4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14</v>
          </cell>
          <cell r="T578">
            <v>2</v>
          </cell>
          <cell r="AL578">
            <v>7.0789426940912426E-6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43724</v>
          </cell>
          <cell r="J579">
            <v>1332</v>
          </cell>
          <cell r="K579" t="str">
            <v>rv</v>
          </cell>
          <cell r="L579">
            <v>29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14</v>
          </cell>
          <cell r="R579">
            <v>1</v>
          </cell>
          <cell r="S579">
            <v>12</v>
          </cell>
          <cell r="T579">
            <v>2</v>
          </cell>
          <cell r="AL579">
            <v>0</v>
          </cell>
        </row>
        <row r="580">
          <cell r="D580" t="str">
            <v>Research America Inc.</v>
          </cell>
          <cell r="F580" t="str">
            <v>Virginia</v>
          </cell>
          <cell r="G580" t="str">
            <v>B/C</v>
          </cell>
          <cell r="I580">
            <v>43723</v>
          </cell>
          <cell r="J580">
            <v>882</v>
          </cell>
          <cell r="K580" t="str">
            <v>rv</v>
          </cell>
          <cell r="L580">
            <v>23</v>
          </cell>
          <cell r="M580">
            <v>0</v>
          </cell>
          <cell r="N580">
            <v>1</v>
          </cell>
          <cell r="O580">
            <v>4</v>
          </cell>
          <cell r="P580">
            <v>2</v>
          </cell>
          <cell r="Q580">
            <v>9</v>
          </cell>
          <cell r="R580">
            <v>0</v>
          </cell>
          <cell r="S580">
            <v>9</v>
          </cell>
          <cell r="T580">
            <v>2</v>
          </cell>
          <cell r="AL580">
            <v>2.4628663050087081</v>
          </cell>
        </row>
        <row r="581">
          <cell r="D581" t="str">
            <v>Research America Inc.</v>
          </cell>
          <cell r="F581" t="str">
            <v>Virginia</v>
          </cell>
          <cell r="G581" t="str">
            <v>B/C</v>
          </cell>
          <cell r="I581">
            <v>43723</v>
          </cell>
          <cell r="J581">
            <v>1009</v>
          </cell>
          <cell r="K581" t="str">
            <v>a</v>
          </cell>
          <cell r="L581">
            <v>23</v>
          </cell>
          <cell r="M581">
            <v>0</v>
          </cell>
          <cell r="N581">
            <v>1</v>
          </cell>
          <cell r="O581">
            <v>4</v>
          </cell>
          <cell r="P581">
            <v>2</v>
          </cell>
          <cell r="Q581">
            <v>10</v>
          </cell>
          <cell r="R581">
            <v>0</v>
          </cell>
          <cell r="S581">
            <v>10</v>
          </cell>
          <cell r="T581">
            <v>3</v>
          </cell>
          <cell r="AL581">
            <v>0</v>
          </cell>
        </row>
        <row r="582">
          <cell r="D582" t="str">
            <v>Change Research</v>
          </cell>
          <cell r="F582" t="str">
            <v>California</v>
          </cell>
          <cell r="G582" t="str">
            <v>C</v>
          </cell>
          <cell r="I582">
            <v>43723</v>
          </cell>
          <cell r="J582">
            <v>3325</v>
          </cell>
          <cell r="K582" t="str">
            <v>lv</v>
          </cell>
          <cell r="L582">
            <v>18</v>
          </cell>
          <cell r="M582">
            <v>0</v>
          </cell>
          <cell r="N582">
            <v>2</v>
          </cell>
          <cell r="O582">
            <v>10</v>
          </cell>
          <cell r="P582">
            <v>1</v>
          </cell>
          <cell r="Q582">
            <v>23</v>
          </cell>
          <cell r="R582">
            <v>0</v>
          </cell>
          <cell r="S582">
            <v>25</v>
          </cell>
          <cell r="T582">
            <v>3</v>
          </cell>
          <cell r="AL582">
            <v>5.2435951966591926E-2</v>
          </cell>
        </row>
        <row r="583">
          <cell r="D583" t="str">
            <v>University of Texas at Tyler</v>
          </cell>
          <cell r="F583" t="str">
            <v>Texas</v>
          </cell>
          <cell r="G583" t="str">
            <v>B/C</v>
          </cell>
          <cell r="I583">
            <v>43723</v>
          </cell>
          <cell r="J583">
            <v>474</v>
          </cell>
          <cell r="K583" t="str">
            <v>rv</v>
          </cell>
          <cell r="L583">
            <v>27.7</v>
          </cell>
          <cell r="M583">
            <v>0</v>
          </cell>
          <cell r="N583">
            <v>6.1</v>
          </cell>
          <cell r="O583">
            <v>3.6</v>
          </cell>
          <cell r="P583">
            <v>0.2</v>
          </cell>
          <cell r="Q583">
            <v>17</v>
          </cell>
          <cell r="R583">
            <v>0.6</v>
          </cell>
          <cell r="S583">
            <v>10.9</v>
          </cell>
          <cell r="T583">
            <v>0.8</v>
          </cell>
          <cell r="AL583">
            <v>3.2258984599780272E-2</v>
          </cell>
        </row>
        <row r="584">
          <cell r="D584" t="str">
            <v>Florida Atlantic University</v>
          </cell>
          <cell r="F584" t="str">
            <v>Florida</v>
          </cell>
          <cell r="G584" t="str">
            <v>B/C</v>
          </cell>
          <cell r="I584">
            <v>43723</v>
          </cell>
          <cell r="J584">
            <v>407</v>
          </cell>
          <cell r="K584" t="str">
            <v>lv</v>
          </cell>
          <cell r="L584">
            <v>34</v>
          </cell>
          <cell r="M584">
            <v>0</v>
          </cell>
          <cell r="N584">
            <v>0.9</v>
          </cell>
          <cell r="O584">
            <v>5.2</v>
          </cell>
          <cell r="P584">
            <v>0</v>
          </cell>
          <cell r="Q584">
            <v>14.4</v>
          </cell>
          <cell r="R584">
            <v>0.2</v>
          </cell>
          <cell r="S584">
            <v>23.8</v>
          </cell>
          <cell r="T584">
            <v>1.5</v>
          </cell>
          <cell r="AL584">
            <v>0.26594386809695403</v>
          </cell>
        </row>
        <row r="585">
          <cell r="D585" t="str">
            <v>SurveyUSA</v>
          </cell>
          <cell r="F585" t="str">
            <v>California</v>
          </cell>
          <cell r="G585" t="str">
            <v>A</v>
          </cell>
          <cell r="I585">
            <v>43723</v>
          </cell>
          <cell r="J585">
            <v>547</v>
          </cell>
          <cell r="K585" t="str">
            <v>lv</v>
          </cell>
          <cell r="L585">
            <v>27</v>
          </cell>
          <cell r="M585">
            <v>0</v>
          </cell>
          <cell r="N585">
            <v>2</v>
          </cell>
          <cell r="O585">
            <v>3</v>
          </cell>
          <cell r="P585">
            <v>1</v>
          </cell>
          <cell r="Q585">
            <v>18</v>
          </cell>
          <cell r="R585">
            <v>0</v>
          </cell>
          <cell r="S585">
            <v>16</v>
          </cell>
          <cell r="T585">
            <v>7</v>
          </cell>
          <cell r="AL585">
            <v>2.7267967874482019E-2</v>
          </cell>
        </row>
        <row r="586">
          <cell r="D586" t="str">
            <v>Morning Consult</v>
          </cell>
          <cell r="F586" t="str">
            <v>US</v>
          </cell>
          <cell r="G586" t="str">
            <v>B/C</v>
          </cell>
          <cell r="I586">
            <v>43723</v>
          </cell>
          <cell r="J586">
            <v>7487</v>
          </cell>
          <cell r="K586" t="str">
            <v>lv</v>
          </cell>
          <cell r="L586">
            <v>32</v>
          </cell>
          <cell r="M586">
            <v>0</v>
          </cell>
          <cell r="N586">
            <v>3</v>
          </cell>
          <cell r="O586">
            <v>5</v>
          </cell>
          <cell r="P586">
            <v>2</v>
          </cell>
          <cell r="Q586">
            <v>20</v>
          </cell>
          <cell r="R586">
            <v>1</v>
          </cell>
          <cell r="S586">
            <v>18</v>
          </cell>
          <cell r="T586">
            <v>3</v>
          </cell>
          <cell r="AL586">
            <v>2.3630152888450307E-4</v>
          </cell>
        </row>
        <row r="587">
          <cell r="D587" t="str">
            <v>Capitol Weekly</v>
          </cell>
          <cell r="F587" t="str">
            <v>California</v>
          </cell>
          <cell r="G587">
            <v>0</v>
          </cell>
          <cell r="I587">
            <v>43721</v>
          </cell>
          <cell r="J587">
            <v>599</v>
          </cell>
          <cell r="K587" t="str">
            <v>lv</v>
          </cell>
          <cell r="L587">
            <v>18</v>
          </cell>
          <cell r="M587">
            <v>0</v>
          </cell>
          <cell r="N587">
            <v>1</v>
          </cell>
          <cell r="O587">
            <v>7</v>
          </cell>
          <cell r="P587">
            <v>1</v>
          </cell>
          <cell r="Q587">
            <v>21</v>
          </cell>
          <cell r="R587">
            <v>0</v>
          </cell>
          <cell r="S587">
            <v>29</v>
          </cell>
          <cell r="T587">
            <v>4</v>
          </cell>
          <cell r="AL587">
            <v>5.0964845899603211E-3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43721</v>
          </cell>
          <cell r="J588">
            <v>1865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5</v>
          </cell>
          <cell r="P588">
            <v>1</v>
          </cell>
          <cell r="Q588">
            <v>15</v>
          </cell>
          <cell r="R588">
            <v>1</v>
          </cell>
          <cell r="S588">
            <v>15</v>
          </cell>
          <cell r="T588">
            <v>3</v>
          </cell>
          <cell r="AL588">
            <v>0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43721</v>
          </cell>
          <cell r="J589">
            <v>3074</v>
          </cell>
          <cell r="K589" t="str">
            <v>rv</v>
          </cell>
          <cell r="L589">
            <v>29</v>
          </cell>
          <cell r="M589">
            <v>0</v>
          </cell>
          <cell r="N589">
            <v>2</v>
          </cell>
          <cell r="O589">
            <v>4</v>
          </cell>
          <cell r="P589">
            <v>1</v>
          </cell>
          <cell r="Q589">
            <v>16</v>
          </cell>
          <cell r="R589">
            <v>1</v>
          </cell>
          <cell r="S589">
            <v>12</v>
          </cell>
          <cell r="T589">
            <v>3</v>
          </cell>
          <cell r="AL589">
            <v>0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43721</v>
          </cell>
          <cell r="J590">
            <v>799</v>
          </cell>
          <cell r="K590" t="str">
            <v>lv</v>
          </cell>
          <cell r="L590">
            <v>38</v>
          </cell>
          <cell r="M590">
            <v>0</v>
          </cell>
          <cell r="N590">
            <v>1</v>
          </cell>
          <cell r="O590">
            <v>4</v>
          </cell>
          <cell r="P590">
            <v>1</v>
          </cell>
          <cell r="Q590">
            <v>14</v>
          </cell>
          <cell r="R590">
            <v>2</v>
          </cell>
          <cell r="S590">
            <v>15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43721</v>
          </cell>
          <cell r="J591">
            <v>1302</v>
          </cell>
          <cell r="K591" t="str">
            <v>rv</v>
          </cell>
          <cell r="L591">
            <v>31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12</v>
          </cell>
          <cell r="T591">
            <v>2</v>
          </cell>
          <cell r="AL591">
            <v>0</v>
          </cell>
        </row>
        <row r="592">
          <cell r="D592" t="str">
            <v>Civiqs</v>
          </cell>
          <cell r="F592" t="str">
            <v>US</v>
          </cell>
          <cell r="G592">
            <v>0</v>
          </cell>
          <cell r="I592">
            <v>43720</v>
          </cell>
          <cell r="J592">
            <v>1784</v>
          </cell>
          <cell r="K592" t="str">
            <v>lv</v>
          </cell>
          <cell r="L592">
            <v>23</v>
          </cell>
          <cell r="M592">
            <v>0</v>
          </cell>
          <cell r="N592">
            <v>1</v>
          </cell>
          <cell r="O592">
            <v>7</v>
          </cell>
          <cell r="P592">
            <v>1</v>
          </cell>
          <cell r="Q592">
            <v>15</v>
          </cell>
          <cell r="R592">
            <v>0</v>
          </cell>
          <cell r="S592">
            <v>28</v>
          </cell>
          <cell r="T592">
            <v>2</v>
          </cell>
          <cell r="AL592">
            <v>0.33070561491761979</v>
          </cell>
        </row>
        <row r="593">
          <cell r="D593" t="str">
            <v>Bendixen &amp; Amandi International</v>
          </cell>
          <cell r="F593" t="str">
            <v>Arizona</v>
          </cell>
          <cell r="G593" t="str">
            <v>B/C</v>
          </cell>
          <cell r="I593">
            <v>43720</v>
          </cell>
          <cell r="J593">
            <v>250</v>
          </cell>
          <cell r="K593" t="str">
            <v>rv</v>
          </cell>
          <cell r="L593">
            <v>29</v>
          </cell>
          <cell r="M593">
            <v>0</v>
          </cell>
          <cell r="N593">
            <v>0</v>
          </cell>
          <cell r="O593">
            <v>5</v>
          </cell>
          <cell r="P593">
            <v>1</v>
          </cell>
          <cell r="Q593">
            <v>18</v>
          </cell>
          <cell r="R593">
            <v>0</v>
          </cell>
          <cell r="S593">
            <v>24</v>
          </cell>
          <cell r="T593">
            <v>2</v>
          </cell>
          <cell r="AL593">
            <v>1.4801718796886614</v>
          </cell>
        </row>
        <row r="594">
          <cell r="D594" t="str">
            <v>Siena College</v>
          </cell>
          <cell r="F594" t="str">
            <v>New York</v>
          </cell>
          <cell r="G594" t="str">
            <v>A-</v>
          </cell>
          <cell r="I594">
            <v>43720</v>
          </cell>
          <cell r="J594">
            <v>359</v>
          </cell>
          <cell r="K594" t="str">
            <v>rv</v>
          </cell>
          <cell r="L594">
            <v>22</v>
          </cell>
          <cell r="M594">
            <v>0</v>
          </cell>
          <cell r="N594">
            <v>0</v>
          </cell>
          <cell r="O594">
            <v>3</v>
          </cell>
          <cell r="P594">
            <v>1</v>
          </cell>
          <cell r="Q594">
            <v>15</v>
          </cell>
          <cell r="R594">
            <v>0</v>
          </cell>
          <cell r="S594">
            <v>17</v>
          </cell>
          <cell r="T594">
            <v>1</v>
          </cell>
          <cell r="AL594">
            <v>0.12622490007307308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43720</v>
          </cell>
          <cell r="J595">
            <v>801</v>
          </cell>
          <cell r="K595" t="str">
            <v>lv</v>
          </cell>
          <cell r="L595">
            <v>38</v>
          </cell>
          <cell r="M595">
            <v>0</v>
          </cell>
          <cell r="N595">
            <v>1</v>
          </cell>
          <cell r="O595">
            <v>4</v>
          </cell>
          <cell r="P595">
            <v>1</v>
          </cell>
          <cell r="Q595">
            <v>14</v>
          </cell>
          <cell r="R595">
            <v>1</v>
          </cell>
          <cell r="S595">
            <v>15</v>
          </cell>
          <cell r="T595">
            <v>2</v>
          </cell>
          <cell r="AL595">
            <v>5.6165542128721043E-6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43720</v>
          </cell>
          <cell r="J596">
            <v>1319</v>
          </cell>
          <cell r="K596" t="str">
            <v>rv</v>
          </cell>
          <cell r="L596">
            <v>32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15</v>
          </cell>
          <cell r="R596">
            <v>1</v>
          </cell>
          <cell r="S596">
            <v>11</v>
          </cell>
          <cell r="T596">
            <v>2</v>
          </cell>
          <cell r="AL596">
            <v>0</v>
          </cell>
        </row>
        <row r="597">
          <cell r="D597" t="str">
            <v>Change Research</v>
          </cell>
          <cell r="F597" t="str">
            <v>Georgia</v>
          </cell>
          <cell r="G597" t="str">
            <v>C</v>
          </cell>
          <cell r="I597">
            <v>43719</v>
          </cell>
          <cell r="J597">
            <v>755</v>
          </cell>
          <cell r="K597" t="str">
            <v>lv</v>
          </cell>
          <cell r="L597">
            <v>33</v>
          </cell>
          <cell r="M597">
            <v>0</v>
          </cell>
          <cell r="N597">
            <v>2</v>
          </cell>
          <cell r="O597">
            <v>7</v>
          </cell>
          <cell r="P597">
            <v>1</v>
          </cell>
          <cell r="Q597">
            <v>17</v>
          </cell>
          <cell r="R597">
            <v>0</v>
          </cell>
          <cell r="S597">
            <v>22</v>
          </cell>
          <cell r="T597">
            <v>3</v>
          </cell>
          <cell r="AL597">
            <v>1.9202816492481753</v>
          </cell>
        </row>
        <row r="598">
          <cell r="D598" t="str">
            <v>GQR Research (GQRR)</v>
          </cell>
          <cell r="F598" t="str">
            <v>US</v>
          </cell>
          <cell r="G598" t="str">
            <v>C+</v>
          </cell>
          <cell r="I598">
            <v>43719</v>
          </cell>
          <cell r="J598">
            <v>241</v>
          </cell>
          <cell r="K598" t="str">
            <v>lv</v>
          </cell>
          <cell r="L598">
            <v>30</v>
          </cell>
          <cell r="M598">
            <v>0</v>
          </cell>
          <cell r="N598">
            <v>4</v>
          </cell>
          <cell r="O598">
            <v>4</v>
          </cell>
          <cell r="P598">
            <v>2</v>
          </cell>
          <cell r="Q598">
            <v>21</v>
          </cell>
          <cell r="R598">
            <v>0</v>
          </cell>
          <cell r="S598">
            <v>19</v>
          </cell>
          <cell r="T598">
            <v>2</v>
          </cell>
          <cell r="AL598">
            <v>1.5255575183993526</v>
          </cell>
        </row>
        <row r="599">
          <cell r="D599" t="str">
            <v>Harris Insights &amp; Analytics</v>
          </cell>
          <cell r="F599" t="str">
            <v>New Hampshire</v>
          </cell>
          <cell r="G599" t="str">
            <v>C+</v>
          </cell>
          <cell r="I599">
            <v>43719</v>
          </cell>
          <cell r="J599">
            <v>595</v>
          </cell>
          <cell r="K599" t="str">
            <v>lv</v>
          </cell>
          <cell r="L599">
            <v>22</v>
          </cell>
          <cell r="M599">
            <v>0</v>
          </cell>
          <cell r="N599">
            <v>3</v>
          </cell>
          <cell r="O599">
            <v>5</v>
          </cell>
          <cell r="P599">
            <v>1</v>
          </cell>
          <cell r="Q599">
            <v>21</v>
          </cell>
          <cell r="R599">
            <v>2</v>
          </cell>
          <cell r="S599">
            <v>15</v>
          </cell>
          <cell r="T599">
            <v>2</v>
          </cell>
          <cell r="AL599">
            <v>2.1701699650445119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43719</v>
          </cell>
          <cell r="J600">
            <v>807</v>
          </cell>
          <cell r="K600" t="str">
            <v>lv</v>
          </cell>
          <cell r="L600">
            <v>35</v>
          </cell>
          <cell r="M600">
            <v>0</v>
          </cell>
          <cell r="N600">
            <v>2</v>
          </cell>
          <cell r="O600">
            <v>5</v>
          </cell>
          <cell r="P600">
            <v>1</v>
          </cell>
          <cell r="Q600">
            <v>17</v>
          </cell>
          <cell r="R600">
            <v>1</v>
          </cell>
          <cell r="S600">
            <v>15</v>
          </cell>
          <cell r="T600">
            <v>3</v>
          </cell>
          <cell r="AL600">
            <v>5.182614517717122E-6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43719</v>
          </cell>
          <cell r="J601">
            <v>1313</v>
          </cell>
          <cell r="K601" t="str">
            <v>rv</v>
          </cell>
          <cell r="L601">
            <v>30</v>
          </cell>
          <cell r="M601">
            <v>0</v>
          </cell>
          <cell r="N601">
            <v>2</v>
          </cell>
          <cell r="O601">
            <v>4</v>
          </cell>
          <cell r="P601">
            <v>1</v>
          </cell>
          <cell r="Q601">
            <v>18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McLaughlin &amp; Associates</v>
          </cell>
          <cell r="F602" t="str">
            <v>US</v>
          </cell>
          <cell r="G602" t="str">
            <v>C/D</v>
          </cell>
          <cell r="I602">
            <v>43718</v>
          </cell>
          <cell r="J602">
            <v>454</v>
          </cell>
          <cell r="K602" t="str">
            <v>lv</v>
          </cell>
          <cell r="L602">
            <v>28</v>
          </cell>
          <cell r="M602">
            <v>0</v>
          </cell>
          <cell r="N602">
            <v>4</v>
          </cell>
          <cell r="O602">
            <v>6</v>
          </cell>
          <cell r="P602">
            <v>1</v>
          </cell>
          <cell r="Q602">
            <v>21</v>
          </cell>
          <cell r="R602">
            <v>0</v>
          </cell>
          <cell r="S602">
            <v>12</v>
          </cell>
          <cell r="T602">
            <v>2</v>
          </cell>
          <cell r="AL602">
            <v>5.4368951551991796E-3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43718</v>
          </cell>
          <cell r="J603">
            <v>557</v>
          </cell>
          <cell r="K603" t="str">
            <v>rv</v>
          </cell>
          <cell r="L603">
            <v>22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11</v>
          </cell>
          <cell r="T603">
            <v>3</v>
          </cell>
          <cell r="AL603">
            <v>1.3470469845223949E-4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43718</v>
          </cell>
          <cell r="J604">
            <v>615</v>
          </cell>
          <cell r="K604" t="str">
            <v>a</v>
          </cell>
          <cell r="L604">
            <v>22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16</v>
          </cell>
          <cell r="R604">
            <v>1</v>
          </cell>
          <cell r="S604">
            <v>11</v>
          </cell>
          <cell r="T604">
            <v>3</v>
          </cell>
          <cell r="AL604">
            <v>0</v>
          </cell>
        </row>
        <row r="605">
          <cell r="D605" t="str">
            <v>RKM Research and Communications Inc.</v>
          </cell>
          <cell r="F605" t="str">
            <v>New Hampshire</v>
          </cell>
          <cell r="G605" t="str">
            <v>A/B</v>
          </cell>
          <cell r="I605">
            <v>43718</v>
          </cell>
          <cell r="J605">
            <v>425</v>
          </cell>
          <cell r="K605" t="str">
            <v>lv</v>
          </cell>
          <cell r="L605">
            <v>21.2</v>
          </cell>
          <cell r="M605">
            <v>0</v>
          </cell>
          <cell r="N605">
            <v>0.5</v>
          </cell>
          <cell r="O605">
            <v>4.5</v>
          </cell>
          <cell r="P605">
            <v>0.5</v>
          </cell>
          <cell r="Q605">
            <v>28.5</v>
          </cell>
          <cell r="R605">
            <v>0</v>
          </cell>
          <cell r="S605">
            <v>17.2</v>
          </cell>
          <cell r="T605">
            <v>5.2</v>
          </cell>
          <cell r="AL605">
            <v>1.1164038819091771E-2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43718</v>
          </cell>
          <cell r="J606">
            <v>632</v>
          </cell>
          <cell r="K606" t="str">
            <v>lv</v>
          </cell>
          <cell r="L606">
            <v>24</v>
          </cell>
          <cell r="M606">
            <v>0</v>
          </cell>
          <cell r="N606">
            <v>2</v>
          </cell>
          <cell r="O606">
            <v>5</v>
          </cell>
          <cell r="P606">
            <v>1</v>
          </cell>
          <cell r="Q606">
            <v>17</v>
          </cell>
          <cell r="R606">
            <v>0</v>
          </cell>
          <cell r="S606">
            <v>24</v>
          </cell>
          <cell r="T606">
            <v>2</v>
          </cell>
          <cell r="AL606">
            <v>3.4893544345400135E-5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43718</v>
          </cell>
          <cell r="J607">
            <v>815</v>
          </cell>
          <cell r="K607" t="str">
            <v>lv</v>
          </cell>
          <cell r="L607">
            <v>33</v>
          </cell>
          <cell r="M607">
            <v>0</v>
          </cell>
          <cell r="N607">
            <v>2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15</v>
          </cell>
          <cell r="T607">
            <v>3</v>
          </cell>
          <cell r="AL607">
            <v>4.7960445031892802E-6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43718</v>
          </cell>
          <cell r="J608">
            <v>1339</v>
          </cell>
          <cell r="K608" t="str">
            <v>rv</v>
          </cell>
          <cell r="L608">
            <v>29</v>
          </cell>
          <cell r="M608">
            <v>0</v>
          </cell>
          <cell r="N608">
            <v>2</v>
          </cell>
          <cell r="O608">
            <v>4</v>
          </cell>
          <cell r="P608">
            <v>2</v>
          </cell>
          <cell r="Q608">
            <v>17</v>
          </cell>
          <cell r="R608">
            <v>2</v>
          </cell>
          <cell r="S608">
            <v>12</v>
          </cell>
          <cell r="T608">
            <v>3</v>
          </cell>
          <cell r="AL608">
            <v>0</v>
          </cell>
        </row>
        <row r="609">
          <cell r="D609" t="str">
            <v>SSRS</v>
          </cell>
          <cell r="F609" t="str">
            <v>US</v>
          </cell>
          <cell r="G609" t="str">
            <v>A/B</v>
          </cell>
          <cell r="I609">
            <v>43717</v>
          </cell>
          <cell r="J609">
            <v>908</v>
          </cell>
          <cell r="K609" t="str">
            <v>rv</v>
          </cell>
          <cell r="L609">
            <v>24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17</v>
          </cell>
          <cell r="R609">
            <v>1</v>
          </cell>
          <cell r="S609">
            <v>18</v>
          </cell>
          <cell r="T609">
            <v>2</v>
          </cell>
          <cell r="AL609">
            <v>2.3736528944695297E-2</v>
          </cell>
        </row>
        <row r="610">
          <cell r="D610" t="str">
            <v>Quinnipiac University</v>
          </cell>
          <cell r="F610" t="str">
            <v>Texas</v>
          </cell>
          <cell r="G610" t="str">
            <v>A</v>
          </cell>
          <cell r="I610">
            <v>43717</v>
          </cell>
          <cell r="J610">
            <v>456</v>
          </cell>
          <cell r="K610" t="str">
            <v>rv</v>
          </cell>
          <cell r="L610">
            <v>28</v>
          </cell>
          <cell r="M610">
            <v>0</v>
          </cell>
          <cell r="N610">
            <v>1</v>
          </cell>
          <cell r="O610">
            <v>3</v>
          </cell>
          <cell r="P610">
            <v>2</v>
          </cell>
          <cell r="Q610">
            <v>12</v>
          </cell>
          <cell r="R610">
            <v>0</v>
          </cell>
          <cell r="S610">
            <v>18</v>
          </cell>
          <cell r="T610">
            <v>1</v>
          </cell>
          <cell r="AL610">
            <v>4.8874700340749646</v>
          </cell>
        </row>
        <row r="611">
          <cell r="D611" t="str">
            <v>Emerson College</v>
          </cell>
          <cell r="F611" t="str">
            <v>New Hampshire</v>
          </cell>
          <cell r="G611" t="str">
            <v>B-</v>
          </cell>
          <cell r="I611">
            <v>43717</v>
          </cell>
          <cell r="J611">
            <v>483</v>
          </cell>
          <cell r="K611" t="str">
            <v>lv</v>
          </cell>
          <cell r="L611">
            <v>24.1</v>
          </cell>
          <cell r="M611">
            <v>0</v>
          </cell>
          <cell r="N611">
            <v>4.3</v>
          </cell>
          <cell r="O611">
            <v>10.8</v>
          </cell>
          <cell r="P611">
            <v>1.1000000000000001</v>
          </cell>
          <cell r="Q611">
            <v>12.9</v>
          </cell>
          <cell r="R611">
            <v>1.2</v>
          </cell>
          <cell r="S611">
            <v>20.5</v>
          </cell>
          <cell r="T611">
            <v>3.1</v>
          </cell>
          <cell r="AL611">
            <v>1.8433480236711216E-3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43717</v>
          </cell>
          <cell r="J612">
            <v>788</v>
          </cell>
          <cell r="K612" t="str">
            <v>lv</v>
          </cell>
          <cell r="L612">
            <v>30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17</v>
          </cell>
          <cell r="R612">
            <v>1</v>
          </cell>
          <cell r="S612">
            <v>15</v>
          </cell>
          <cell r="T612">
            <v>3</v>
          </cell>
          <cell r="AL612">
            <v>4.2153516024373374E-6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43717</v>
          </cell>
          <cell r="J613">
            <v>1322</v>
          </cell>
          <cell r="K613" t="str">
            <v>rv</v>
          </cell>
          <cell r="L613">
            <v>26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17</v>
          </cell>
          <cell r="R613">
            <v>2</v>
          </cell>
          <cell r="S613">
            <v>13</v>
          </cell>
          <cell r="T613">
            <v>3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43716</v>
          </cell>
          <cell r="J614">
            <v>454</v>
          </cell>
          <cell r="K614" t="str">
            <v>rv</v>
          </cell>
          <cell r="L614">
            <v>27</v>
          </cell>
          <cell r="M614">
            <v>0</v>
          </cell>
          <cell r="N614">
            <v>3</v>
          </cell>
          <cell r="O614">
            <v>4</v>
          </cell>
          <cell r="P614">
            <v>1</v>
          </cell>
          <cell r="Q614">
            <v>15</v>
          </cell>
          <cell r="R614">
            <v>1</v>
          </cell>
          <cell r="S614">
            <v>12</v>
          </cell>
          <cell r="T614">
            <v>5</v>
          </cell>
          <cell r="AL614">
            <v>0</v>
          </cell>
        </row>
        <row r="615">
          <cell r="D615" t="str">
            <v>USC Dornsife/LA Times</v>
          </cell>
          <cell r="F615" t="str">
            <v>US</v>
          </cell>
          <cell r="G615" t="str">
            <v>B/C</v>
          </cell>
          <cell r="I615">
            <v>43716</v>
          </cell>
          <cell r="J615">
            <v>2462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4</v>
          </cell>
          <cell r="P615">
            <v>1</v>
          </cell>
          <cell r="Q615">
            <v>13</v>
          </cell>
          <cell r="R615">
            <v>0</v>
          </cell>
          <cell r="S615">
            <v>11</v>
          </cell>
          <cell r="T615">
            <v>2</v>
          </cell>
          <cell r="AL615">
            <v>0.14922119645797041</v>
          </cell>
        </row>
        <row r="616">
          <cell r="D616" t="str">
            <v>YouGov</v>
          </cell>
          <cell r="F616" t="str">
            <v>Texas</v>
          </cell>
          <cell r="G616" t="str">
            <v>B-</v>
          </cell>
          <cell r="I616">
            <v>43716</v>
          </cell>
          <cell r="J616">
            <v>552</v>
          </cell>
          <cell r="K616" t="str">
            <v>lv</v>
          </cell>
          <cell r="L616">
            <v>26</v>
          </cell>
          <cell r="M616">
            <v>0</v>
          </cell>
          <cell r="N616">
            <v>1</v>
          </cell>
          <cell r="O616">
            <v>4</v>
          </cell>
          <cell r="P616">
            <v>1</v>
          </cell>
          <cell r="Q616">
            <v>12</v>
          </cell>
          <cell r="R616">
            <v>0</v>
          </cell>
          <cell r="S616">
            <v>18</v>
          </cell>
          <cell r="T616">
            <v>3</v>
          </cell>
          <cell r="AL616">
            <v>9.3959618395554029E-2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43716</v>
          </cell>
          <cell r="J617">
            <v>17824</v>
          </cell>
          <cell r="K617" t="str">
            <v>lv</v>
          </cell>
          <cell r="L617">
            <v>33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21</v>
          </cell>
          <cell r="R617">
            <v>1</v>
          </cell>
          <cell r="S617">
            <v>16</v>
          </cell>
          <cell r="T617">
            <v>3</v>
          </cell>
          <cell r="AL617">
            <v>2.9205686041377572E-4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43716</v>
          </cell>
          <cell r="J618">
            <v>1350</v>
          </cell>
          <cell r="K618" t="str">
            <v>rv</v>
          </cell>
          <cell r="L618">
            <v>27</v>
          </cell>
          <cell r="M618">
            <v>0</v>
          </cell>
          <cell r="N618">
            <v>3</v>
          </cell>
          <cell r="O618">
            <v>5</v>
          </cell>
          <cell r="P618">
            <v>1</v>
          </cell>
          <cell r="Q618">
            <v>17</v>
          </cell>
          <cell r="R618">
            <v>1</v>
          </cell>
          <cell r="S618">
            <v>13</v>
          </cell>
          <cell r="T618">
            <v>3</v>
          </cell>
          <cell r="AL618">
            <v>4.0898163198333455E-6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43715</v>
          </cell>
          <cell r="J619">
            <v>1350</v>
          </cell>
          <cell r="K619" t="str">
            <v>rv</v>
          </cell>
          <cell r="L619">
            <v>26</v>
          </cell>
          <cell r="M619">
            <v>0</v>
          </cell>
          <cell r="N619">
            <v>2</v>
          </cell>
          <cell r="O619">
            <v>5</v>
          </cell>
          <cell r="P619">
            <v>1</v>
          </cell>
          <cell r="Q619">
            <v>17</v>
          </cell>
          <cell r="R619">
            <v>1</v>
          </cell>
          <cell r="S619">
            <v>13</v>
          </cell>
          <cell r="T619">
            <v>2</v>
          </cell>
          <cell r="AL619">
            <v>3.9311967116930332E-6</v>
          </cell>
        </row>
        <row r="620">
          <cell r="D620" t="str">
            <v>Benenson Strategy Group</v>
          </cell>
          <cell r="F620" t="str">
            <v>US</v>
          </cell>
          <cell r="G620" t="str">
            <v>B/C</v>
          </cell>
          <cell r="I620">
            <v>43714</v>
          </cell>
          <cell r="J620">
            <v>762</v>
          </cell>
          <cell r="K620" t="str">
            <v>lv</v>
          </cell>
          <cell r="L620">
            <v>28</v>
          </cell>
          <cell r="M620">
            <v>0</v>
          </cell>
          <cell r="N620">
            <v>3</v>
          </cell>
          <cell r="O620">
            <v>8</v>
          </cell>
          <cell r="P620">
            <v>0</v>
          </cell>
          <cell r="Q620">
            <v>21</v>
          </cell>
          <cell r="R620">
            <v>0</v>
          </cell>
          <cell r="S620">
            <v>14</v>
          </cell>
          <cell r="T620">
            <v>2</v>
          </cell>
          <cell r="AL620">
            <v>2.5482071589675179</v>
          </cell>
        </row>
        <row r="621">
          <cell r="D621" t="str">
            <v>YouGov</v>
          </cell>
          <cell r="F621" t="str">
            <v>US</v>
          </cell>
          <cell r="G621" t="str">
            <v>B-</v>
          </cell>
          <cell r="I621">
            <v>43714</v>
          </cell>
          <cell r="J621">
            <v>1002</v>
          </cell>
          <cell r="K621" t="str">
            <v>lv</v>
          </cell>
          <cell r="L621">
            <v>27</v>
          </cell>
          <cell r="M621">
            <v>0</v>
          </cell>
          <cell r="N621">
            <v>2</v>
          </cell>
          <cell r="O621">
            <v>6</v>
          </cell>
          <cell r="P621">
            <v>1</v>
          </cell>
          <cell r="Q621">
            <v>15</v>
          </cell>
          <cell r="R621">
            <v>0</v>
          </cell>
          <cell r="S621">
            <v>24</v>
          </cell>
          <cell r="T621">
            <v>2</v>
          </cell>
          <cell r="AL621">
            <v>3.8619563646181965E-5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43714</v>
          </cell>
          <cell r="J622">
            <v>1002</v>
          </cell>
          <cell r="K622" t="str">
            <v>lv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36</v>
          </cell>
          <cell r="R622">
            <v>0</v>
          </cell>
          <cell r="S622">
            <v>55</v>
          </cell>
          <cell r="T622">
            <v>0</v>
          </cell>
          <cell r="AL622">
            <v>0</v>
          </cell>
        </row>
        <row r="623">
          <cell r="D623" t="str">
            <v>YouGov</v>
          </cell>
          <cell r="F623" t="str">
            <v>US</v>
          </cell>
          <cell r="G623" t="str">
            <v>B-</v>
          </cell>
          <cell r="I623">
            <v>43714</v>
          </cell>
          <cell r="J623">
            <v>1002</v>
          </cell>
          <cell r="K623" t="str">
            <v>lv</v>
          </cell>
          <cell r="L623">
            <v>43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49</v>
          </cell>
          <cell r="T623">
            <v>0</v>
          </cell>
          <cell r="AL623">
            <v>0</v>
          </cell>
        </row>
        <row r="624">
          <cell r="D624" t="str">
            <v>YouGov</v>
          </cell>
          <cell r="F624" t="str">
            <v>US</v>
          </cell>
          <cell r="G624" t="str">
            <v>B-</v>
          </cell>
          <cell r="I624">
            <v>43714</v>
          </cell>
          <cell r="J624">
            <v>1002</v>
          </cell>
          <cell r="K624" t="str">
            <v>lv</v>
          </cell>
          <cell r="L624">
            <v>51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40</v>
          </cell>
          <cell r="R624">
            <v>0</v>
          </cell>
          <cell r="S624">
            <v>0</v>
          </cell>
          <cell r="T624">
            <v>0</v>
          </cell>
          <cell r="AL624">
            <v>0</v>
          </cell>
        </row>
        <row r="625">
          <cell r="D625" t="str">
            <v>Univision/University of Houston/Latino Decisions/North Star Opinion Research</v>
          </cell>
          <cell r="F625" t="str">
            <v>Texas</v>
          </cell>
          <cell r="G625">
            <v>0</v>
          </cell>
          <cell r="I625">
            <v>43714</v>
          </cell>
          <cell r="J625">
            <v>552</v>
          </cell>
          <cell r="K625" t="str">
            <v>lv</v>
          </cell>
          <cell r="L625">
            <v>20</v>
          </cell>
          <cell r="M625">
            <v>0</v>
          </cell>
          <cell r="N625">
            <v>3</v>
          </cell>
          <cell r="O625">
            <v>1</v>
          </cell>
          <cell r="P625">
            <v>0</v>
          </cell>
          <cell r="Q625">
            <v>13</v>
          </cell>
          <cell r="R625">
            <v>1</v>
          </cell>
          <cell r="S625">
            <v>12</v>
          </cell>
          <cell r="T625">
            <v>1</v>
          </cell>
          <cell r="AL625">
            <v>1.6618331960273935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43714</v>
          </cell>
          <cell r="J626">
            <v>1891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15</v>
          </cell>
          <cell r="T626">
            <v>2</v>
          </cell>
          <cell r="AL626">
            <v>3.6288395773426657E-6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43714</v>
          </cell>
          <cell r="J627">
            <v>3137</v>
          </cell>
          <cell r="K627" t="str">
            <v>rv</v>
          </cell>
          <cell r="L627">
            <v>28</v>
          </cell>
          <cell r="M627">
            <v>0</v>
          </cell>
          <cell r="N627">
            <v>2</v>
          </cell>
          <cell r="O627">
            <v>5</v>
          </cell>
          <cell r="P627">
            <v>1</v>
          </cell>
          <cell r="Q627">
            <v>17</v>
          </cell>
          <cell r="R627">
            <v>1</v>
          </cell>
          <cell r="S627">
            <v>13</v>
          </cell>
          <cell r="T627">
            <v>2</v>
          </cell>
          <cell r="AL627">
            <v>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43714</v>
          </cell>
          <cell r="J628">
            <v>829</v>
          </cell>
          <cell r="K628" t="str">
            <v>lv</v>
          </cell>
          <cell r="L628">
            <v>33</v>
          </cell>
          <cell r="M628">
            <v>0</v>
          </cell>
          <cell r="N628">
            <v>2</v>
          </cell>
          <cell r="O628">
            <v>4</v>
          </cell>
          <cell r="P628">
            <v>1</v>
          </cell>
          <cell r="Q628">
            <v>15</v>
          </cell>
          <cell r="R628">
            <v>1</v>
          </cell>
          <cell r="S628">
            <v>14</v>
          </cell>
          <cell r="T628">
            <v>3</v>
          </cell>
          <cell r="AL628">
            <v>0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43714</v>
          </cell>
          <cell r="J629">
            <v>1352</v>
          </cell>
          <cell r="K629" t="str">
            <v>rv</v>
          </cell>
          <cell r="L629">
            <v>29</v>
          </cell>
          <cell r="M629">
            <v>0</v>
          </cell>
          <cell r="N629">
            <v>2</v>
          </cell>
          <cell r="O629">
            <v>4</v>
          </cell>
          <cell r="P629">
            <v>1</v>
          </cell>
          <cell r="Q629">
            <v>17</v>
          </cell>
          <cell r="R629">
            <v>1</v>
          </cell>
          <cell r="S629">
            <v>13</v>
          </cell>
          <cell r="T629">
            <v>2</v>
          </cell>
          <cell r="AL629">
            <v>0</v>
          </cell>
        </row>
        <row r="630">
          <cell r="D630" t="str">
            <v>Ragnar Research Partners</v>
          </cell>
          <cell r="F630" t="str">
            <v>Texas</v>
          </cell>
          <cell r="G630">
            <v>0</v>
          </cell>
          <cell r="I630">
            <v>43713</v>
          </cell>
          <cell r="J630">
            <v>600</v>
          </cell>
          <cell r="K630" t="str">
            <v>lv</v>
          </cell>
          <cell r="L630">
            <v>23</v>
          </cell>
          <cell r="M630">
            <v>0</v>
          </cell>
          <cell r="N630">
            <v>1</v>
          </cell>
          <cell r="O630">
            <v>6</v>
          </cell>
          <cell r="P630">
            <v>0</v>
          </cell>
          <cell r="Q630">
            <v>12</v>
          </cell>
          <cell r="R630">
            <v>0</v>
          </cell>
          <cell r="S630">
            <v>15</v>
          </cell>
          <cell r="T630">
            <v>0</v>
          </cell>
          <cell r="AL630">
            <v>1.4631769084744701</v>
          </cell>
        </row>
        <row r="631">
          <cell r="D631" t="str">
            <v>ABC News/Washington Post</v>
          </cell>
          <cell r="F631" t="str">
            <v>US</v>
          </cell>
          <cell r="G631" t="str">
            <v>A+</v>
          </cell>
          <cell r="I631">
            <v>43713</v>
          </cell>
          <cell r="J631">
            <v>437</v>
          </cell>
          <cell r="K631" t="str">
            <v>a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19</v>
          </cell>
          <cell r="R631">
            <v>0</v>
          </cell>
          <cell r="S631">
            <v>17</v>
          </cell>
          <cell r="T631">
            <v>3</v>
          </cell>
          <cell r="AL631">
            <v>0</v>
          </cell>
        </row>
        <row r="632">
          <cell r="D632" t="str">
            <v>ABC News/Washington Post</v>
          </cell>
          <cell r="F632" t="str">
            <v>US</v>
          </cell>
          <cell r="G632" t="str">
            <v>A+</v>
          </cell>
          <cell r="I632">
            <v>43713</v>
          </cell>
          <cell r="J632">
            <v>391</v>
          </cell>
          <cell r="K632" t="str">
            <v>rv</v>
          </cell>
          <cell r="L632">
            <v>29</v>
          </cell>
          <cell r="M632">
            <v>0</v>
          </cell>
          <cell r="N632">
            <v>1</v>
          </cell>
          <cell r="O632">
            <v>4</v>
          </cell>
          <cell r="P632">
            <v>2</v>
          </cell>
          <cell r="Q632">
            <v>19</v>
          </cell>
          <cell r="R632">
            <v>1</v>
          </cell>
          <cell r="S632">
            <v>18</v>
          </cell>
          <cell r="T632">
            <v>3</v>
          </cell>
          <cell r="AL632">
            <v>7.3729103207120956E-3</v>
          </cell>
        </row>
        <row r="633">
          <cell r="D633" t="str">
            <v>Suffolk University</v>
          </cell>
          <cell r="F633" t="str">
            <v>Massachusetts</v>
          </cell>
          <cell r="G633" t="str">
            <v>A-</v>
          </cell>
          <cell r="I633">
            <v>43713</v>
          </cell>
          <cell r="J633">
            <v>500</v>
          </cell>
          <cell r="K633" t="str">
            <v>lv</v>
          </cell>
          <cell r="L633">
            <v>25.8</v>
          </cell>
          <cell r="M633">
            <v>0</v>
          </cell>
          <cell r="N633">
            <v>1.4</v>
          </cell>
          <cell r="O633">
            <v>5</v>
          </cell>
          <cell r="P633">
            <v>0</v>
          </cell>
          <cell r="Q633">
            <v>8.4</v>
          </cell>
          <cell r="R633">
            <v>0</v>
          </cell>
          <cell r="S633">
            <v>23.6</v>
          </cell>
          <cell r="T633">
            <v>0.6</v>
          </cell>
          <cell r="AL633">
            <v>4.5507738643944267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43713</v>
          </cell>
          <cell r="J634">
            <v>846</v>
          </cell>
          <cell r="K634" t="str">
            <v>lv</v>
          </cell>
          <cell r="L634">
            <v>33</v>
          </cell>
          <cell r="M634">
            <v>0</v>
          </cell>
          <cell r="N634">
            <v>1</v>
          </cell>
          <cell r="O634">
            <v>4</v>
          </cell>
          <cell r="P634">
            <v>1</v>
          </cell>
          <cell r="Q634">
            <v>15</v>
          </cell>
          <cell r="R634">
            <v>1</v>
          </cell>
          <cell r="S634">
            <v>15</v>
          </cell>
          <cell r="T634">
            <v>3</v>
          </cell>
          <cell r="AL634">
            <v>3.2205181738326369E-6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43713</v>
          </cell>
          <cell r="J635">
            <v>1372</v>
          </cell>
          <cell r="K635" t="str">
            <v>rv</v>
          </cell>
          <cell r="L635">
            <v>30</v>
          </cell>
          <cell r="M635">
            <v>0</v>
          </cell>
          <cell r="N635">
            <v>1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13</v>
          </cell>
          <cell r="T635">
            <v>2</v>
          </cell>
          <cell r="AL635">
            <v>0</v>
          </cell>
        </row>
        <row r="636">
          <cell r="D636" t="str">
            <v>TargetPoint/GQR Research</v>
          </cell>
          <cell r="F636" t="str">
            <v>US</v>
          </cell>
          <cell r="G636">
            <v>0</v>
          </cell>
          <cell r="I636">
            <v>43712</v>
          </cell>
          <cell r="J636">
            <v>600</v>
          </cell>
          <cell r="K636" t="str">
            <v>lv</v>
          </cell>
          <cell r="L636">
            <v>26</v>
          </cell>
          <cell r="M636">
            <v>0</v>
          </cell>
          <cell r="N636">
            <v>1</v>
          </cell>
          <cell r="O636">
            <v>5</v>
          </cell>
          <cell r="P636">
            <v>2</v>
          </cell>
          <cell r="Q636">
            <v>15</v>
          </cell>
          <cell r="R636">
            <v>0</v>
          </cell>
          <cell r="S636">
            <v>23</v>
          </cell>
          <cell r="T636">
            <v>0</v>
          </cell>
          <cell r="AL636">
            <v>1.5454366528110433</v>
          </cell>
        </row>
        <row r="637">
          <cell r="D637" t="str">
            <v>YouGov</v>
          </cell>
          <cell r="F637" t="str">
            <v>South Carolina</v>
          </cell>
          <cell r="G637" t="str">
            <v>B-</v>
          </cell>
          <cell r="I637">
            <v>43712</v>
          </cell>
          <cell r="J637">
            <v>785</v>
          </cell>
          <cell r="K637" t="str">
            <v>lv</v>
          </cell>
          <cell r="L637">
            <v>43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18</v>
          </cell>
          <cell r="R637">
            <v>1</v>
          </cell>
          <cell r="S637">
            <v>14</v>
          </cell>
          <cell r="T637">
            <v>1</v>
          </cell>
          <cell r="AL637">
            <v>1.3475107131082065E-2</v>
          </cell>
        </row>
        <row r="638">
          <cell r="D638" t="str">
            <v>YouGov</v>
          </cell>
          <cell r="F638" t="str">
            <v>Nevada</v>
          </cell>
          <cell r="G638" t="str">
            <v>B-</v>
          </cell>
          <cell r="I638">
            <v>43712</v>
          </cell>
          <cell r="J638">
            <v>563</v>
          </cell>
          <cell r="K638" t="str">
            <v>lv</v>
          </cell>
          <cell r="L638">
            <v>27</v>
          </cell>
          <cell r="M638">
            <v>0</v>
          </cell>
          <cell r="N638">
            <v>1</v>
          </cell>
          <cell r="O638">
            <v>4</v>
          </cell>
          <cell r="P638">
            <v>0</v>
          </cell>
          <cell r="Q638">
            <v>29</v>
          </cell>
          <cell r="R638">
            <v>2</v>
          </cell>
          <cell r="S638">
            <v>18</v>
          </cell>
          <cell r="T638">
            <v>1</v>
          </cell>
          <cell r="AL638">
            <v>0.31568468234740421</v>
          </cell>
        </row>
        <row r="639">
          <cell r="D639" t="str">
            <v>YouGov</v>
          </cell>
          <cell r="F639" t="str">
            <v>Iowa</v>
          </cell>
          <cell r="G639" t="str">
            <v>B-</v>
          </cell>
          <cell r="I639">
            <v>43712</v>
          </cell>
          <cell r="J639">
            <v>682</v>
          </cell>
          <cell r="K639" t="str">
            <v>lv</v>
          </cell>
          <cell r="L639">
            <v>29</v>
          </cell>
          <cell r="M639">
            <v>0</v>
          </cell>
          <cell r="N639">
            <v>2</v>
          </cell>
          <cell r="O639">
            <v>7</v>
          </cell>
          <cell r="P639">
            <v>2</v>
          </cell>
          <cell r="Q639">
            <v>26</v>
          </cell>
          <cell r="R639">
            <v>2</v>
          </cell>
          <cell r="S639">
            <v>17</v>
          </cell>
          <cell r="T639">
            <v>1</v>
          </cell>
          <cell r="AL639">
            <v>2.1927650704901713E-2</v>
          </cell>
        </row>
        <row r="640">
          <cell r="D640" t="str">
            <v>YouGov</v>
          </cell>
          <cell r="F640" t="str">
            <v>New Hampshire</v>
          </cell>
          <cell r="G640" t="str">
            <v>B-</v>
          </cell>
          <cell r="I640">
            <v>43712</v>
          </cell>
          <cell r="J640">
            <v>492</v>
          </cell>
          <cell r="K640" t="str">
            <v>lv</v>
          </cell>
          <cell r="L640">
            <v>26</v>
          </cell>
          <cell r="M640">
            <v>0</v>
          </cell>
          <cell r="N640">
            <v>2</v>
          </cell>
          <cell r="O640">
            <v>8</v>
          </cell>
          <cell r="P640">
            <v>1</v>
          </cell>
          <cell r="Q640">
            <v>25</v>
          </cell>
          <cell r="R640">
            <v>1</v>
          </cell>
          <cell r="S640">
            <v>27</v>
          </cell>
          <cell r="T640">
            <v>1</v>
          </cell>
          <cell r="AL640">
            <v>1.10380235134711E-2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43712</v>
          </cell>
          <cell r="J641">
            <v>842</v>
          </cell>
          <cell r="K641" t="str">
            <v>lv</v>
          </cell>
          <cell r="L641">
            <v>33</v>
          </cell>
          <cell r="M641">
            <v>0</v>
          </cell>
          <cell r="N641">
            <v>2</v>
          </cell>
          <cell r="O641">
            <v>6</v>
          </cell>
          <cell r="P641">
            <v>1</v>
          </cell>
          <cell r="Q641">
            <v>15</v>
          </cell>
          <cell r="R641">
            <v>1</v>
          </cell>
          <cell r="S641">
            <v>15</v>
          </cell>
          <cell r="T641">
            <v>2</v>
          </cell>
          <cell r="AL641">
            <v>2.9959734684367705E-6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43712</v>
          </cell>
          <cell r="J642">
            <v>1347</v>
          </cell>
          <cell r="K642" t="str">
            <v>rv</v>
          </cell>
          <cell r="L642">
            <v>30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16</v>
          </cell>
          <cell r="R642">
            <v>1</v>
          </cell>
          <cell r="S642">
            <v>12</v>
          </cell>
          <cell r="T642">
            <v>2</v>
          </cell>
          <cell r="AL642">
            <v>0</v>
          </cell>
        </row>
        <row r="643">
          <cell r="D643" t="str">
            <v>Swayable</v>
          </cell>
          <cell r="F643" t="str">
            <v>US</v>
          </cell>
          <cell r="G643">
            <v>0</v>
          </cell>
          <cell r="I643">
            <v>43700</v>
          </cell>
          <cell r="J643">
            <v>1849</v>
          </cell>
          <cell r="K643" t="str">
            <v>lv</v>
          </cell>
          <cell r="L643">
            <v>32.799999999999997</v>
          </cell>
          <cell r="M643">
            <v>0</v>
          </cell>
          <cell r="N643">
            <v>2.2000000000000002</v>
          </cell>
          <cell r="O643">
            <v>3.2</v>
          </cell>
          <cell r="P643">
            <v>1.4</v>
          </cell>
          <cell r="Q643">
            <v>17.899999999999999</v>
          </cell>
          <cell r="R643">
            <v>1.9</v>
          </cell>
          <cell r="S643">
            <v>15.6</v>
          </cell>
          <cell r="T643">
            <v>1.1000000000000001</v>
          </cell>
          <cell r="AL643">
            <v>1.8305901467830488E-3</v>
          </cell>
        </row>
        <row r="644">
          <cell r="D644" t="str">
            <v>Swayable</v>
          </cell>
          <cell r="F644" t="str">
            <v>US</v>
          </cell>
          <cell r="G644">
            <v>0</v>
          </cell>
          <cell r="I644">
            <v>43700</v>
          </cell>
          <cell r="J644">
            <v>3790</v>
          </cell>
          <cell r="K644" t="str">
            <v>a</v>
          </cell>
          <cell r="L644">
            <v>28.1</v>
          </cell>
          <cell r="M644">
            <v>0</v>
          </cell>
          <cell r="N644">
            <v>2</v>
          </cell>
          <cell r="O644">
            <v>3.1</v>
          </cell>
          <cell r="P644">
            <v>1.2</v>
          </cell>
          <cell r="Q644">
            <v>21</v>
          </cell>
          <cell r="R644">
            <v>1.3</v>
          </cell>
          <cell r="S644">
            <v>13.1</v>
          </cell>
          <cell r="T644">
            <v>3.3</v>
          </cell>
          <cell r="AL644">
            <v>0</v>
          </cell>
        </row>
        <row r="645">
          <cell r="D645" t="str">
            <v>YouGov</v>
          </cell>
          <cell r="F645" t="str">
            <v>US</v>
          </cell>
          <cell r="G645" t="str">
            <v>B-</v>
          </cell>
          <cell r="I645">
            <v>43711</v>
          </cell>
          <cell r="J645">
            <v>518</v>
          </cell>
          <cell r="K645" t="str">
            <v>lv</v>
          </cell>
          <cell r="L645">
            <v>26</v>
          </cell>
          <cell r="M645">
            <v>0</v>
          </cell>
          <cell r="N645">
            <v>1</v>
          </cell>
          <cell r="O645">
            <v>6</v>
          </cell>
          <cell r="P645">
            <v>0</v>
          </cell>
          <cell r="Q645">
            <v>14</v>
          </cell>
          <cell r="R645">
            <v>0</v>
          </cell>
          <cell r="S645">
            <v>21</v>
          </cell>
          <cell r="T645">
            <v>3</v>
          </cell>
          <cell r="AL645">
            <v>2.2206879357897419E-5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43711</v>
          </cell>
          <cell r="J646">
            <v>808</v>
          </cell>
          <cell r="K646" t="str">
            <v>lv</v>
          </cell>
          <cell r="L646">
            <v>34</v>
          </cell>
          <cell r="M646">
            <v>0</v>
          </cell>
          <cell r="N646">
            <v>1</v>
          </cell>
          <cell r="O646">
            <v>6</v>
          </cell>
          <cell r="P646">
            <v>1</v>
          </cell>
          <cell r="Q646">
            <v>16</v>
          </cell>
          <cell r="R646">
            <v>2</v>
          </cell>
          <cell r="S646">
            <v>15</v>
          </cell>
          <cell r="T646">
            <v>2</v>
          </cell>
          <cell r="AL646">
            <v>2.7511344988062235E-6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43711</v>
          </cell>
          <cell r="J647">
            <v>1346</v>
          </cell>
          <cell r="K647" t="str">
            <v>rv</v>
          </cell>
          <cell r="L647">
            <v>28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18</v>
          </cell>
          <cell r="R647">
            <v>1</v>
          </cell>
          <cell r="S647">
            <v>11</v>
          </cell>
          <cell r="T647">
            <v>2</v>
          </cell>
          <cell r="AL647">
            <v>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43710</v>
          </cell>
          <cell r="J648">
            <v>1350</v>
          </cell>
          <cell r="K648" t="str">
            <v>rv</v>
          </cell>
          <cell r="L648">
            <v>27</v>
          </cell>
          <cell r="M648">
            <v>0</v>
          </cell>
          <cell r="N648">
            <v>2</v>
          </cell>
          <cell r="O648">
            <v>6</v>
          </cell>
          <cell r="P648">
            <v>1</v>
          </cell>
          <cell r="Q648">
            <v>18</v>
          </cell>
          <cell r="R648">
            <v>2</v>
          </cell>
          <cell r="S648">
            <v>12</v>
          </cell>
          <cell r="T648">
            <v>1</v>
          </cell>
          <cell r="AL648">
            <v>2.859922956883924E-6</v>
          </cell>
        </row>
        <row r="649">
          <cell r="D649" t="str">
            <v>Morning Consult</v>
          </cell>
          <cell r="F649" t="str">
            <v>US</v>
          </cell>
          <cell r="G649" t="str">
            <v>B/C</v>
          </cell>
          <cell r="I649">
            <v>43709</v>
          </cell>
          <cell r="J649">
            <v>16736</v>
          </cell>
          <cell r="K649" t="str">
            <v>lv</v>
          </cell>
          <cell r="L649">
            <v>32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1</v>
          </cell>
          <cell r="S649">
            <v>16</v>
          </cell>
          <cell r="T649">
            <v>3</v>
          </cell>
          <cell r="AL649">
            <v>2.5030655286873473E-4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43709</v>
          </cell>
          <cell r="J650">
            <v>1350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18</v>
          </cell>
          <cell r="R650">
            <v>2</v>
          </cell>
          <cell r="S650">
            <v>12</v>
          </cell>
          <cell r="T650">
            <v>1</v>
          </cell>
          <cell r="AL650">
            <v>2.5968753833190238E-6</v>
          </cell>
        </row>
        <row r="651">
          <cell r="D651" t="str">
            <v>Capitol Weekly</v>
          </cell>
          <cell r="F651" t="str">
            <v>California</v>
          </cell>
          <cell r="G651">
            <v>0</v>
          </cell>
          <cell r="I651">
            <v>43708</v>
          </cell>
          <cell r="J651">
            <v>728</v>
          </cell>
          <cell r="K651" t="str">
            <v>lv</v>
          </cell>
          <cell r="L651">
            <v>26.5</v>
          </cell>
          <cell r="M651">
            <v>0</v>
          </cell>
          <cell r="N651">
            <v>1.4</v>
          </cell>
          <cell r="O651">
            <v>8.6999999999999993</v>
          </cell>
          <cell r="P651">
            <v>1.1000000000000001</v>
          </cell>
          <cell r="Q651">
            <v>13.6</v>
          </cell>
          <cell r="R651">
            <v>0.8</v>
          </cell>
          <cell r="S651">
            <v>23.2</v>
          </cell>
          <cell r="T651">
            <v>2.9</v>
          </cell>
          <cell r="AL651">
            <v>3.28020498025847E-3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43708</v>
          </cell>
          <cell r="J652">
            <v>1350</v>
          </cell>
          <cell r="K652" t="str">
            <v>rv</v>
          </cell>
          <cell r="L652">
            <v>29</v>
          </cell>
          <cell r="M652">
            <v>0</v>
          </cell>
          <cell r="N652">
            <v>3</v>
          </cell>
          <cell r="O652">
            <v>4</v>
          </cell>
          <cell r="P652">
            <v>1</v>
          </cell>
          <cell r="Q652">
            <v>15</v>
          </cell>
          <cell r="R652">
            <v>1</v>
          </cell>
          <cell r="S652">
            <v>12</v>
          </cell>
          <cell r="T652">
            <v>1</v>
          </cell>
          <cell r="AL652">
            <v>2.5077245726592969E-6</v>
          </cell>
        </row>
        <row r="653">
          <cell r="D653" t="str">
            <v>IBD/TIPP</v>
          </cell>
          <cell r="F653" t="str">
            <v>US</v>
          </cell>
          <cell r="G653" t="str">
            <v>A/B</v>
          </cell>
          <cell r="I653">
            <v>43707</v>
          </cell>
          <cell r="J653">
            <v>360</v>
          </cell>
          <cell r="K653" t="str">
            <v>rv</v>
          </cell>
          <cell r="L653">
            <v>28</v>
          </cell>
          <cell r="M653">
            <v>0</v>
          </cell>
          <cell r="N653">
            <v>4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24</v>
          </cell>
          <cell r="T653">
            <v>1</v>
          </cell>
          <cell r="AL653">
            <v>1.3919897017318709E-2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43707</v>
          </cell>
          <cell r="J654">
            <v>816</v>
          </cell>
          <cell r="K654" t="str">
            <v>lv</v>
          </cell>
          <cell r="L654">
            <v>36</v>
          </cell>
          <cell r="M654">
            <v>0</v>
          </cell>
          <cell r="N654">
            <v>3</v>
          </cell>
          <cell r="O654">
            <v>4</v>
          </cell>
          <cell r="P654">
            <v>1</v>
          </cell>
          <cell r="Q654">
            <v>13</v>
          </cell>
          <cell r="R654">
            <v>0</v>
          </cell>
          <cell r="S654">
            <v>13</v>
          </cell>
          <cell r="T654">
            <v>1</v>
          </cell>
          <cell r="AL654">
            <v>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43707</v>
          </cell>
          <cell r="J655">
            <v>1331</v>
          </cell>
          <cell r="K655" t="str">
            <v>rv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1</v>
          </cell>
          <cell r="Q655">
            <v>14</v>
          </cell>
          <cell r="R655">
            <v>1</v>
          </cell>
          <cell r="S655">
            <v>11</v>
          </cell>
          <cell r="T655">
            <v>2</v>
          </cell>
          <cell r="AL655">
            <v>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43707</v>
          </cell>
          <cell r="J656">
            <v>1870</v>
          </cell>
          <cell r="K656" t="str">
            <v>lv</v>
          </cell>
          <cell r="L656">
            <v>36</v>
          </cell>
          <cell r="M656">
            <v>0</v>
          </cell>
          <cell r="N656">
            <v>3</v>
          </cell>
          <cell r="O656">
            <v>4</v>
          </cell>
          <cell r="P656">
            <v>1</v>
          </cell>
          <cell r="Q656">
            <v>13</v>
          </cell>
          <cell r="R656">
            <v>1</v>
          </cell>
          <cell r="S656">
            <v>14</v>
          </cell>
          <cell r="T656">
            <v>2</v>
          </cell>
          <cell r="AL656">
            <v>2.3265508535245245E-6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43707</v>
          </cell>
          <cell r="J657">
            <v>3114</v>
          </cell>
          <cell r="K657" t="str">
            <v>rv</v>
          </cell>
          <cell r="L657">
            <v>31</v>
          </cell>
          <cell r="M657">
            <v>0</v>
          </cell>
          <cell r="N657">
            <v>3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11</v>
          </cell>
          <cell r="T657">
            <v>2</v>
          </cell>
          <cell r="AL657">
            <v>0</v>
          </cell>
        </row>
        <row r="658">
          <cell r="D658" t="str">
            <v>Claster Consulting</v>
          </cell>
          <cell r="F658" t="str">
            <v>US</v>
          </cell>
          <cell r="G658">
            <v>0</v>
          </cell>
          <cell r="I658">
            <v>43706</v>
          </cell>
          <cell r="J658">
            <v>752</v>
          </cell>
          <cell r="K658" t="str">
            <v>lv</v>
          </cell>
          <cell r="L658">
            <v>22</v>
          </cell>
          <cell r="M658">
            <v>0</v>
          </cell>
          <cell r="N658">
            <v>3</v>
          </cell>
          <cell r="O658">
            <v>3</v>
          </cell>
          <cell r="P658">
            <v>2</v>
          </cell>
          <cell r="Q658">
            <v>19</v>
          </cell>
          <cell r="R658">
            <v>0</v>
          </cell>
          <cell r="S658">
            <v>14</v>
          </cell>
          <cell r="T658">
            <v>2</v>
          </cell>
          <cell r="AL658">
            <v>1.8059014289910429</v>
          </cell>
        </row>
        <row r="659">
          <cell r="D659" t="str">
            <v>Marquette University Law School</v>
          </cell>
          <cell r="F659" t="str">
            <v>Wisconsin</v>
          </cell>
          <cell r="G659" t="str">
            <v>A/B</v>
          </cell>
          <cell r="I659">
            <v>43706</v>
          </cell>
          <cell r="J659">
            <v>444</v>
          </cell>
          <cell r="K659" t="str">
            <v>rv</v>
          </cell>
          <cell r="L659">
            <v>28</v>
          </cell>
          <cell r="M659">
            <v>0</v>
          </cell>
          <cell r="N659">
            <v>1</v>
          </cell>
          <cell r="O659">
            <v>6</v>
          </cell>
          <cell r="P659">
            <v>1</v>
          </cell>
          <cell r="Q659">
            <v>20</v>
          </cell>
          <cell r="R659">
            <v>1</v>
          </cell>
          <cell r="S659">
            <v>17</v>
          </cell>
          <cell r="T659">
            <v>2</v>
          </cell>
          <cell r="AL659">
            <v>2.6904840214227677E-2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43706</v>
          </cell>
          <cell r="J660">
            <v>809</v>
          </cell>
          <cell r="K660" t="str">
            <v>lv</v>
          </cell>
          <cell r="L660">
            <v>37</v>
          </cell>
          <cell r="M660">
            <v>0</v>
          </cell>
          <cell r="N660">
            <v>3</v>
          </cell>
          <cell r="O660">
            <v>4</v>
          </cell>
          <cell r="P660">
            <v>1</v>
          </cell>
          <cell r="Q660">
            <v>13</v>
          </cell>
          <cell r="R660">
            <v>1</v>
          </cell>
          <cell r="S660">
            <v>13</v>
          </cell>
          <cell r="T660">
            <v>1</v>
          </cell>
          <cell r="AL660">
            <v>2.0452228404816989E-6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43706</v>
          </cell>
          <cell r="J661">
            <v>1330</v>
          </cell>
          <cell r="K661" t="str">
            <v>rv</v>
          </cell>
          <cell r="L661">
            <v>32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11</v>
          </cell>
          <cell r="T661">
            <v>2</v>
          </cell>
          <cell r="AL661">
            <v>0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43705</v>
          </cell>
          <cell r="J662">
            <v>985</v>
          </cell>
          <cell r="K662" t="str">
            <v>rv</v>
          </cell>
          <cell r="L662">
            <v>32</v>
          </cell>
          <cell r="M662">
            <v>0</v>
          </cell>
          <cell r="N662">
            <v>3</v>
          </cell>
          <cell r="O662">
            <v>4</v>
          </cell>
          <cell r="P662">
            <v>1</v>
          </cell>
          <cell r="Q662">
            <v>16</v>
          </cell>
          <cell r="R662">
            <v>1</v>
          </cell>
          <cell r="S662">
            <v>13</v>
          </cell>
          <cell r="T662">
            <v>2</v>
          </cell>
          <cell r="AL662">
            <v>0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43705</v>
          </cell>
          <cell r="J663">
            <v>813</v>
          </cell>
          <cell r="K663" t="str">
            <v>lv</v>
          </cell>
          <cell r="L663">
            <v>38</v>
          </cell>
          <cell r="M663">
            <v>0</v>
          </cell>
          <cell r="N663">
            <v>3</v>
          </cell>
          <cell r="O663">
            <v>4</v>
          </cell>
          <cell r="P663">
            <v>1</v>
          </cell>
          <cell r="Q663">
            <v>13</v>
          </cell>
          <cell r="R663">
            <v>1</v>
          </cell>
          <cell r="S663">
            <v>13</v>
          </cell>
          <cell r="T663">
            <v>2</v>
          </cell>
          <cell r="AL663">
            <v>1.8722139688971007E-6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43705</v>
          </cell>
          <cell r="J664">
            <v>1331</v>
          </cell>
          <cell r="K664" t="str">
            <v>rv</v>
          </cell>
          <cell r="L664">
            <v>33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14</v>
          </cell>
          <cell r="R664">
            <v>1</v>
          </cell>
          <cell r="S664">
            <v>11</v>
          </cell>
          <cell r="T664">
            <v>2</v>
          </cell>
          <cell r="AL664">
            <v>0</v>
          </cell>
        </row>
        <row r="665">
          <cell r="D665" t="str">
            <v>YouGov</v>
          </cell>
          <cell r="F665" t="str">
            <v>US</v>
          </cell>
          <cell r="G665" t="str">
            <v>B-</v>
          </cell>
          <cell r="I665">
            <v>43704</v>
          </cell>
          <cell r="J665">
            <v>570</v>
          </cell>
          <cell r="K665" t="str">
            <v>lv</v>
          </cell>
          <cell r="L665">
            <v>24</v>
          </cell>
          <cell r="M665">
            <v>0</v>
          </cell>
          <cell r="N665">
            <v>1</v>
          </cell>
          <cell r="O665">
            <v>5</v>
          </cell>
          <cell r="P665">
            <v>1</v>
          </cell>
          <cell r="Q665">
            <v>14</v>
          </cell>
          <cell r="R665">
            <v>1</v>
          </cell>
          <cell r="S665">
            <v>20</v>
          </cell>
          <cell r="T665">
            <v>2</v>
          </cell>
          <cell r="AL665">
            <v>2.0931999538873958E-5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43704</v>
          </cell>
          <cell r="J666">
            <v>775</v>
          </cell>
          <cell r="K666" t="str">
            <v>lv</v>
          </cell>
          <cell r="L666">
            <v>37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13</v>
          </cell>
          <cell r="R666">
            <v>2</v>
          </cell>
          <cell r="S666">
            <v>13</v>
          </cell>
          <cell r="T666">
            <v>2</v>
          </cell>
          <cell r="AL666">
            <v>1.729220709434718E-6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43704</v>
          </cell>
          <cell r="J667">
            <v>1318</v>
          </cell>
          <cell r="K667" t="str">
            <v>rv</v>
          </cell>
          <cell r="L667">
            <v>32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2</v>
          </cell>
          <cell r="S667">
            <v>10</v>
          </cell>
          <cell r="T667">
            <v>2</v>
          </cell>
          <cell r="AL667">
            <v>0</v>
          </cell>
        </row>
        <row r="668">
          <cell r="D668" t="str">
            <v>Change Research</v>
          </cell>
          <cell r="F668" t="str">
            <v>US</v>
          </cell>
          <cell r="G668" t="str">
            <v>C</v>
          </cell>
          <cell r="I668">
            <v>43703</v>
          </cell>
          <cell r="J668">
            <v>874</v>
          </cell>
          <cell r="K668" t="str">
            <v>lv</v>
          </cell>
          <cell r="L668">
            <v>19</v>
          </cell>
          <cell r="M668">
            <v>0</v>
          </cell>
          <cell r="N668">
            <v>3</v>
          </cell>
          <cell r="O668">
            <v>9</v>
          </cell>
          <cell r="P668">
            <v>1</v>
          </cell>
          <cell r="Q668">
            <v>22</v>
          </cell>
          <cell r="R668">
            <v>1</v>
          </cell>
          <cell r="S668">
            <v>29</v>
          </cell>
          <cell r="T668">
            <v>2</v>
          </cell>
          <cell r="AL668">
            <v>6.9203393491009124E-2</v>
          </cell>
        </row>
        <row r="669">
          <cell r="D669" t="str">
            <v>Quinnipiac University</v>
          </cell>
          <cell r="F669" t="str">
            <v>US</v>
          </cell>
          <cell r="G669" t="str">
            <v>A</v>
          </cell>
          <cell r="I669">
            <v>43703</v>
          </cell>
          <cell r="J669">
            <v>648</v>
          </cell>
          <cell r="K669" t="str">
            <v>rv</v>
          </cell>
          <cell r="L669">
            <v>32</v>
          </cell>
          <cell r="M669">
            <v>0</v>
          </cell>
          <cell r="N669">
            <v>1</v>
          </cell>
          <cell r="O669">
            <v>5</v>
          </cell>
          <cell r="P669">
            <v>1</v>
          </cell>
          <cell r="Q669">
            <v>15</v>
          </cell>
          <cell r="R669">
            <v>0</v>
          </cell>
          <cell r="S669">
            <v>19</v>
          </cell>
          <cell r="T669">
            <v>3</v>
          </cell>
          <cell r="AL669">
            <v>4.1615563699909349E-3</v>
          </cell>
        </row>
        <row r="670">
          <cell r="D670" t="str">
            <v>Emerson College</v>
          </cell>
          <cell r="F670" t="str">
            <v>US</v>
          </cell>
          <cell r="G670" t="str">
            <v>B-</v>
          </cell>
          <cell r="I670">
            <v>43703</v>
          </cell>
          <cell r="J670">
            <v>627</v>
          </cell>
          <cell r="K670" t="str">
            <v>lv</v>
          </cell>
          <cell r="L670">
            <v>31.2</v>
          </cell>
          <cell r="M670">
            <v>0</v>
          </cell>
          <cell r="N670">
            <v>2.9</v>
          </cell>
          <cell r="O670">
            <v>3.1</v>
          </cell>
          <cell r="P670">
            <v>0.8</v>
          </cell>
          <cell r="Q670">
            <v>24.3</v>
          </cell>
          <cell r="R670">
            <v>0</v>
          </cell>
          <cell r="S670">
            <v>15.1</v>
          </cell>
          <cell r="T670">
            <v>4.4000000000000004</v>
          </cell>
          <cell r="AL670">
            <v>7.4591934518379362E-3</v>
          </cell>
        </row>
        <row r="671">
          <cell r="D671" t="str">
            <v>Harris Insights &amp; Analytics</v>
          </cell>
          <cell r="F671" t="str">
            <v>US</v>
          </cell>
          <cell r="G671" t="str">
            <v>C+</v>
          </cell>
          <cell r="I671">
            <v>43703</v>
          </cell>
          <cell r="J671">
            <v>786</v>
          </cell>
          <cell r="K671" t="str">
            <v>lv</v>
          </cell>
          <cell r="L671">
            <v>36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14</v>
          </cell>
          <cell r="R671">
            <v>1</v>
          </cell>
          <cell r="S671">
            <v>14</v>
          </cell>
          <cell r="T671">
            <v>2</v>
          </cell>
          <cell r="AL671">
            <v>1.6383594093101577E-6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43703</v>
          </cell>
          <cell r="J672">
            <v>1341</v>
          </cell>
          <cell r="K672" t="str">
            <v>rv</v>
          </cell>
          <cell r="L672">
            <v>31</v>
          </cell>
          <cell r="M672">
            <v>0</v>
          </cell>
          <cell r="N672">
            <v>3</v>
          </cell>
          <cell r="O672">
            <v>4</v>
          </cell>
          <cell r="P672">
            <v>1</v>
          </cell>
          <cell r="Q672">
            <v>16</v>
          </cell>
          <cell r="R672">
            <v>1</v>
          </cell>
          <cell r="S672">
            <v>10</v>
          </cell>
          <cell r="T672">
            <v>3</v>
          </cell>
          <cell r="AL672">
            <v>0</v>
          </cell>
        </row>
        <row r="673">
          <cell r="D673" t="str">
            <v>Climate Nexus</v>
          </cell>
          <cell r="F673" t="str">
            <v>Texas</v>
          </cell>
          <cell r="G673">
            <v>0</v>
          </cell>
          <cell r="I673">
            <v>43702</v>
          </cell>
          <cell r="J673">
            <v>639</v>
          </cell>
          <cell r="K673" t="str">
            <v>lv</v>
          </cell>
          <cell r="L673">
            <v>24</v>
          </cell>
          <cell r="M673">
            <v>0</v>
          </cell>
          <cell r="N673">
            <v>2</v>
          </cell>
          <cell r="O673">
            <v>3</v>
          </cell>
          <cell r="P673">
            <v>0</v>
          </cell>
          <cell r="Q673">
            <v>12</v>
          </cell>
          <cell r="R673">
            <v>1</v>
          </cell>
          <cell r="S673">
            <v>12</v>
          </cell>
          <cell r="T673">
            <v>1</v>
          </cell>
          <cell r="AL673">
            <v>1.6531821286868837</v>
          </cell>
        </row>
        <row r="674">
          <cell r="D674" t="str">
            <v>Texas Lyceum</v>
          </cell>
          <cell r="F674" t="str">
            <v>Texas</v>
          </cell>
          <cell r="G674">
            <v>0</v>
          </cell>
          <cell r="I674">
            <v>43702</v>
          </cell>
          <cell r="J674">
            <v>358</v>
          </cell>
          <cell r="K674" t="str">
            <v>lv</v>
          </cell>
          <cell r="L674">
            <v>24</v>
          </cell>
          <cell r="M674">
            <v>0</v>
          </cell>
          <cell r="N674">
            <v>2</v>
          </cell>
          <cell r="O674">
            <v>3</v>
          </cell>
          <cell r="P674">
            <v>3</v>
          </cell>
          <cell r="Q674">
            <v>13</v>
          </cell>
          <cell r="R674">
            <v>0</v>
          </cell>
          <cell r="S674">
            <v>15</v>
          </cell>
          <cell r="T674">
            <v>2</v>
          </cell>
          <cell r="AL674">
            <v>0.16610271090653783</v>
          </cell>
        </row>
        <row r="675">
          <cell r="D675" t="str">
            <v>Suffolk University</v>
          </cell>
          <cell r="F675" t="str">
            <v>US</v>
          </cell>
          <cell r="G675" t="str">
            <v>A-</v>
          </cell>
          <cell r="I675">
            <v>43702</v>
          </cell>
          <cell r="J675">
            <v>424</v>
          </cell>
          <cell r="K675" t="str">
            <v>lv</v>
          </cell>
          <cell r="L675">
            <v>32.31</v>
          </cell>
          <cell r="M675">
            <v>0</v>
          </cell>
          <cell r="N675">
            <v>1.65</v>
          </cell>
          <cell r="O675">
            <v>6.37</v>
          </cell>
          <cell r="P675">
            <v>0</v>
          </cell>
          <cell r="Q675">
            <v>12.26</v>
          </cell>
          <cell r="R675">
            <v>0.24</v>
          </cell>
          <cell r="S675">
            <v>13.68</v>
          </cell>
          <cell r="T675">
            <v>2.83</v>
          </cell>
          <cell r="AL675">
            <v>0.1450339974094717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43702</v>
          </cell>
          <cell r="J676">
            <v>17303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1</v>
          </cell>
          <cell r="S676">
            <v>15</v>
          </cell>
          <cell r="T676">
            <v>2</v>
          </cell>
          <cell r="AL676">
            <v>2.2404313220145047E-4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43702</v>
          </cell>
          <cell r="J677">
            <v>1350</v>
          </cell>
          <cell r="K677" t="str">
            <v>rv</v>
          </cell>
          <cell r="L677">
            <v>29</v>
          </cell>
          <cell r="M677">
            <v>0</v>
          </cell>
          <cell r="N677">
            <v>2</v>
          </cell>
          <cell r="O677">
            <v>3</v>
          </cell>
          <cell r="P677">
            <v>1</v>
          </cell>
          <cell r="Q677">
            <v>16</v>
          </cell>
          <cell r="R677">
            <v>1</v>
          </cell>
          <cell r="S677">
            <v>12</v>
          </cell>
          <cell r="T677">
            <v>2</v>
          </cell>
          <cell r="AL677">
            <v>1.6061291114139031E-6</v>
          </cell>
        </row>
        <row r="678">
          <cell r="D678" t="str">
            <v>Harris Insights &amp; Analytics</v>
          </cell>
          <cell r="F678" t="str">
            <v>US</v>
          </cell>
          <cell r="G678" t="str">
            <v>C+</v>
          </cell>
          <cell r="I678">
            <v>43701</v>
          </cell>
          <cell r="J678">
            <v>465</v>
          </cell>
          <cell r="K678" t="str">
            <v>rv</v>
          </cell>
          <cell r="L678">
            <v>30</v>
          </cell>
          <cell r="M678">
            <v>0</v>
          </cell>
          <cell r="N678">
            <v>2</v>
          </cell>
          <cell r="O678">
            <v>4</v>
          </cell>
          <cell r="P678">
            <v>1</v>
          </cell>
          <cell r="Q678">
            <v>17</v>
          </cell>
          <cell r="R678">
            <v>1</v>
          </cell>
          <cell r="S678">
            <v>14</v>
          </cell>
          <cell r="T678">
            <v>2</v>
          </cell>
          <cell r="AL678">
            <v>1.2058372728489795E-6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43701</v>
          </cell>
          <cell r="J679">
            <v>1350</v>
          </cell>
          <cell r="K679" t="str">
            <v>rv</v>
          </cell>
          <cell r="L679">
            <v>30</v>
          </cell>
          <cell r="M679">
            <v>0</v>
          </cell>
          <cell r="N679">
            <v>2</v>
          </cell>
          <cell r="O679">
            <v>3</v>
          </cell>
          <cell r="P679">
            <v>1</v>
          </cell>
          <cell r="Q679">
            <v>16</v>
          </cell>
          <cell r="R679">
            <v>1</v>
          </cell>
          <cell r="S679">
            <v>13</v>
          </cell>
          <cell r="T679">
            <v>2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43700</v>
          </cell>
          <cell r="J680">
            <v>3132</v>
          </cell>
          <cell r="K680" t="str">
            <v>rv</v>
          </cell>
          <cell r="L680">
            <v>28</v>
          </cell>
          <cell r="M680">
            <v>0</v>
          </cell>
          <cell r="N680">
            <v>2</v>
          </cell>
          <cell r="O680">
            <v>3</v>
          </cell>
          <cell r="P680">
            <v>1</v>
          </cell>
          <cell r="Q680">
            <v>17</v>
          </cell>
          <cell r="R680">
            <v>1</v>
          </cell>
          <cell r="S680">
            <v>10</v>
          </cell>
          <cell r="T680">
            <v>2</v>
          </cell>
          <cell r="AL680">
            <v>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43700</v>
          </cell>
          <cell r="J681">
            <v>1343</v>
          </cell>
          <cell r="K681" t="str">
            <v>rv</v>
          </cell>
          <cell r="L681">
            <v>28</v>
          </cell>
          <cell r="M681">
            <v>0</v>
          </cell>
          <cell r="N681">
            <v>2</v>
          </cell>
          <cell r="O681">
            <v>3</v>
          </cell>
          <cell r="P681">
            <v>1</v>
          </cell>
          <cell r="Q681">
            <v>18</v>
          </cell>
          <cell r="R681">
            <v>1</v>
          </cell>
          <cell r="S681">
            <v>12</v>
          </cell>
          <cell r="T681">
            <v>2</v>
          </cell>
          <cell r="AL681">
            <v>1.5078589472965092E-6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43699</v>
          </cell>
          <cell r="J682">
            <v>1356</v>
          </cell>
          <cell r="K682" t="str">
            <v>rv</v>
          </cell>
          <cell r="L682">
            <v>28</v>
          </cell>
          <cell r="M682">
            <v>0</v>
          </cell>
          <cell r="N682">
            <v>2</v>
          </cell>
          <cell r="O682">
            <v>4</v>
          </cell>
          <cell r="P682">
            <v>1</v>
          </cell>
          <cell r="Q682">
            <v>17</v>
          </cell>
          <cell r="R682">
            <v>1</v>
          </cell>
          <cell r="S682">
            <v>10</v>
          </cell>
          <cell r="T682">
            <v>2</v>
          </cell>
          <cell r="AL682">
            <v>1.4683092893795054E-6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43698</v>
          </cell>
          <cell r="J683">
            <v>479</v>
          </cell>
          <cell r="K683" t="str">
            <v>rv</v>
          </cell>
          <cell r="L683">
            <v>30</v>
          </cell>
          <cell r="M683">
            <v>0</v>
          </cell>
          <cell r="N683">
            <v>4</v>
          </cell>
          <cell r="O683">
            <v>3</v>
          </cell>
          <cell r="P683">
            <v>0</v>
          </cell>
          <cell r="Q683">
            <v>19</v>
          </cell>
          <cell r="R683">
            <v>0</v>
          </cell>
          <cell r="S683">
            <v>11</v>
          </cell>
          <cell r="T683">
            <v>1</v>
          </cell>
          <cell r="AL683">
            <v>6.0900979626169534E-4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43698</v>
          </cell>
          <cell r="J684">
            <v>479</v>
          </cell>
          <cell r="K684" t="str">
            <v>rv</v>
          </cell>
          <cell r="L684">
            <v>55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43698</v>
          </cell>
          <cell r="J685">
            <v>479</v>
          </cell>
          <cell r="K685" t="str">
            <v>rv</v>
          </cell>
          <cell r="L685">
            <v>52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32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43698</v>
          </cell>
          <cell r="J686">
            <v>479</v>
          </cell>
          <cell r="K686" t="str">
            <v>rv</v>
          </cell>
          <cell r="L686">
            <v>55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35</v>
          </cell>
          <cell r="R686">
            <v>0</v>
          </cell>
          <cell r="S686">
            <v>0</v>
          </cell>
          <cell r="T686">
            <v>0</v>
          </cell>
          <cell r="AL686">
            <v>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43698</v>
          </cell>
          <cell r="J687">
            <v>1326</v>
          </cell>
          <cell r="K687" t="str">
            <v>rv</v>
          </cell>
          <cell r="L687">
            <v>28</v>
          </cell>
          <cell r="M687">
            <v>0</v>
          </cell>
          <cell r="N687">
            <v>2</v>
          </cell>
          <cell r="O687">
            <v>4</v>
          </cell>
          <cell r="P687">
            <v>1</v>
          </cell>
          <cell r="Q687">
            <v>17</v>
          </cell>
          <cell r="R687">
            <v>1</v>
          </cell>
          <cell r="S687">
            <v>10</v>
          </cell>
          <cell r="T687">
            <v>2</v>
          </cell>
          <cell r="AL687">
            <v>1.4122916483824244E-6</v>
          </cell>
        </row>
        <row r="688">
          <cell r="D688" t="str">
            <v>Change Research</v>
          </cell>
          <cell r="F688" t="str">
            <v>New Jersey</v>
          </cell>
          <cell r="G688" t="str">
            <v>C</v>
          </cell>
          <cell r="I688">
            <v>43697</v>
          </cell>
          <cell r="J688">
            <v>635</v>
          </cell>
          <cell r="K688" t="str">
            <v>lv</v>
          </cell>
          <cell r="L688">
            <v>26</v>
          </cell>
          <cell r="M688">
            <v>0</v>
          </cell>
          <cell r="N688">
            <v>5</v>
          </cell>
          <cell r="O688">
            <v>12</v>
          </cell>
          <cell r="P688">
            <v>0</v>
          </cell>
          <cell r="Q688">
            <v>21</v>
          </cell>
          <cell r="R688">
            <v>1</v>
          </cell>
          <cell r="S688">
            <v>23</v>
          </cell>
          <cell r="T688">
            <v>1</v>
          </cell>
          <cell r="AL688">
            <v>1.6133660078040897</v>
          </cell>
        </row>
        <row r="689">
          <cell r="D689" t="str">
            <v>Monmouth University</v>
          </cell>
          <cell r="F689" t="str">
            <v>US</v>
          </cell>
          <cell r="G689" t="str">
            <v>A+</v>
          </cell>
          <cell r="I689">
            <v>43697</v>
          </cell>
          <cell r="J689">
            <v>298</v>
          </cell>
          <cell r="K689" t="str">
            <v>rv</v>
          </cell>
          <cell r="L689">
            <v>19</v>
          </cell>
          <cell r="M689">
            <v>0</v>
          </cell>
          <cell r="N689">
            <v>4</v>
          </cell>
          <cell r="O689">
            <v>4</v>
          </cell>
          <cell r="P689">
            <v>1</v>
          </cell>
          <cell r="Q689">
            <v>20</v>
          </cell>
          <cell r="R689">
            <v>0</v>
          </cell>
          <cell r="S689">
            <v>20</v>
          </cell>
          <cell r="T689">
            <v>3</v>
          </cell>
          <cell r="AL689">
            <v>1.9502639199902513E-2</v>
          </cell>
        </row>
        <row r="690">
          <cell r="D690" t="str">
            <v>YouGov</v>
          </cell>
          <cell r="F690" t="str">
            <v>US</v>
          </cell>
          <cell r="G690" t="str">
            <v>B-</v>
          </cell>
          <cell r="I690">
            <v>43697</v>
          </cell>
          <cell r="J690">
            <v>559</v>
          </cell>
          <cell r="K690" t="str">
            <v>lv</v>
          </cell>
          <cell r="L690">
            <v>22</v>
          </cell>
          <cell r="M690">
            <v>0</v>
          </cell>
          <cell r="N690">
            <v>2</v>
          </cell>
          <cell r="O690">
            <v>7</v>
          </cell>
          <cell r="P690">
            <v>0</v>
          </cell>
          <cell r="Q690">
            <v>19</v>
          </cell>
          <cell r="R690">
            <v>0</v>
          </cell>
          <cell r="S690">
            <v>17</v>
          </cell>
          <cell r="T690">
            <v>1</v>
          </cell>
          <cell r="AL690">
            <v>1.8872389060857575E-5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43697</v>
          </cell>
          <cell r="J691">
            <v>1335</v>
          </cell>
          <cell r="K691" t="str">
            <v>rv</v>
          </cell>
          <cell r="L691">
            <v>28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1.3745143130699798E-6</v>
          </cell>
        </row>
        <row r="692">
          <cell r="D692" t="str">
            <v>Emerson College</v>
          </cell>
          <cell r="F692" t="str">
            <v>Colorado</v>
          </cell>
          <cell r="G692" t="str">
            <v>B-</v>
          </cell>
          <cell r="I692">
            <v>43696</v>
          </cell>
          <cell r="J692">
            <v>403</v>
          </cell>
          <cell r="K692" t="str">
            <v>lv</v>
          </cell>
          <cell r="L692">
            <v>24.5</v>
          </cell>
          <cell r="M692">
            <v>0</v>
          </cell>
          <cell r="N692">
            <v>2.2999999999999998</v>
          </cell>
          <cell r="O692">
            <v>4.7</v>
          </cell>
          <cell r="P692">
            <v>0.1</v>
          </cell>
          <cell r="Q692">
            <v>25.7</v>
          </cell>
          <cell r="R692">
            <v>0</v>
          </cell>
          <cell r="S692">
            <v>20.399999999999999</v>
          </cell>
          <cell r="T692">
            <v>3.6</v>
          </cell>
          <cell r="AL692">
            <v>2.0415118950220177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43696</v>
          </cell>
          <cell r="J693">
            <v>1341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17</v>
          </cell>
          <cell r="R693">
            <v>1</v>
          </cell>
          <cell r="S693">
            <v>9</v>
          </cell>
          <cell r="T693">
            <v>2</v>
          </cell>
          <cell r="AL693">
            <v>1.3368612026338902E-6</v>
          </cell>
        </row>
        <row r="694">
          <cell r="D694" t="str">
            <v>Swayable</v>
          </cell>
          <cell r="F694" t="str">
            <v>US</v>
          </cell>
          <cell r="G694">
            <v>0</v>
          </cell>
          <cell r="I694">
            <v>43683</v>
          </cell>
          <cell r="J694">
            <v>1958</v>
          </cell>
          <cell r="K694" t="str">
            <v>lv</v>
          </cell>
          <cell r="L694">
            <v>31</v>
          </cell>
          <cell r="M694">
            <v>0</v>
          </cell>
          <cell r="N694">
            <v>3.2</v>
          </cell>
          <cell r="O694">
            <v>4.5</v>
          </cell>
          <cell r="P694">
            <v>1.1000000000000001</v>
          </cell>
          <cell r="Q694">
            <v>16.8</v>
          </cell>
          <cell r="R694">
            <v>0</v>
          </cell>
          <cell r="S694">
            <v>14.5</v>
          </cell>
          <cell r="T694">
            <v>1.6</v>
          </cell>
          <cell r="AL694">
            <v>9.9247115004706828E-4</v>
          </cell>
        </row>
        <row r="695">
          <cell r="D695" t="str">
            <v>Swayable</v>
          </cell>
          <cell r="F695" t="str">
            <v>US</v>
          </cell>
          <cell r="G695">
            <v>0</v>
          </cell>
          <cell r="I695">
            <v>43683</v>
          </cell>
          <cell r="J695">
            <v>4016</v>
          </cell>
          <cell r="K695" t="str">
            <v>a</v>
          </cell>
          <cell r="L695">
            <v>26.6</v>
          </cell>
          <cell r="M695">
            <v>0</v>
          </cell>
          <cell r="N695">
            <v>2.7</v>
          </cell>
          <cell r="O695">
            <v>3.6</v>
          </cell>
          <cell r="P695">
            <v>1.4</v>
          </cell>
          <cell r="Q695">
            <v>19.600000000000001</v>
          </cell>
          <cell r="R695">
            <v>0</v>
          </cell>
          <cell r="S695">
            <v>12.1</v>
          </cell>
          <cell r="T695">
            <v>2.2000000000000002</v>
          </cell>
          <cell r="AL695">
            <v>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43695</v>
          </cell>
          <cell r="J696">
            <v>1350</v>
          </cell>
          <cell r="K696" t="str">
            <v>rv</v>
          </cell>
          <cell r="L696">
            <v>26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10</v>
          </cell>
          <cell r="T696">
            <v>2</v>
          </cell>
          <cell r="AL696">
            <v>1.1026066450802722E-6</v>
          </cell>
        </row>
        <row r="697">
          <cell r="D697" t="str">
            <v>SSRS</v>
          </cell>
          <cell r="F697" t="str">
            <v>US</v>
          </cell>
          <cell r="G697" t="str">
            <v>A/B</v>
          </cell>
          <cell r="I697">
            <v>43695</v>
          </cell>
          <cell r="J697">
            <v>402</v>
          </cell>
          <cell r="K697" t="str">
            <v>rv</v>
          </cell>
          <cell r="L697">
            <v>29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15</v>
          </cell>
          <cell r="R697">
            <v>1</v>
          </cell>
          <cell r="S697">
            <v>14</v>
          </cell>
          <cell r="T697">
            <v>1</v>
          </cell>
          <cell r="AL697">
            <v>8.8488438333204755E-3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43695</v>
          </cell>
          <cell r="J698">
            <v>909</v>
          </cell>
          <cell r="K698" t="str">
            <v>rv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33</v>
          </cell>
          <cell r="T698">
            <v>0</v>
          </cell>
          <cell r="AL698">
            <v>0</v>
          </cell>
        </row>
        <row r="699">
          <cell r="D699" t="str">
            <v>Harris Insights &amp; Analytics</v>
          </cell>
          <cell r="F699" t="str">
            <v>US</v>
          </cell>
          <cell r="G699" t="str">
            <v>C+</v>
          </cell>
          <cell r="I699">
            <v>43695</v>
          </cell>
          <cell r="J699">
            <v>909</v>
          </cell>
          <cell r="K699" t="str">
            <v>rv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43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43695</v>
          </cell>
          <cell r="J700">
            <v>909</v>
          </cell>
          <cell r="K700" t="str">
            <v>rv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42</v>
          </cell>
          <cell r="R700">
            <v>0</v>
          </cell>
          <cell r="S700">
            <v>0</v>
          </cell>
          <cell r="T700">
            <v>0</v>
          </cell>
          <cell r="AL700">
            <v>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43695</v>
          </cell>
          <cell r="J701">
            <v>909</v>
          </cell>
          <cell r="K701" t="str">
            <v>rv</v>
          </cell>
          <cell r="L701">
            <v>39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41</v>
          </cell>
          <cell r="T701">
            <v>0</v>
          </cell>
          <cell r="AL701">
            <v>0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43695</v>
          </cell>
          <cell r="J702">
            <v>909</v>
          </cell>
          <cell r="K702" t="str">
            <v>rv</v>
          </cell>
          <cell r="L702">
            <v>42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AL702">
            <v>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43695</v>
          </cell>
          <cell r="J703">
            <v>909</v>
          </cell>
          <cell r="K703" t="str">
            <v>rv</v>
          </cell>
          <cell r="L703">
            <v>44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38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</row>
        <row r="704">
          <cell r="D704" t="str">
            <v>Morning Consult</v>
          </cell>
          <cell r="F704" t="str">
            <v>US</v>
          </cell>
          <cell r="G704" t="str">
            <v>B/C</v>
          </cell>
          <cell r="I704">
            <v>43695</v>
          </cell>
          <cell r="J704">
            <v>17115</v>
          </cell>
          <cell r="K704" t="str">
            <v>lv</v>
          </cell>
          <cell r="L704">
            <v>31</v>
          </cell>
          <cell r="M704">
            <v>0</v>
          </cell>
          <cell r="N704">
            <v>3</v>
          </cell>
          <cell r="O704">
            <v>5</v>
          </cell>
          <cell r="P704">
            <v>1</v>
          </cell>
          <cell r="Q704">
            <v>20</v>
          </cell>
          <cell r="R704">
            <v>1</v>
          </cell>
          <cell r="S704">
            <v>15</v>
          </cell>
          <cell r="T704">
            <v>3</v>
          </cell>
          <cell r="AL704">
            <v>1.9760904408897868E-4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43694</v>
          </cell>
          <cell r="J705">
            <v>1350</v>
          </cell>
          <cell r="K705" t="str">
            <v>rv</v>
          </cell>
          <cell r="L705">
            <v>26</v>
          </cell>
          <cell r="M705">
            <v>0</v>
          </cell>
          <cell r="N705">
            <v>3</v>
          </cell>
          <cell r="O705">
            <v>4</v>
          </cell>
          <cell r="P705">
            <v>1</v>
          </cell>
          <cell r="Q705">
            <v>16</v>
          </cell>
          <cell r="R705">
            <v>1</v>
          </cell>
          <cell r="S705">
            <v>11</v>
          </cell>
          <cell r="T705">
            <v>2</v>
          </cell>
          <cell r="AL705">
            <v>1.0724512019185645E-6</v>
          </cell>
        </row>
        <row r="706">
          <cell r="D706" t="str">
            <v>Gravis Marketing</v>
          </cell>
          <cell r="F706" t="str">
            <v>Nevada</v>
          </cell>
          <cell r="G706" t="str">
            <v>C+</v>
          </cell>
          <cell r="I706">
            <v>43693</v>
          </cell>
          <cell r="J706">
            <v>382</v>
          </cell>
          <cell r="K706" t="str">
            <v>rv</v>
          </cell>
          <cell r="L706">
            <v>25</v>
          </cell>
          <cell r="M706">
            <v>0</v>
          </cell>
          <cell r="N706">
            <v>3</v>
          </cell>
          <cell r="O706">
            <v>5</v>
          </cell>
          <cell r="P706">
            <v>2</v>
          </cell>
          <cell r="Q706">
            <v>10</v>
          </cell>
          <cell r="R706">
            <v>6</v>
          </cell>
          <cell r="S706">
            <v>15</v>
          </cell>
          <cell r="T706">
            <v>2</v>
          </cell>
          <cell r="AL706">
            <v>1.4645075128924241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43693</v>
          </cell>
          <cell r="J707">
            <v>3118</v>
          </cell>
          <cell r="K707" t="str">
            <v>rv</v>
          </cell>
          <cell r="L707">
            <v>29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11</v>
          </cell>
          <cell r="T707">
            <v>2</v>
          </cell>
          <cell r="AL707">
            <v>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43693</v>
          </cell>
          <cell r="J708">
            <v>1317</v>
          </cell>
          <cell r="K708" t="str">
            <v>rv</v>
          </cell>
          <cell r="L708">
            <v>27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16</v>
          </cell>
          <cell r="R708">
            <v>1</v>
          </cell>
          <cell r="S708">
            <v>12</v>
          </cell>
          <cell r="T708">
            <v>2</v>
          </cell>
          <cell r="AL708">
            <v>0</v>
          </cell>
        </row>
        <row r="709">
          <cell r="D709" t="str">
            <v>Harris Insights &amp; Analytics</v>
          </cell>
          <cell r="F709" t="str">
            <v>US</v>
          </cell>
          <cell r="G709" t="str">
            <v>C+</v>
          </cell>
          <cell r="I709">
            <v>43692</v>
          </cell>
          <cell r="J709">
            <v>1336</v>
          </cell>
          <cell r="K709" t="str">
            <v>rv</v>
          </cell>
          <cell r="L709">
            <v>28</v>
          </cell>
          <cell r="M709">
            <v>0</v>
          </cell>
          <cell r="N709">
            <v>2</v>
          </cell>
          <cell r="O709">
            <v>3</v>
          </cell>
          <cell r="P709">
            <v>1</v>
          </cell>
          <cell r="Q709">
            <v>14</v>
          </cell>
          <cell r="R709">
            <v>1</v>
          </cell>
          <cell r="S709">
            <v>12</v>
          </cell>
          <cell r="T709">
            <v>3</v>
          </cell>
          <cell r="AL709">
            <v>1.010974472685755E-6</v>
          </cell>
        </row>
        <row r="710">
          <cell r="D710" t="str">
            <v>Harris Insights &amp; Analytics</v>
          </cell>
          <cell r="F710" t="str">
            <v>US</v>
          </cell>
          <cell r="G710" t="str">
            <v>C+</v>
          </cell>
          <cell r="I710">
            <v>43691</v>
          </cell>
          <cell r="J710">
            <v>1342</v>
          </cell>
          <cell r="K710" t="str">
            <v>rv</v>
          </cell>
          <cell r="L710">
            <v>29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14</v>
          </cell>
          <cell r="R710">
            <v>1</v>
          </cell>
          <cell r="S710">
            <v>11</v>
          </cell>
          <cell r="T710">
            <v>3</v>
          </cell>
          <cell r="AL710">
            <v>9.8561244738547356E-7</v>
          </cell>
        </row>
        <row r="711">
          <cell r="D711" t="str">
            <v>Fox News/Beacon Research/Shaw &amp; Co. Research</v>
          </cell>
          <cell r="F711" t="str">
            <v>US</v>
          </cell>
          <cell r="G711" t="str">
            <v>A-</v>
          </cell>
          <cell r="I711">
            <v>43690</v>
          </cell>
          <cell r="J711">
            <v>483</v>
          </cell>
          <cell r="K711" t="str">
            <v>lv</v>
          </cell>
          <cell r="L711">
            <v>31</v>
          </cell>
          <cell r="M711">
            <v>0</v>
          </cell>
          <cell r="N711">
            <v>3</v>
          </cell>
          <cell r="O711">
            <v>3</v>
          </cell>
          <cell r="P711">
            <v>2</v>
          </cell>
          <cell r="Q711">
            <v>10</v>
          </cell>
          <cell r="R711">
            <v>1</v>
          </cell>
          <cell r="S711">
            <v>20</v>
          </cell>
          <cell r="T711">
            <v>3</v>
          </cell>
          <cell r="AL711">
            <v>1.1623865962565554E-2</v>
          </cell>
        </row>
        <row r="712">
          <cell r="D712" t="str">
            <v>YouGov</v>
          </cell>
          <cell r="F712" t="str">
            <v>US</v>
          </cell>
          <cell r="G712" t="str">
            <v>B-</v>
          </cell>
          <cell r="I712">
            <v>43690</v>
          </cell>
          <cell r="J712">
            <v>592</v>
          </cell>
          <cell r="K712" t="str">
            <v>lv</v>
          </cell>
          <cell r="L712">
            <v>21</v>
          </cell>
          <cell r="M712">
            <v>0</v>
          </cell>
          <cell r="N712">
            <v>2</v>
          </cell>
          <cell r="O712">
            <v>5</v>
          </cell>
          <cell r="P712">
            <v>1</v>
          </cell>
          <cell r="Q712">
            <v>16</v>
          </cell>
          <cell r="R712">
            <v>1</v>
          </cell>
          <cell r="S712">
            <v>20</v>
          </cell>
          <cell r="T712">
            <v>1</v>
          </cell>
          <cell r="AL712">
            <v>1.7629332261575173E-5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43690</v>
          </cell>
          <cell r="J713">
            <v>1350</v>
          </cell>
          <cell r="K713" t="str">
            <v>rv</v>
          </cell>
          <cell r="L713">
            <v>28</v>
          </cell>
          <cell r="M713">
            <v>0</v>
          </cell>
          <cell r="N713">
            <v>2</v>
          </cell>
          <cell r="O713">
            <v>3</v>
          </cell>
          <cell r="P713">
            <v>1</v>
          </cell>
          <cell r="Q713">
            <v>15</v>
          </cell>
          <cell r="R713">
            <v>1</v>
          </cell>
          <cell r="S713">
            <v>10</v>
          </cell>
          <cell r="T713">
            <v>2</v>
          </cell>
          <cell r="AL713">
            <v>9.6158876591508425E-7</v>
          </cell>
        </row>
        <row r="714">
          <cell r="D714" t="str">
            <v>Change Research</v>
          </cell>
          <cell r="F714" t="str">
            <v>South Carolina</v>
          </cell>
          <cell r="G714" t="str">
            <v>C</v>
          </cell>
          <cell r="I714">
            <v>43689</v>
          </cell>
          <cell r="J714">
            <v>521</v>
          </cell>
          <cell r="K714" t="str">
            <v>lv</v>
          </cell>
          <cell r="L714">
            <v>36</v>
          </cell>
          <cell r="M714">
            <v>0</v>
          </cell>
          <cell r="N714">
            <v>4</v>
          </cell>
          <cell r="O714">
            <v>5</v>
          </cell>
          <cell r="P714">
            <v>1</v>
          </cell>
          <cell r="Q714">
            <v>16</v>
          </cell>
          <cell r="R714">
            <v>1</v>
          </cell>
          <cell r="S714">
            <v>17</v>
          </cell>
          <cell r="T714">
            <v>1</v>
          </cell>
          <cell r="AL714">
            <v>1.1595874407553837E-2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43689</v>
          </cell>
          <cell r="J715">
            <v>1346</v>
          </cell>
          <cell r="K715" t="str">
            <v>rv</v>
          </cell>
          <cell r="L715">
            <v>30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16</v>
          </cell>
          <cell r="R715">
            <v>1</v>
          </cell>
          <cell r="S715">
            <v>10</v>
          </cell>
          <cell r="T715">
            <v>2</v>
          </cell>
          <cell r="AL715">
            <v>9.3507878752474218E-7</v>
          </cell>
        </row>
        <row r="716">
          <cell r="D716" t="str">
            <v>Change Research</v>
          </cell>
          <cell r="F716" t="str">
            <v>Iowa</v>
          </cell>
          <cell r="G716" t="str">
            <v>C</v>
          </cell>
          <cell r="I716">
            <v>43688</v>
          </cell>
          <cell r="J716">
            <v>621</v>
          </cell>
          <cell r="K716" t="str">
            <v>lv</v>
          </cell>
          <cell r="L716">
            <v>17</v>
          </cell>
          <cell r="M716">
            <v>0</v>
          </cell>
          <cell r="N716">
            <v>3</v>
          </cell>
          <cell r="O716">
            <v>13</v>
          </cell>
          <cell r="P716">
            <v>2</v>
          </cell>
          <cell r="Q716">
            <v>17</v>
          </cell>
          <cell r="R716">
            <v>2</v>
          </cell>
          <cell r="S716">
            <v>28</v>
          </cell>
          <cell r="T716">
            <v>1</v>
          </cell>
          <cell r="AL716">
            <v>5.7059862778322097E-2</v>
          </cell>
        </row>
        <row r="717">
          <cell r="D717" t="str">
            <v>Change Research</v>
          </cell>
          <cell r="F717" t="str">
            <v>Wisconsin</v>
          </cell>
          <cell r="G717" t="str">
            <v>C</v>
          </cell>
          <cell r="I717">
            <v>43688</v>
          </cell>
          <cell r="J717">
            <v>626</v>
          </cell>
          <cell r="K717" t="str">
            <v>lv</v>
          </cell>
          <cell r="L717">
            <v>20</v>
          </cell>
          <cell r="M717">
            <v>0</v>
          </cell>
          <cell r="N717">
            <v>1</v>
          </cell>
          <cell r="O717">
            <v>9</v>
          </cell>
          <cell r="P717">
            <v>2</v>
          </cell>
          <cell r="Q717">
            <v>24</v>
          </cell>
          <cell r="R717">
            <v>1</v>
          </cell>
          <cell r="S717">
            <v>29</v>
          </cell>
          <cell r="T717">
            <v>2</v>
          </cell>
          <cell r="AL717">
            <v>0.19313041630274366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43688</v>
          </cell>
          <cell r="J718">
            <v>17117</v>
          </cell>
          <cell r="K718" t="str">
            <v>lv</v>
          </cell>
          <cell r="L718">
            <v>33</v>
          </cell>
          <cell r="M718">
            <v>0</v>
          </cell>
          <cell r="N718">
            <v>3</v>
          </cell>
          <cell r="O718">
            <v>5</v>
          </cell>
          <cell r="P718">
            <v>1</v>
          </cell>
          <cell r="Q718">
            <v>20</v>
          </cell>
          <cell r="R718">
            <v>1</v>
          </cell>
          <cell r="S718">
            <v>14</v>
          </cell>
          <cell r="T718">
            <v>2</v>
          </cell>
          <cell r="AL718">
            <v>1.7577363486649553E-4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43688</v>
          </cell>
          <cell r="J719">
            <v>1350</v>
          </cell>
          <cell r="K719" t="str">
            <v>rv</v>
          </cell>
          <cell r="L719">
            <v>30</v>
          </cell>
          <cell r="M719">
            <v>0</v>
          </cell>
          <cell r="N719">
            <v>2</v>
          </cell>
          <cell r="O719">
            <v>5</v>
          </cell>
          <cell r="P719">
            <v>1</v>
          </cell>
          <cell r="Q719">
            <v>17</v>
          </cell>
          <cell r="R719">
            <v>1</v>
          </cell>
          <cell r="S719">
            <v>9</v>
          </cell>
          <cell r="T719">
            <v>2</v>
          </cell>
          <cell r="AL719">
            <v>8.728202877716912E-7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43687</v>
          </cell>
          <cell r="J720">
            <v>451</v>
          </cell>
          <cell r="K720" t="str">
            <v>rv</v>
          </cell>
          <cell r="L720">
            <v>31</v>
          </cell>
          <cell r="M720">
            <v>0</v>
          </cell>
          <cell r="N720">
            <v>1</v>
          </cell>
          <cell r="O720">
            <v>4</v>
          </cell>
          <cell r="P720">
            <v>2</v>
          </cell>
          <cell r="Q720">
            <v>16</v>
          </cell>
          <cell r="R720">
            <v>1</v>
          </cell>
          <cell r="S720">
            <v>10</v>
          </cell>
          <cell r="T720">
            <v>1</v>
          </cell>
          <cell r="AL720">
            <v>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43687</v>
          </cell>
          <cell r="J721">
            <v>1350</v>
          </cell>
          <cell r="K721" t="str">
            <v>rv</v>
          </cell>
          <cell r="L721">
            <v>31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9</v>
          </cell>
          <cell r="T721">
            <v>2</v>
          </cell>
          <cell r="AL721">
            <v>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43686</v>
          </cell>
          <cell r="J722">
            <v>3088</v>
          </cell>
          <cell r="K722" t="str">
            <v>rv</v>
          </cell>
          <cell r="L722">
            <v>28</v>
          </cell>
          <cell r="M722">
            <v>0</v>
          </cell>
          <cell r="N722">
            <v>3</v>
          </cell>
          <cell r="O722">
            <v>3</v>
          </cell>
          <cell r="P722">
            <v>1</v>
          </cell>
          <cell r="Q722">
            <v>16</v>
          </cell>
          <cell r="R722">
            <v>1</v>
          </cell>
          <cell r="S722">
            <v>10</v>
          </cell>
          <cell r="T722">
            <v>1</v>
          </cell>
          <cell r="AL722">
            <v>1.0451255424678774E-6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43686</v>
          </cell>
          <cell r="J723">
            <v>1318</v>
          </cell>
          <cell r="K723" t="str">
            <v>rv</v>
          </cell>
          <cell r="L723">
            <v>29</v>
          </cell>
          <cell r="M723">
            <v>0</v>
          </cell>
          <cell r="N723">
            <v>3</v>
          </cell>
          <cell r="O723">
            <v>4</v>
          </cell>
          <cell r="P723">
            <v>1</v>
          </cell>
          <cell r="Q723">
            <v>15</v>
          </cell>
          <cell r="R723">
            <v>1</v>
          </cell>
          <cell r="S723">
            <v>8</v>
          </cell>
          <cell r="T723">
            <v>1</v>
          </cell>
          <cell r="AL723">
            <v>0</v>
          </cell>
        </row>
        <row r="724">
          <cell r="D724" t="str">
            <v>Change Research</v>
          </cell>
          <cell r="F724" t="str">
            <v>Nevada</v>
          </cell>
          <cell r="G724" t="str">
            <v>C</v>
          </cell>
          <cell r="I724">
            <v>43685</v>
          </cell>
          <cell r="J724">
            <v>439</v>
          </cell>
          <cell r="K724" t="str">
            <v>lv</v>
          </cell>
          <cell r="L724">
            <v>26</v>
          </cell>
          <cell r="M724">
            <v>0</v>
          </cell>
          <cell r="N724">
            <v>0</v>
          </cell>
          <cell r="O724">
            <v>7</v>
          </cell>
          <cell r="P724">
            <v>1</v>
          </cell>
          <cell r="Q724">
            <v>22</v>
          </cell>
          <cell r="R724">
            <v>3</v>
          </cell>
          <cell r="S724">
            <v>23</v>
          </cell>
          <cell r="T724">
            <v>1</v>
          </cell>
          <cell r="AL724">
            <v>1.3290098875012102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43685</v>
          </cell>
          <cell r="J725">
            <v>1316</v>
          </cell>
          <cell r="K725" t="str">
            <v>rv</v>
          </cell>
          <cell r="L725">
            <v>27</v>
          </cell>
          <cell r="M725">
            <v>0</v>
          </cell>
          <cell r="N725">
            <v>3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9</v>
          </cell>
          <cell r="T725">
            <v>1</v>
          </cell>
          <cell r="AL725">
            <v>7.9945637675747506E-7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43684</v>
          </cell>
          <cell r="J726">
            <v>1319</v>
          </cell>
          <cell r="K726" t="str">
            <v>rv</v>
          </cell>
          <cell r="L726">
            <v>25</v>
          </cell>
          <cell r="M726">
            <v>0</v>
          </cell>
          <cell r="N726">
            <v>3</v>
          </cell>
          <cell r="O726">
            <v>4</v>
          </cell>
          <cell r="P726">
            <v>1</v>
          </cell>
          <cell r="Q726">
            <v>17</v>
          </cell>
          <cell r="R726">
            <v>1</v>
          </cell>
          <cell r="S726">
            <v>11</v>
          </cell>
          <cell r="T726">
            <v>1</v>
          </cell>
          <cell r="AL726">
            <v>7.7993562044772169E-7</v>
          </cell>
        </row>
        <row r="727">
          <cell r="D727" t="str">
            <v>Gravis Marketing</v>
          </cell>
          <cell r="F727" t="str">
            <v>New Hampshire</v>
          </cell>
          <cell r="G727" t="str">
            <v>C+</v>
          </cell>
          <cell r="I727">
            <v>43683</v>
          </cell>
          <cell r="J727">
            <v>250</v>
          </cell>
          <cell r="K727" t="str">
            <v>lv</v>
          </cell>
          <cell r="L727">
            <v>15</v>
          </cell>
          <cell r="M727">
            <v>0</v>
          </cell>
          <cell r="N727">
            <v>0</v>
          </cell>
          <cell r="O727">
            <v>8</v>
          </cell>
          <cell r="P727">
            <v>4</v>
          </cell>
          <cell r="Q727">
            <v>21</v>
          </cell>
          <cell r="R727">
            <v>4</v>
          </cell>
          <cell r="S727">
            <v>12</v>
          </cell>
          <cell r="T727">
            <v>4</v>
          </cell>
          <cell r="AL727">
            <v>1.2962515528992022</v>
          </cell>
        </row>
        <row r="728">
          <cell r="D728" t="str">
            <v>YouGov</v>
          </cell>
          <cell r="F728" t="str">
            <v>US</v>
          </cell>
          <cell r="G728" t="str">
            <v>B-</v>
          </cell>
          <cell r="I728">
            <v>43683</v>
          </cell>
          <cell r="J728">
            <v>573</v>
          </cell>
          <cell r="K728" t="str">
            <v>lv</v>
          </cell>
          <cell r="L728">
            <v>22</v>
          </cell>
          <cell r="M728">
            <v>0</v>
          </cell>
          <cell r="N728">
            <v>1</v>
          </cell>
          <cell r="O728">
            <v>8</v>
          </cell>
          <cell r="P728">
            <v>0</v>
          </cell>
          <cell r="Q728">
            <v>13</v>
          </cell>
          <cell r="R728">
            <v>1</v>
          </cell>
          <cell r="S728">
            <v>16</v>
          </cell>
          <cell r="T728">
            <v>2</v>
          </cell>
          <cell r="AL728">
            <v>1.5884289598275572E-5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43683</v>
          </cell>
          <cell r="J729">
            <v>1319</v>
          </cell>
          <cell r="K729" t="str">
            <v>rv</v>
          </cell>
          <cell r="L729">
            <v>25</v>
          </cell>
          <cell r="M729">
            <v>0</v>
          </cell>
          <cell r="N729">
            <v>3</v>
          </cell>
          <cell r="O729">
            <v>3</v>
          </cell>
          <cell r="P729">
            <v>1</v>
          </cell>
          <cell r="Q729">
            <v>17</v>
          </cell>
          <cell r="R729">
            <v>1</v>
          </cell>
          <cell r="S729">
            <v>11</v>
          </cell>
          <cell r="T729">
            <v>1</v>
          </cell>
          <cell r="AL729">
            <v>7.6032693113439312E-7</v>
          </cell>
        </row>
        <row r="730">
          <cell r="D730" t="str">
            <v>SurveyUSA</v>
          </cell>
          <cell r="F730" t="str">
            <v>North Carolina</v>
          </cell>
          <cell r="G730" t="str">
            <v>A</v>
          </cell>
          <cell r="I730">
            <v>43682</v>
          </cell>
          <cell r="J730">
            <v>534</v>
          </cell>
          <cell r="K730" t="str">
            <v>lv</v>
          </cell>
          <cell r="L730">
            <v>36</v>
          </cell>
          <cell r="M730">
            <v>0</v>
          </cell>
          <cell r="N730">
            <v>1</v>
          </cell>
          <cell r="O730">
            <v>5</v>
          </cell>
          <cell r="P730">
            <v>0</v>
          </cell>
          <cell r="Q730">
            <v>15</v>
          </cell>
          <cell r="R730">
            <v>0</v>
          </cell>
          <cell r="S730">
            <v>13</v>
          </cell>
          <cell r="T730">
            <v>1</v>
          </cell>
          <cell r="AL730">
            <v>0.6203932960780778</v>
          </cell>
        </row>
        <row r="731">
          <cell r="D731" t="str">
            <v>SurveyUSA</v>
          </cell>
          <cell r="F731" t="str">
            <v>California</v>
          </cell>
          <cell r="G731" t="str">
            <v>A</v>
          </cell>
          <cell r="I731">
            <v>43682</v>
          </cell>
          <cell r="J731">
            <v>528</v>
          </cell>
          <cell r="K731" t="str">
            <v>lv</v>
          </cell>
          <cell r="L731">
            <v>25</v>
          </cell>
          <cell r="M731">
            <v>0</v>
          </cell>
          <cell r="N731">
            <v>1</v>
          </cell>
          <cell r="O731">
            <v>6</v>
          </cell>
          <cell r="P731">
            <v>0</v>
          </cell>
          <cell r="Q731">
            <v>18</v>
          </cell>
          <cell r="R731">
            <v>0</v>
          </cell>
          <cell r="S731">
            <v>21</v>
          </cell>
          <cell r="T731">
            <v>1</v>
          </cell>
          <cell r="AL731">
            <v>1.4378368844433087E-2</v>
          </cell>
        </row>
        <row r="732">
          <cell r="D732" t="str">
            <v>SurveyUSA</v>
          </cell>
          <cell r="F732" t="str">
            <v>US</v>
          </cell>
          <cell r="G732" t="str">
            <v>A</v>
          </cell>
          <cell r="I732">
            <v>43682</v>
          </cell>
          <cell r="J732">
            <v>999</v>
          </cell>
          <cell r="K732" t="str">
            <v>lv</v>
          </cell>
          <cell r="L732">
            <v>33</v>
          </cell>
          <cell r="M732">
            <v>0</v>
          </cell>
          <cell r="N732">
            <v>1</v>
          </cell>
          <cell r="O732">
            <v>8</v>
          </cell>
          <cell r="P732">
            <v>1</v>
          </cell>
          <cell r="Q732">
            <v>20</v>
          </cell>
          <cell r="R732">
            <v>0</v>
          </cell>
          <cell r="S732">
            <v>19</v>
          </cell>
          <cell r="T732">
            <v>0</v>
          </cell>
          <cell r="AL732">
            <v>2.0549019446328608E-2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43682</v>
          </cell>
          <cell r="J733">
            <v>1023</v>
          </cell>
          <cell r="K733" t="str">
            <v>rv</v>
          </cell>
          <cell r="L733">
            <v>25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20</v>
          </cell>
          <cell r="R733">
            <v>0</v>
          </cell>
          <cell r="S733">
            <v>10</v>
          </cell>
          <cell r="T733">
            <v>2</v>
          </cell>
          <cell r="AL733">
            <v>1.2454672671114787E-4</v>
          </cell>
        </row>
        <row r="734">
          <cell r="D734" t="str">
            <v>Quinnipiac University</v>
          </cell>
          <cell r="F734" t="str">
            <v>US</v>
          </cell>
          <cell r="G734" t="str">
            <v>A</v>
          </cell>
          <cell r="I734">
            <v>43682</v>
          </cell>
          <cell r="J734">
            <v>807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14</v>
          </cell>
          <cell r="R734">
            <v>0</v>
          </cell>
          <cell r="S734">
            <v>21</v>
          </cell>
          <cell r="T734">
            <v>1</v>
          </cell>
          <cell r="AL734">
            <v>3.2901603770748478E-3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43682</v>
          </cell>
          <cell r="J735">
            <v>1258</v>
          </cell>
          <cell r="K735" t="str">
            <v>a</v>
          </cell>
          <cell r="L735">
            <v>22.4</v>
          </cell>
          <cell r="M735">
            <v>0</v>
          </cell>
          <cell r="N735">
            <v>2.6</v>
          </cell>
          <cell r="O735">
            <v>3.9</v>
          </cell>
          <cell r="P735">
            <v>0.7</v>
          </cell>
          <cell r="Q735">
            <v>18.399999999999999</v>
          </cell>
          <cell r="R735">
            <v>0.3</v>
          </cell>
          <cell r="S735">
            <v>8.6999999999999993</v>
          </cell>
          <cell r="T735">
            <v>2.1</v>
          </cell>
          <cell r="AL735">
            <v>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43682</v>
          </cell>
          <cell r="J736">
            <v>1339</v>
          </cell>
          <cell r="K736" t="str">
            <v>rv</v>
          </cell>
          <cell r="L736">
            <v>27</v>
          </cell>
          <cell r="M736">
            <v>0</v>
          </cell>
          <cell r="N736">
            <v>3</v>
          </cell>
          <cell r="O736">
            <v>2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2</v>
          </cell>
          <cell r="AL736">
            <v>7.457489729665422E-7</v>
          </cell>
        </row>
        <row r="737">
          <cell r="D737" t="str">
            <v>Pew Research Center</v>
          </cell>
          <cell r="F737" t="str">
            <v>US</v>
          </cell>
          <cell r="G737" t="str">
            <v>B/C</v>
          </cell>
          <cell r="I737">
            <v>43681</v>
          </cell>
          <cell r="J737">
            <v>1757</v>
          </cell>
          <cell r="K737" t="str">
            <v>rv</v>
          </cell>
          <cell r="L737">
            <v>26</v>
          </cell>
          <cell r="M737">
            <v>0</v>
          </cell>
          <cell r="N737">
            <v>1</v>
          </cell>
          <cell r="O737">
            <v>5</v>
          </cell>
          <cell r="P737">
            <v>1</v>
          </cell>
          <cell r="Q737">
            <v>12</v>
          </cell>
          <cell r="R737">
            <v>0</v>
          </cell>
          <cell r="S737">
            <v>16</v>
          </cell>
          <cell r="T737">
            <v>1</v>
          </cell>
          <cell r="AL737">
            <v>0.10362407789484321</v>
          </cell>
        </row>
        <row r="738">
          <cell r="D738" t="str">
            <v>Public Policy Polling</v>
          </cell>
          <cell r="F738" t="str">
            <v>US</v>
          </cell>
          <cell r="G738" t="str">
            <v>B</v>
          </cell>
          <cell r="I738">
            <v>43681</v>
          </cell>
          <cell r="J738">
            <v>588</v>
          </cell>
          <cell r="K738" t="str">
            <v>v</v>
          </cell>
          <cell r="L738">
            <v>36</v>
          </cell>
          <cell r="M738">
            <v>0</v>
          </cell>
          <cell r="N738">
            <v>4</v>
          </cell>
          <cell r="O738">
            <v>4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2</v>
          </cell>
          <cell r="AL738">
            <v>2.3857306291039588</v>
          </cell>
        </row>
        <row r="739">
          <cell r="D739" t="str">
            <v>Change Research</v>
          </cell>
          <cell r="F739" t="str">
            <v>US</v>
          </cell>
          <cell r="G739" t="str">
            <v>C</v>
          </cell>
          <cell r="I739">
            <v>43681</v>
          </cell>
          <cell r="J739">
            <v>1450</v>
          </cell>
          <cell r="K739" t="str">
            <v>lv</v>
          </cell>
          <cell r="L739">
            <v>23</v>
          </cell>
          <cell r="M739">
            <v>0</v>
          </cell>
          <cell r="N739">
            <v>2</v>
          </cell>
          <cell r="O739">
            <v>9</v>
          </cell>
          <cell r="P739">
            <v>1</v>
          </cell>
          <cell r="Q739">
            <v>23</v>
          </cell>
          <cell r="R739">
            <v>0</v>
          </cell>
          <cell r="S739">
            <v>26</v>
          </cell>
          <cell r="T739">
            <v>2</v>
          </cell>
          <cell r="AL739">
            <v>3.164104017597575E-2</v>
          </cell>
        </row>
        <row r="740">
          <cell r="D740" t="str">
            <v>Monmouth University</v>
          </cell>
          <cell r="F740" t="str">
            <v>Iowa</v>
          </cell>
          <cell r="G740" t="str">
            <v>A+</v>
          </cell>
          <cell r="I740">
            <v>43681</v>
          </cell>
          <cell r="J740">
            <v>401</v>
          </cell>
          <cell r="K740" t="str">
            <v>lv</v>
          </cell>
          <cell r="L740">
            <v>28</v>
          </cell>
          <cell r="M740">
            <v>0</v>
          </cell>
          <cell r="N740">
            <v>1</v>
          </cell>
          <cell r="O740">
            <v>8</v>
          </cell>
          <cell r="P740">
            <v>3</v>
          </cell>
          <cell r="Q740">
            <v>9</v>
          </cell>
          <cell r="R740">
            <v>3</v>
          </cell>
          <cell r="S740">
            <v>19</v>
          </cell>
          <cell r="T740">
            <v>2</v>
          </cell>
          <cell r="AL740">
            <v>1.4987794677311417E-2</v>
          </cell>
        </row>
        <row r="741">
          <cell r="D741" t="str">
            <v>Franklin &amp; Marshall College</v>
          </cell>
          <cell r="F741" t="str">
            <v>Pennsylvania</v>
          </cell>
          <cell r="G741" t="str">
            <v>B/C</v>
          </cell>
          <cell r="I741">
            <v>43681</v>
          </cell>
          <cell r="J741">
            <v>295</v>
          </cell>
          <cell r="K741" t="str">
            <v>rv</v>
          </cell>
          <cell r="L741">
            <v>28</v>
          </cell>
          <cell r="M741">
            <v>0</v>
          </cell>
          <cell r="N741">
            <v>2</v>
          </cell>
          <cell r="O741">
            <v>6</v>
          </cell>
          <cell r="P741">
            <v>0</v>
          </cell>
          <cell r="Q741">
            <v>12</v>
          </cell>
          <cell r="R741">
            <v>0</v>
          </cell>
          <cell r="S741">
            <v>21</v>
          </cell>
          <cell r="T741">
            <v>0</v>
          </cell>
          <cell r="AL741">
            <v>4.5559941721937773E-2</v>
          </cell>
        </row>
        <row r="742">
          <cell r="D742" t="str">
            <v>University of Texas at Tyler</v>
          </cell>
          <cell r="F742" t="str">
            <v>Texas</v>
          </cell>
          <cell r="G742" t="str">
            <v>B/C</v>
          </cell>
          <cell r="I742">
            <v>43681</v>
          </cell>
          <cell r="J742">
            <v>534</v>
          </cell>
          <cell r="K742" t="str">
            <v>rv</v>
          </cell>
          <cell r="L742">
            <v>23.6</v>
          </cell>
          <cell r="M742">
            <v>0</v>
          </cell>
          <cell r="N742">
            <v>2</v>
          </cell>
          <cell r="O742">
            <v>4.5</v>
          </cell>
          <cell r="P742">
            <v>0.3</v>
          </cell>
          <cell r="Q742">
            <v>17.600000000000001</v>
          </cell>
          <cell r="R742">
            <v>0.8</v>
          </cell>
          <cell r="S742">
            <v>10.1</v>
          </cell>
          <cell r="T742">
            <v>1.8</v>
          </cell>
          <cell r="AL742">
            <v>1.4038580019744092E-2</v>
          </cell>
        </row>
        <row r="743">
          <cell r="D743" t="str">
            <v>Suffolk University</v>
          </cell>
          <cell r="F743" t="str">
            <v>New Hampshire</v>
          </cell>
          <cell r="G743" t="str">
            <v>A-</v>
          </cell>
          <cell r="I743">
            <v>43681</v>
          </cell>
          <cell r="J743">
            <v>500</v>
          </cell>
          <cell r="K743" t="str">
            <v>lv</v>
          </cell>
          <cell r="L743">
            <v>21.4</v>
          </cell>
          <cell r="M743">
            <v>0</v>
          </cell>
          <cell r="N743">
            <v>1.4</v>
          </cell>
          <cell r="O743">
            <v>5.8</v>
          </cell>
          <cell r="P743">
            <v>0.8</v>
          </cell>
          <cell r="Q743">
            <v>16.8</v>
          </cell>
          <cell r="R743">
            <v>0.6</v>
          </cell>
          <cell r="S743">
            <v>13.6</v>
          </cell>
          <cell r="T743">
            <v>1.4</v>
          </cell>
          <cell r="AL743">
            <v>3.8876667369978852E-3</v>
          </cell>
        </row>
        <row r="744">
          <cell r="D744" t="str">
            <v>Morning Consult</v>
          </cell>
          <cell r="F744" t="str">
            <v>US</v>
          </cell>
          <cell r="G744" t="str">
            <v>B/C</v>
          </cell>
          <cell r="I744">
            <v>43681</v>
          </cell>
          <cell r="J744">
            <v>9845</v>
          </cell>
          <cell r="K744" t="str">
            <v>lv</v>
          </cell>
          <cell r="L744">
            <v>33</v>
          </cell>
          <cell r="M744">
            <v>0</v>
          </cell>
          <cell r="N744">
            <v>3</v>
          </cell>
          <cell r="O744">
            <v>6</v>
          </cell>
          <cell r="P744">
            <v>1</v>
          </cell>
          <cell r="Q744">
            <v>19</v>
          </cell>
          <cell r="R744">
            <v>1</v>
          </cell>
          <cell r="S744">
            <v>15</v>
          </cell>
          <cell r="T744">
            <v>2</v>
          </cell>
          <cell r="AL744">
            <v>1.2587500453984873E-4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43681</v>
          </cell>
          <cell r="J745">
            <v>1350</v>
          </cell>
          <cell r="K745" t="str">
            <v>rv</v>
          </cell>
          <cell r="L745">
            <v>28</v>
          </cell>
          <cell r="M745">
            <v>0</v>
          </cell>
          <cell r="N745">
            <v>3</v>
          </cell>
          <cell r="O745">
            <v>3</v>
          </cell>
          <cell r="P745">
            <v>1</v>
          </cell>
          <cell r="Q745">
            <v>14</v>
          </cell>
          <cell r="R745">
            <v>1</v>
          </cell>
          <cell r="S745">
            <v>9</v>
          </cell>
          <cell r="T745">
            <v>2</v>
          </cell>
          <cell r="AL745">
            <v>7.1482862250453378E-7</v>
          </cell>
        </row>
        <row r="746">
          <cell r="D746" t="str">
            <v>Emerson College</v>
          </cell>
          <cell r="F746" t="str">
            <v>Texas</v>
          </cell>
          <cell r="G746" t="str">
            <v>B-</v>
          </cell>
          <cell r="I746">
            <v>43680</v>
          </cell>
          <cell r="J746">
            <v>400</v>
          </cell>
          <cell r="K746" t="str">
            <v>lv</v>
          </cell>
          <cell r="L746">
            <v>27.7</v>
          </cell>
          <cell r="M746">
            <v>0</v>
          </cell>
          <cell r="N746">
            <v>1.6</v>
          </cell>
          <cell r="O746">
            <v>7.2</v>
          </cell>
          <cell r="P746">
            <v>0.2</v>
          </cell>
          <cell r="Q746">
            <v>15.7</v>
          </cell>
          <cell r="R746">
            <v>0.4</v>
          </cell>
          <cell r="S746">
            <v>13.7</v>
          </cell>
          <cell r="T746">
            <v>3.1</v>
          </cell>
          <cell r="AL746">
            <v>1.894285334321081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43680</v>
          </cell>
          <cell r="J747">
            <v>1350</v>
          </cell>
          <cell r="K747" t="str">
            <v>rv</v>
          </cell>
          <cell r="L747">
            <v>29</v>
          </cell>
          <cell r="M747">
            <v>0</v>
          </cell>
          <cell r="N747">
            <v>3</v>
          </cell>
          <cell r="O747">
            <v>3</v>
          </cell>
          <cell r="P747">
            <v>1</v>
          </cell>
          <cell r="Q747">
            <v>16</v>
          </cell>
          <cell r="R747">
            <v>1</v>
          </cell>
          <cell r="S747">
            <v>9</v>
          </cell>
          <cell r="T747">
            <v>2</v>
          </cell>
          <cell r="AL747">
            <v>6.9732988012957269E-7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43679</v>
          </cell>
          <cell r="J748">
            <v>1350</v>
          </cell>
          <cell r="K748" t="str">
            <v>rv</v>
          </cell>
          <cell r="L748">
            <v>29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17</v>
          </cell>
          <cell r="R748">
            <v>1</v>
          </cell>
          <cell r="S748">
            <v>9</v>
          </cell>
          <cell r="T748">
            <v>2</v>
          </cell>
          <cell r="AL748">
            <v>6.5368814017034166E-7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43679</v>
          </cell>
          <cell r="J749">
            <v>914</v>
          </cell>
          <cell r="K749" t="str">
            <v>rv</v>
          </cell>
          <cell r="L749">
            <v>28</v>
          </cell>
          <cell r="M749">
            <v>0</v>
          </cell>
          <cell r="N749">
            <v>3</v>
          </cell>
          <cell r="O749">
            <v>3</v>
          </cell>
          <cell r="P749">
            <v>1</v>
          </cell>
          <cell r="Q749">
            <v>16</v>
          </cell>
          <cell r="R749">
            <v>1</v>
          </cell>
          <cell r="S749">
            <v>8</v>
          </cell>
          <cell r="T749">
            <v>2</v>
          </cell>
          <cell r="AL749">
            <v>0</v>
          </cell>
        </row>
        <row r="750">
          <cell r="D750" t="str">
            <v>Zogby Interactive/JZ Analytics</v>
          </cell>
          <cell r="F750" t="str">
            <v>Washington</v>
          </cell>
          <cell r="G750" t="str">
            <v>C</v>
          </cell>
          <cell r="I750">
            <v>43678</v>
          </cell>
          <cell r="J750">
            <v>619</v>
          </cell>
          <cell r="K750" t="str">
            <v>lv</v>
          </cell>
          <cell r="L750">
            <v>19.399999999999999</v>
          </cell>
          <cell r="M750">
            <v>0</v>
          </cell>
          <cell r="N750">
            <v>1.1000000000000001</v>
          </cell>
          <cell r="O750">
            <v>5.4</v>
          </cell>
          <cell r="P750">
            <v>1</v>
          </cell>
          <cell r="Q750">
            <v>17.899999999999999</v>
          </cell>
          <cell r="R750">
            <v>0</v>
          </cell>
          <cell r="S750">
            <v>13.5</v>
          </cell>
          <cell r="T750">
            <v>2</v>
          </cell>
          <cell r="AL750">
            <v>1.3730783050772277</v>
          </cell>
        </row>
        <row r="751">
          <cell r="D751" t="str">
            <v>IBD/TIPP</v>
          </cell>
          <cell r="F751" t="str">
            <v>US</v>
          </cell>
          <cell r="G751" t="str">
            <v>A/B</v>
          </cell>
          <cell r="I751">
            <v>43678</v>
          </cell>
          <cell r="J751">
            <v>350</v>
          </cell>
          <cell r="K751" t="str">
            <v>rv</v>
          </cell>
          <cell r="L751">
            <v>30</v>
          </cell>
          <cell r="M751">
            <v>0</v>
          </cell>
          <cell r="N751">
            <v>2</v>
          </cell>
          <cell r="O751">
            <v>6</v>
          </cell>
          <cell r="P751">
            <v>1</v>
          </cell>
          <cell r="Q751">
            <v>12</v>
          </cell>
          <cell r="R751">
            <v>0</v>
          </cell>
          <cell r="S751">
            <v>17</v>
          </cell>
          <cell r="T751">
            <v>0</v>
          </cell>
          <cell r="AL751">
            <v>7.1825664918393727E-3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43678</v>
          </cell>
          <cell r="J752">
            <v>585</v>
          </cell>
          <cell r="K752" t="str">
            <v>rv</v>
          </cell>
          <cell r="L752">
            <v>34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17</v>
          </cell>
          <cell r="R752">
            <v>1</v>
          </cell>
          <cell r="S752">
            <v>8</v>
          </cell>
          <cell r="T752">
            <v>1</v>
          </cell>
          <cell r="AL752">
            <v>5.2477117700631642E-7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43678</v>
          </cell>
          <cell r="J753">
            <v>896</v>
          </cell>
          <cell r="K753" t="str">
            <v>rv</v>
          </cell>
          <cell r="L753">
            <v>30</v>
          </cell>
          <cell r="M753">
            <v>0</v>
          </cell>
          <cell r="N753">
            <v>3</v>
          </cell>
          <cell r="O753">
            <v>4</v>
          </cell>
          <cell r="P753">
            <v>1</v>
          </cell>
          <cell r="Q753">
            <v>18</v>
          </cell>
          <cell r="R753">
            <v>1</v>
          </cell>
          <cell r="S753">
            <v>9</v>
          </cell>
          <cell r="T753">
            <v>1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43677</v>
          </cell>
          <cell r="J754">
            <v>867</v>
          </cell>
          <cell r="K754" t="str">
            <v>rv</v>
          </cell>
          <cell r="L754">
            <v>30</v>
          </cell>
          <cell r="M754">
            <v>0</v>
          </cell>
          <cell r="N754">
            <v>2</v>
          </cell>
          <cell r="O754">
            <v>5</v>
          </cell>
          <cell r="P754">
            <v>1</v>
          </cell>
          <cell r="Q754">
            <v>17</v>
          </cell>
          <cell r="R754">
            <v>1</v>
          </cell>
          <cell r="S754">
            <v>8</v>
          </cell>
          <cell r="T754">
            <v>1</v>
          </cell>
          <cell r="AL754">
            <v>5.2452407975369861E-7</v>
          </cell>
        </row>
        <row r="755">
          <cell r="D755" t="str">
            <v>Capitol Weekly</v>
          </cell>
          <cell r="F755" t="str">
            <v>California</v>
          </cell>
          <cell r="G755">
            <v>0</v>
          </cell>
          <cell r="I755">
            <v>43677</v>
          </cell>
          <cell r="J755">
            <v>739</v>
          </cell>
          <cell r="K755" t="str">
            <v>lv</v>
          </cell>
          <cell r="L755">
            <v>20.7</v>
          </cell>
          <cell r="M755">
            <v>0</v>
          </cell>
          <cell r="N755">
            <v>1.2</v>
          </cell>
          <cell r="O755">
            <v>8</v>
          </cell>
          <cell r="P755">
            <v>0.9</v>
          </cell>
          <cell r="Q755">
            <v>14.9</v>
          </cell>
          <cell r="R755">
            <v>0.1</v>
          </cell>
          <cell r="S755">
            <v>24.2</v>
          </cell>
          <cell r="T755">
            <v>1.6</v>
          </cell>
          <cell r="AL755">
            <v>2.0164464067463773E-3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43676</v>
          </cell>
          <cell r="J756">
            <v>629</v>
          </cell>
          <cell r="K756" t="str">
            <v>lv</v>
          </cell>
          <cell r="L756">
            <v>26</v>
          </cell>
          <cell r="M756">
            <v>0</v>
          </cell>
          <cell r="N756">
            <v>2</v>
          </cell>
          <cell r="O756">
            <v>5</v>
          </cell>
          <cell r="P756">
            <v>1</v>
          </cell>
          <cell r="Q756">
            <v>13</v>
          </cell>
          <cell r="R756">
            <v>0</v>
          </cell>
          <cell r="S756">
            <v>18</v>
          </cell>
          <cell r="T756">
            <v>1</v>
          </cell>
          <cell r="AL756">
            <v>1.513276833621512E-5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43676</v>
          </cell>
          <cell r="J757">
            <v>868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3</v>
          </cell>
          <cell r="P757">
            <v>1</v>
          </cell>
          <cell r="Q757">
            <v>15</v>
          </cell>
          <cell r="R757">
            <v>1</v>
          </cell>
          <cell r="S757">
            <v>8</v>
          </cell>
          <cell r="T757">
            <v>1</v>
          </cell>
          <cell r="AL757">
            <v>5.1233126843655144E-7</v>
          </cell>
        </row>
        <row r="758">
          <cell r="D758" t="str">
            <v>Victory Research</v>
          </cell>
          <cell r="F758" t="str">
            <v>Illinois</v>
          </cell>
          <cell r="G758" t="str">
            <v>B/C</v>
          </cell>
          <cell r="I758">
            <v>43675</v>
          </cell>
          <cell r="J758">
            <v>1200</v>
          </cell>
          <cell r="K758" t="str">
            <v>lv</v>
          </cell>
          <cell r="L758">
            <v>36.1</v>
          </cell>
          <cell r="M758">
            <v>0</v>
          </cell>
          <cell r="N758">
            <v>1.4</v>
          </cell>
          <cell r="O758">
            <v>9.3000000000000007</v>
          </cell>
          <cell r="P758">
            <v>1.7</v>
          </cell>
          <cell r="Q758">
            <v>15.2</v>
          </cell>
          <cell r="R758">
            <v>0.8</v>
          </cell>
          <cell r="S758">
            <v>12.8</v>
          </cell>
          <cell r="T758">
            <v>0.3</v>
          </cell>
          <cell r="AL758">
            <v>9.7035605841467282E-2</v>
          </cell>
        </row>
        <row r="759">
          <cell r="D759" t="str">
            <v>Emerson College</v>
          </cell>
          <cell r="F759" t="str">
            <v>US</v>
          </cell>
          <cell r="G759" t="str">
            <v>B-</v>
          </cell>
          <cell r="I759">
            <v>43675</v>
          </cell>
          <cell r="J759">
            <v>520</v>
          </cell>
          <cell r="K759" t="str">
            <v>lv</v>
          </cell>
          <cell r="L759">
            <v>32.799999999999997</v>
          </cell>
          <cell r="M759">
            <v>0</v>
          </cell>
          <cell r="N759">
            <v>0.4</v>
          </cell>
          <cell r="O759">
            <v>6.2</v>
          </cell>
          <cell r="P759">
            <v>0.3</v>
          </cell>
          <cell r="Q759">
            <v>20.100000000000001</v>
          </cell>
          <cell r="R759">
            <v>1.6</v>
          </cell>
          <cell r="S759">
            <v>14.1</v>
          </cell>
          <cell r="T759">
            <v>2</v>
          </cell>
          <cell r="AL759">
            <v>4.0478310817299154E-3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43675</v>
          </cell>
          <cell r="J760">
            <v>884</v>
          </cell>
          <cell r="K760" t="str">
            <v>rv</v>
          </cell>
          <cell r="L760">
            <v>32</v>
          </cell>
          <cell r="M760">
            <v>0</v>
          </cell>
          <cell r="N760">
            <v>1</v>
          </cell>
          <cell r="O760">
            <v>3</v>
          </cell>
          <cell r="P760">
            <v>1</v>
          </cell>
          <cell r="Q760">
            <v>15</v>
          </cell>
          <cell r="R760">
            <v>2</v>
          </cell>
          <cell r="S760">
            <v>9</v>
          </cell>
          <cell r="T760">
            <v>1</v>
          </cell>
          <cell r="AL760">
            <v>5.0387226638330055E-7</v>
          </cell>
        </row>
        <row r="761">
          <cell r="D761" t="str">
            <v>GQR Research (GQRR)</v>
          </cell>
          <cell r="F761" t="str">
            <v>US</v>
          </cell>
          <cell r="G761" t="str">
            <v>C+</v>
          </cell>
          <cell r="I761">
            <v>43674</v>
          </cell>
          <cell r="J761">
            <v>471</v>
          </cell>
          <cell r="K761" t="str">
            <v>lv</v>
          </cell>
          <cell r="L761">
            <v>31</v>
          </cell>
          <cell r="M761">
            <v>0</v>
          </cell>
          <cell r="N761">
            <v>1</v>
          </cell>
          <cell r="O761">
            <v>8</v>
          </cell>
          <cell r="P761">
            <v>2</v>
          </cell>
          <cell r="Q761">
            <v>22</v>
          </cell>
          <cell r="R761">
            <v>0</v>
          </cell>
          <cell r="S761">
            <v>15</v>
          </cell>
          <cell r="T761">
            <v>1</v>
          </cell>
          <cell r="AL761">
            <v>0.18733290163032834</v>
          </cell>
        </row>
        <row r="762">
          <cell r="D762" t="str">
            <v>McLaughlin &amp; Associates</v>
          </cell>
          <cell r="F762" t="str">
            <v>US</v>
          </cell>
          <cell r="G762" t="str">
            <v>C/D</v>
          </cell>
          <cell r="I762">
            <v>43674</v>
          </cell>
          <cell r="J762">
            <v>468</v>
          </cell>
          <cell r="K762" t="str">
            <v>lv</v>
          </cell>
          <cell r="L762">
            <v>28</v>
          </cell>
          <cell r="M762">
            <v>0</v>
          </cell>
          <cell r="N762">
            <v>3</v>
          </cell>
          <cell r="O762">
            <v>3</v>
          </cell>
          <cell r="P762">
            <v>0.4</v>
          </cell>
          <cell r="Q762">
            <v>15</v>
          </cell>
          <cell r="R762">
            <v>1</v>
          </cell>
          <cell r="S762">
            <v>9</v>
          </cell>
          <cell r="T762">
            <v>2</v>
          </cell>
          <cell r="AL762">
            <v>2.7834507259723988E-3</v>
          </cell>
        </row>
        <row r="763">
          <cell r="D763" t="str">
            <v>Morning Consult</v>
          </cell>
          <cell r="F763" t="str">
            <v>US</v>
          </cell>
          <cell r="G763" t="str">
            <v>B/C</v>
          </cell>
          <cell r="I763">
            <v>43674</v>
          </cell>
          <cell r="J763">
            <v>16959</v>
          </cell>
          <cell r="K763" t="str">
            <v>lv</v>
          </cell>
          <cell r="L763">
            <v>33</v>
          </cell>
          <cell r="M763">
            <v>0</v>
          </cell>
          <cell r="N763">
            <v>3</v>
          </cell>
          <cell r="O763">
            <v>5</v>
          </cell>
          <cell r="P763">
            <v>1</v>
          </cell>
          <cell r="Q763">
            <v>18</v>
          </cell>
          <cell r="R763">
            <v>1</v>
          </cell>
          <cell r="S763">
            <v>13</v>
          </cell>
          <cell r="T763">
            <v>2</v>
          </cell>
          <cell r="AL763">
            <v>1.3990342197140672E-4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43674</v>
          </cell>
          <cell r="J764">
            <v>444</v>
          </cell>
          <cell r="K764" t="str">
            <v>rv</v>
          </cell>
          <cell r="L764">
            <v>34</v>
          </cell>
          <cell r="M764">
            <v>0</v>
          </cell>
          <cell r="N764">
            <v>1</v>
          </cell>
          <cell r="O764">
            <v>5</v>
          </cell>
          <cell r="P764">
            <v>1</v>
          </cell>
          <cell r="Q764">
            <v>20</v>
          </cell>
          <cell r="R764">
            <v>1</v>
          </cell>
          <cell r="S764">
            <v>12</v>
          </cell>
          <cell r="T764">
            <v>1</v>
          </cell>
          <cell r="AL764">
            <v>3.8356840316563985E-7</v>
          </cell>
        </row>
        <row r="765">
          <cell r="D765" t="str">
            <v>Quinnipiac University</v>
          </cell>
          <cell r="F765" t="str">
            <v>US</v>
          </cell>
          <cell r="G765" t="str">
            <v>A</v>
          </cell>
          <cell r="I765">
            <v>43674</v>
          </cell>
          <cell r="J765">
            <v>579</v>
          </cell>
          <cell r="K765" t="str">
            <v>rv</v>
          </cell>
          <cell r="L765">
            <v>34</v>
          </cell>
          <cell r="M765">
            <v>0</v>
          </cell>
          <cell r="N765">
            <v>1</v>
          </cell>
          <cell r="O765">
            <v>6</v>
          </cell>
          <cell r="P765">
            <v>1</v>
          </cell>
          <cell r="Q765">
            <v>11</v>
          </cell>
          <cell r="R765">
            <v>0</v>
          </cell>
          <cell r="S765">
            <v>15</v>
          </cell>
          <cell r="T765">
            <v>2</v>
          </cell>
          <cell r="AL765">
            <v>2.0787690579851911E-3</v>
          </cell>
        </row>
        <row r="766">
          <cell r="D766" t="str">
            <v>SoonerPoll.com</v>
          </cell>
          <cell r="F766" t="str">
            <v>Oklahoma</v>
          </cell>
          <cell r="G766" t="str">
            <v>B/C</v>
          </cell>
          <cell r="I766">
            <v>43673</v>
          </cell>
          <cell r="J766">
            <v>152</v>
          </cell>
          <cell r="K766" t="str">
            <v>lv</v>
          </cell>
          <cell r="L766">
            <v>26.2</v>
          </cell>
          <cell r="M766">
            <v>0</v>
          </cell>
          <cell r="N766">
            <v>1.5</v>
          </cell>
          <cell r="O766">
            <v>5.9</v>
          </cell>
          <cell r="P766">
            <v>0.5</v>
          </cell>
          <cell r="Q766">
            <v>5.4</v>
          </cell>
          <cell r="R766">
            <v>0</v>
          </cell>
          <cell r="S766">
            <v>11.5</v>
          </cell>
          <cell r="T766">
            <v>0</v>
          </cell>
          <cell r="AL766">
            <v>1.0970737931222265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43673</v>
          </cell>
          <cell r="J767">
            <v>510</v>
          </cell>
          <cell r="K767" t="str">
            <v>rv</v>
          </cell>
          <cell r="L767">
            <v>58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29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43673</v>
          </cell>
          <cell r="J768">
            <v>510</v>
          </cell>
          <cell r="K768" t="str">
            <v>rv</v>
          </cell>
          <cell r="L768">
            <v>56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AL768">
            <v>0</v>
          </cell>
        </row>
        <row r="769">
          <cell r="D769" t="str">
            <v>Echelon Insights</v>
          </cell>
          <cell r="F769" t="str">
            <v>US</v>
          </cell>
          <cell r="G769">
            <v>0</v>
          </cell>
          <cell r="I769">
            <v>43673</v>
          </cell>
          <cell r="J769">
            <v>510</v>
          </cell>
          <cell r="K769" t="str">
            <v>rv</v>
          </cell>
          <cell r="L769">
            <v>54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35</v>
          </cell>
          <cell r="T769">
            <v>0</v>
          </cell>
          <cell r="AL769">
            <v>0</v>
          </cell>
        </row>
        <row r="770">
          <cell r="D770" t="str">
            <v>Echelon Insights</v>
          </cell>
          <cell r="F770" t="str">
            <v>US</v>
          </cell>
          <cell r="G770">
            <v>0</v>
          </cell>
          <cell r="I770">
            <v>43673</v>
          </cell>
          <cell r="J770">
            <v>510</v>
          </cell>
          <cell r="K770" t="str">
            <v>rv</v>
          </cell>
          <cell r="L770">
            <v>33</v>
          </cell>
          <cell r="M770">
            <v>0</v>
          </cell>
          <cell r="N770">
            <v>1</v>
          </cell>
          <cell r="O770">
            <v>5</v>
          </cell>
          <cell r="P770">
            <v>0</v>
          </cell>
          <cell r="Q770">
            <v>14</v>
          </cell>
          <cell r="R770">
            <v>0</v>
          </cell>
          <cell r="S770">
            <v>10</v>
          </cell>
          <cell r="T770">
            <v>1</v>
          </cell>
          <cell r="AL770">
            <v>2.4724632992852619E-4</v>
          </cell>
        </row>
        <row r="771">
          <cell r="D771" t="str">
            <v>University of Texas at Tyler</v>
          </cell>
          <cell r="F771" t="str">
            <v>Texas</v>
          </cell>
          <cell r="G771" t="str">
            <v>B/C</v>
          </cell>
          <cell r="I771">
            <v>43673</v>
          </cell>
          <cell r="J771">
            <v>554</v>
          </cell>
          <cell r="K771" t="str">
            <v>rv</v>
          </cell>
          <cell r="L771">
            <v>19.100000000000001</v>
          </cell>
          <cell r="M771">
            <v>0</v>
          </cell>
          <cell r="N771">
            <v>1</v>
          </cell>
          <cell r="O771">
            <v>2.1</v>
          </cell>
          <cell r="P771">
            <v>0.3</v>
          </cell>
          <cell r="Q771">
            <v>13.5</v>
          </cell>
          <cell r="R771">
            <v>0.4</v>
          </cell>
          <cell r="S771">
            <v>9</v>
          </cell>
          <cell r="T771">
            <v>0.4</v>
          </cell>
          <cell r="AL771">
            <v>7.9626526865700844E-3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43672</v>
          </cell>
          <cell r="J772">
            <v>1204</v>
          </cell>
          <cell r="K772" t="str">
            <v>lv</v>
          </cell>
          <cell r="L772">
            <v>20</v>
          </cell>
          <cell r="M772">
            <v>0</v>
          </cell>
          <cell r="N772">
            <v>1</v>
          </cell>
          <cell r="O772">
            <v>9</v>
          </cell>
          <cell r="P772">
            <v>3</v>
          </cell>
          <cell r="Q772">
            <v>20</v>
          </cell>
          <cell r="R772">
            <v>0</v>
          </cell>
          <cell r="S772">
            <v>22</v>
          </cell>
          <cell r="T772">
            <v>3</v>
          </cell>
          <cell r="AL772">
            <v>1.4532220396224132E-2</v>
          </cell>
        </row>
        <row r="773">
          <cell r="D773" t="str">
            <v>Optimus</v>
          </cell>
          <cell r="F773" t="str">
            <v>South Carolina</v>
          </cell>
          <cell r="G773" t="str">
            <v>C/D</v>
          </cell>
          <cell r="I773">
            <v>43671</v>
          </cell>
          <cell r="J773">
            <v>554</v>
          </cell>
          <cell r="K773" t="str">
            <v>lv</v>
          </cell>
          <cell r="L773">
            <v>30.7</v>
          </cell>
          <cell r="M773">
            <v>0</v>
          </cell>
          <cell r="N773">
            <v>2</v>
          </cell>
          <cell r="O773">
            <v>3.8</v>
          </cell>
          <cell r="P773">
            <v>0</v>
          </cell>
          <cell r="Q773">
            <v>8.6999999999999993</v>
          </cell>
          <cell r="R773">
            <v>0</v>
          </cell>
          <cell r="S773">
            <v>12</v>
          </cell>
          <cell r="T773">
            <v>1.2</v>
          </cell>
          <cell r="AL773">
            <v>0.11243763998949773</v>
          </cell>
        </row>
        <row r="774">
          <cell r="D774" t="str">
            <v>Optimus</v>
          </cell>
          <cell r="F774" t="str">
            <v>New Hampshire</v>
          </cell>
          <cell r="G774" t="str">
            <v>C/D</v>
          </cell>
          <cell r="I774">
            <v>43671</v>
          </cell>
          <cell r="J774">
            <v>587</v>
          </cell>
          <cell r="K774" t="str">
            <v>lv</v>
          </cell>
          <cell r="L774">
            <v>21.5</v>
          </cell>
          <cell r="M774">
            <v>0</v>
          </cell>
          <cell r="N774">
            <v>1.3</v>
          </cell>
          <cell r="O774">
            <v>7.9</v>
          </cell>
          <cell r="P774">
            <v>0</v>
          </cell>
          <cell r="Q774">
            <v>12.8</v>
          </cell>
          <cell r="R774">
            <v>0</v>
          </cell>
          <cell r="S774">
            <v>15.6</v>
          </cell>
          <cell r="T774">
            <v>1</v>
          </cell>
          <cell r="AL774">
            <v>0.11447254020374306</v>
          </cell>
        </row>
        <row r="775">
          <cell r="D775" t="str">
            <v>Optimus</v>
          </cell>
          <cell r="F775" t="str">
            <v>Iowa</v>
          </cell>
          <cell r="G775" t="str">
            <v>C/D</v>
          </cell>
          <cell r="I775">
            <v>43671</v>
          </cell>
          <cell r="J775">
            <v>630</v>
          </cell>
          <cell r="K775" t="str">
            <v>lv</v>
          </cell>
          <cell r="L775">
            <v>22.9</v>
          </cell>
          <cell r="M775">
            <v>0</v>
          </cell>
          <cell r="N775">
            <v>2</v>
          </cell>
          <cell r="O775">
            <v>7.2</v>
          </cell>
          <cell r="P775">
            <v>0</v>
          </cell>
          <cell r="Q775">
            <v>10.9</v>
          </cell>
          <cell r="R775">
            <v>0</v>
          </cell>
          <cell r="S775">
            <v>23.4</v>
          </cell>
          <cell r="T775">
            <v>0.2</v>
          </cell>
          <cell r="AL775">
            <v>0.11700889917418827</v>
          </cell>
        </row>
        <row r="776">
          <cell r="D776" t="str">
            <v>USC Dornsife/LA Times</v>
          </cell>
          <cell r="F776" t="str">
            <v>US</v>
          </cell>
          <cell r="G776" t="str">
            <v>B/C</v>
          </cell>
          <cell r="I776">
            <v>43671</v>
          </cell>
          <cell r="J776">
            <v>1827</v>
          </cell>
          <cell r="K776" t="str">
            <v>lv</v>
          </cell>
          <cell r="L776">
            <v>28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11</v>
          </cell>
          <cell r="R776">
            <v>0</v>
          </cell>
          <cell r="S776">
            <v>10</v>
          </cell>
          <cell r="T776">
            <v>1</v>
          </cell>
          <cell r="AL776">
            <v>4.680621646376891E-2</v>
          </cell>
        </row>
        <row r="777">
          <cell r="D777" t="str">
            <v>Public Policy Institute of California</v>
          </cell>
          <cell r="F777" t="str">
            <v>California</v>
          </cell>
          <cell r="G777" t="str">
            <v>A/B</v>
          </cell>
          <cell r="I777">
            <v>43669</v>
          </cell>
          <cell r="J777">
            <v>766</v>
          </cell>
          <cell r="K777" t="str">
            <v>lv</v>
          </cell>
          <cell r="L777">
            <v>11</v>
          </cell>
          <cell r="M777">
            <v>0</v>
          </cell>
          <cell r="N777">
            <v>0</v>
          </cell>
          <cell r="O777">
            <v>5</v>
          </cell>
          <cell r="P777">
            <v>0</v>
          </cell>
          <cell r="Q777">
            <v>12</v>
          </cell>
          <cell r="R777">
            <v>0</v>
          </cell>
          <cell r="S777">
            <v>15</v>
          </cell>
          <cell r="T777">
            <v>0</v>
          </cell>
          <cell r="AL777">
            <v>2.6080573921002909E-2</v>
          </cell>
        </row>
        <row r="778">
          <cell r="D778" t="str">
            <v>Fox News/Beacon Research/Shaw &amp; Co. Research</v>
          </cell>
          <cell r="F778" t="str">
            <v>US</v>
          </cell>
          <cell r="G778" t="str">
            <v>A-</v>
          </cell>
          <cell r="I778">
            <v>43669</v>
          </cell>
          <cell r="J778">
            <v>455</v>
          </cell>
          <cell r="K778" t="str">
            <v>lv</v>
          </cell>
          <cell r="L778">
            <v>33</v>
          </cell>
          <cell r="M778">
            <v>0</v>
          </cell>
          <cell r="N778">
            <v>2</v>
          </cell>
          <cell r="O778">
            <v>5</v>
          </cell>
          <cell r="P778">
            <v>3</v>
          </cell>
          <cell r="Q778">
            <v>15</v>
          </cell>
          <cell r="R778">
            <v>1</v>
          </cell>
          <cell r="S778">
            <v>12</v>
          </cell>
          <cell r="T778">
            <v>3</v>
          </cell>
          <cell r="AL778">
            <v>6.8716511967737356E-3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43669</v>
          </cell>
          <cell r="J779">
            <v>600</v>
          </cell>
          <cell r="K779" t="str">
            <v>lv</v>
          </cell>
          <cell r="L779">
            <v>25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13</v>
          </cell>
          <cell r="R779">
            <v>1</v>
          </cell>
          <cell r="S779">
            <v>18</v>
          </cell>
          <cell r="T779">
            <v>2</v>
          </cell>
          <cell r="AL779">
            <v>1.3634099843903512E-5</v>
          </cell>
        </row>
        <row r="780">
          <cell r="D780" t="str">
            <v>Monmouth University</v>
          </cell>
          <cell r="F780" t="str">
            <v>South Carolina</v>
          </cell>
          <cell r="G780" t="str">
            <v>A+</v>
          </cell>
          <cell r="I780">
            <v>43668</v>
          </cell>
          <cell r="J780">
            <v>405</v>
          </cell>
          <cell r="K780" t="str">
            <v>lv</v>
          </cell>
          <cell r="L780">
            <v>39</v>
          </cell>
          <cell r="M780">
            <v>0</v>
          </cell>
          <cell r="N780">
            <v>2</v>
          </cell>
          <cell r="O780">
            <v>5</v>
          </cell>
          <cell r="P780">
            <v>1</v>
          </cell>
          <cell r="Q780">
            <v>10</v>
          </cell>
          <cell r="R780">
            <v>2</v>
          </cell>
          <cell r="S780">
            <v>9</v>
          </cell>
          <cell r="T780">
            <v>0</v>
          </cell>
          <cell r="AL780">
            <v>0.60956576211334434</v>
          </cell>
        </row>
        <row r="781">
          <cell r="D781" t="str">
            <v>Quinnipiac University</v>
          </cell>
          <cell r="F781" t="str">
            <v>Ohio</v>
          </cell>
          <cell r="G781" t="str">
            <v>A</v>
          </cell>
          <cell r="I781">
            <v>43668</v>
          </cell>
          <cell r="J781">
            <v>556</v>
          </cell>
          <cell r="K781" t="str">
            <v>rv</v>
          </cell>
          <cell r="L781">
            <v>31</v>
          </cell>
          <cell r="M781">
            <v>0</v>
          </cell>
          <cell r="N781">
            <v>1</v>
          </cell>
          <cell r="O781">
            <v>6</v>
          </cell>
          <cell r="P781">
            <v>1</v>
          </cell>
          <cell r="Q781">
            <v>14</v>
          </cell>
          <cell r="R781">
            <v>1</v>
          </cell>
          <cell r="S781">
            <v>13</v>
          </cell>
          <cell r="T781">
            <v>1</v>
          </cell>
          <cell r="AL781">
            <v>4.3333736504252771</v>
          </cell>
        </row>
        <row r="782">
          <cell r="D782" t="str">
            <v>Morning Consult</v>
          </cell>
          <cell r="F782" t="str">
            <v>US</v>
          </cell>
          <cell r="G782" t="str">
            <v>B/C</v>
          </cell>
          <cell r="I782">
            <v>43667</v>
          </cell>
          <cell r="J782">
            <v>17285</v>
          </cell>
          <cell r="K782" t="str">
            <v>lv</v>
          </cell>
          <cell r="L782">
            <v>33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18</v>
          </cell>
          <cell r="R782">
            <v>1</v>
          </cell>
          <cell r="S782">
            <v>14</v>
          </cell>
          <cell r="T782">
            <v>2</v>
          </cell>
          <cell r="AL782">
            <v>1.2661287556431941E-4</v>
          </cell>
        </row>
        <row r="783">
          <cell r="D783" t="str">
            <v>Swayable</v>
          </cell>
          <cell r="F783" t="str">
            <v>US</v>
          </cell>
          <cell r="G783">
            <v>0</v>
          </cell>
          <cell r="I783">
            <v>43653</v>
          </cell>
          <cell r="J783">
            <v>1921</v>
          </cell>
          <cell r="K783" t="str">
            <v>lv</v>
          </cell>
          <cell r="L783">
            <v>27.6</v>
          </cell>
          <cell r="M783">
            <v>0</v>
          </cell>
          <cell r="N783">
            <v>3.1</v>
          </cell>
          <cell r="O783">
            <v>6</v>
          </cell>
          <cell r="P783">
            <v>0</v>
          </cell>
          <cell r="Q783">
            <v>18.100000000000001</v>
          </cell>
          <cell r="R783">
            <v>0</v>
          </cell>
          <cell r="S783">
            <v>11.8</v>
          </cell>
          <cell r="T783">
            <v>1.4</v>
          </cell>
          <cell r="AL783">
            <v>5.3390504296008752E-4</v>
          </cell>
        </row>
        <row r="784">
          <cell r="D784" t="str">
            <v>Swayable</v>
          </cell>
          <cell r="F784" t="str">
            <v>US</v>
          </cell>
          <cell r="G784">
            <v>0</v>
          </cell>
          <cell r="I784">
            <v>43653</v>
          </cell>
          <cell r="J784">
            <v>4004</v>
          </cell>
          <cell r="K784" t="str">
            <v>a</v>
          </cell>
          <cell r="L784">
            <v>25</v>
          </cell>
          <cell r="M784">
            <v>0</v>
          </cell>
          <cell r="N784">
            <v>3.1</v>
          </cell>
          <cell r="O784">
            <v>4.5</v>
          </cell>
          <cell r="P784">
            <v>0</v>
          </cell>
          <cell r="Q784">
            <v>20.6</v>
          </cell>
          <cell r="R784">
            <v>0</v>
          </cell>
          <cell r="S784">
            <v>10.199999999999999</v>
          </cell>
          <cell r="T784">
            <v>2.1</v>
          </cell>
          <cell r="AL784">
            <v>0</v>
          </cell>
        </row>
        <row r="785">
          <cell r="D785" t="str">
            <v>YouGov</v>
          </cell>
          <cell r="F785" t="str">
            <v>Texas</v>
          </cell>
          <cell r="G785" t="str">
            <v>B-</v>
          </cell>
          <cell r="I785">
            <v>43664</v>
          </cell>
          <cell r="J785">
            <v>838</v>
          </cell>
          <cell r="K785" t="str">
            <v>lv</v>
          </cell>
          <cell r="L785">
            <v>27</v>
          </cell>
          <cell r="M785">
            <v>0</v>
          </cell>
          <cell r="N785">
            <v>0</v>
          </cell>
          <cell r="O785">
            <v>4</v>
          </cell>
          <cell r="P785">
            <v>1</v>
          </cell>
          <cell r="Q785">
            <v>12</v>
          </cell>
          <cell r="R785">
            <v>0</v>
          </cell>
          <cell r="S785">
            <v>16</v>
          </cell>
          <cell r="T785">
            <v>1</v>
          </cell>
          <cell r="AL785">
            <v>3.7341813164328462E-2</v>
          </cell>
        </row>
        <row r="786">
          <cell r="D786" t="str">
            <v>YouGov</v>
          </cell>
          <cell r="F786" t="str">
            <v>South Carolina</v>
          </cell>
          <cell r="G786" t="str">
            <v>B-</v>
          </cell>
          <cell r="I786">
            <v>43664</v>
          </cell>
          <cell r="J786">
            <v>915</v>
          </cell>
          <cell r="K786" t="str">
            <v>lv</v>
          </cell>
          <cell r="L786">
            <v>39</v>
          </cell>
          <cell r="M786">
            <v>0</v>
          </cell>
          <cell r="N786">
            <v>3</v>
          </cell>
          <cell r="O786">
            <v>5</v>
          </cell>
          <cell r="P786">
            <v>1</v>
          </cell>
          <cell r="Q786">
            <v>17</v>
          </cell>
          <cell r="R786">
            <v>1</v>
          </cell>
          <cell r="S786">
            <v>12</v>
          </cell>
          <cell r="T786">
            <v>1</v>
          </cell>
          <cell r="AL786">
            <v>7.234069706276664E-3</v>
          </cell>
        </row>
        <row r="787">
          <cell r="D787" t="str">
            <v>YouGov</v>
          </cell>
          <cell r="F787" t="str">
            <v>New Hampshire</v>
          </cell>
          <cell r="G787" t="str">
            <v>B-</v>
          </cell>
          <cell r="I787">
            <v>43664</v>
          </cell>
          <cell r="J787">
            <v>504</v>
          </cell>
          <cell r="K787" t="str">
            <v>lv</v>
          </cell>
          <cell r="L787">
            <v>27</v>
          </cell>
          <cell r="M787">
            <v>0</v>
          </cell>
          <cell r="N787">
            <v>1</v>
          </cell>
          <cell r="O787">
            <v>7</v>
          </cell>
          <cell r="P787">
            <v>1</v>
          </cell>
          <cell r="Q787">
            <v>20</v>
          </cell>
          <cell r="R787">
            <v>1</v>
          </cell>
          <cell r="S787">
            <v>18</v>
          </cell>
          <cell r="T787">
            <v>1</v>
          </cell>
          <cell r="AL787">
            <v>5.6078132642886878E-3</v>
          </cell>
        </row>
        <row r="788">
          <cell r="D788" t="str">
            <v>YouGov</v>
          </cell>
          <cell r="F788" t="str">
            <v>Iowa</v>
          </cell>
          <cell r="G788" t="str">
            <v>B-</v>
          </cell>
          <cell r="I788">
            <v>43664</v>
          </cell>
          <cell r="J788">
            <v>576</v>
          </cell>
          <cell r="K788" t="str">
            <v>lv</v>
          </cell>
          <cell r="L788">
            <v>24</v>
          </cell>
          <cell r="M788">
            <v>0</v>
          </cell>
          <cell r="N788">
            <v>3</v>
          </cell>
          <cell r="O788">
            <v>7</v>
          </cell>
          <cell r="P788">
            <v>4</v>
          </cell>
          <cell r="Q788">
            <v>19</v>
          </cell>
          <cell r="R788">
            <v>2</v>
          </cell>
          <cell r="S788">
            <v>17</v>
          </cell>
          <cell r="T788">
            <v>0</v>
          </cell>
          <cell r="AL788">
            <v>9.4274946842901174E-3</v>
          </cell>
        </row>
        <row r="789">
          <cell r="D789" t="str">
            <v>YouGov</v>
          </cell>
          <cell r="F789" t="str">
            <v>California</v>
          </cell>
          <cell r="G789" t="str">
            <v>B-</v>
          </cell>
          <cell r="I789">
            <v>43664</v>
          </cell>
          <cell r="J789">
            <v>1404</v>
          </cell>
          <cell r="K789" t="str">
            <v>lv</v>
          </cell>
          <cell r="L789">
            <v>24</v>
          </cell>
          <cell r="M789">
            <v>0</v>
          </cell>
          <cell r="N789">
            <v>1</v>
          </cell>
          <cell r="O789">
            <v>6</v>
          </cell>
          <cell r="P789">
            <v>1</v>
          </cell>
          <cell r="Q789">
            <v>16</v>
          </cell>
          <cell r="R789">
            <v>1</v>
          </cell>
          <cell r="S789">
            <v>19</v>
          </cell>
          <cell r="T789">
            <v>1</v>
          </cell>
          <cell r="AL789">
            <v>0.37237904805595179</v>
          </cell>
        </row>
        <row r="790">
          <cell r="D790" t="str">
            <v>Climate Nexus</v>
          </cell>
          <cell r="F790" t="str">
            <v>Michigan</v>
          </cell>
          <cell r="G790">
            <v>0</v>
          </cell>
          <cell r="I790">
            <v>43663</v>
          </cell>
          <cell r="J790">
            <v>324</v>
          </cell>
          <cell r="K790" t="str">
            <v>lv</v>
          </cell>
          <cell r="L790">
            <v>35</v>
          </cell>
          <cell r="M790">
            <v>0</v>
          </cell>
          <cell r="N790">
            <v>2</v>
          </cell>
          <cell r="O790">
            <v>4</v>
          </cell>
          <cell r="P790">
            <v>1</v>
          </cell>
          <cell r="Q790">
            <v>16</v>
          </cell>
          <cell r="R790">
            <v>1</v>
          </cell>
          <cell r="S790">
            <v>14</v>
          </cell>
          <cell r="T790">
            <v>1</v>
          </cell>
          <cell r="AL790">
            <v>1.0903384575896575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43663</v>
          </cell>
          <cell r="J791">
            <v>910</v>
          </cell>
          <cell r="K791" t="str">
            <v>rv</v>
          </cell>
          <cell r="L791">
            <v>26</v>
          </cell>
          <cell r="M791">
            <v>0</v>
          </cell>
          <cell r="N791">
            <v>2</v>
          </cell>
          <cell r="O791">
            <v>4</v>
          </cell>
          <cell r="P791">
            <v>1</v>
          </cell>
          <cell r="Q791">
            <v>14</v>
          </cell>
          <cell r="R791">
            <v>1</v>
          </cell>
          <cell r="S791">
            <v>9</v>
          </cell>
          <cell r="T791">
            <v>1</v>
          </cell>
          <cell r="AL791">
            <v>4.6603130954296594E-7</v>
          </cell>
        </row>
        <row r="792">
          <cell r="D792" t="str">
            <v>SurveyMonkey</v>
          </cell>
          <cell r="F792" t="str">
            <v>Tennessee</v>
          </cell>
          <cell r="G792" t="str">
            <v>D-</v>
          </cell>
          <cell r="I792">
            <v>43662</v>
          </cell>
          <cell r="J792">
            <v>128</v>
          </cell>
          <cell r="K792" t="str">
            <v>rv</v>
          </cell>
          <cell r="L792">
            <v>33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13</v>
          </cell>
          <cell r="R792">
            <v>0</v>
          </cell>
          <cell r="S792">
            <v>18</v>
          </cell>
          <cell r="T792">
            <v>0</v>
          </cell>
          <cell r="AL792">
            <v>0.34426404227052937</v>
          </cell>
        </row>
        <row r="793">
          <cell r="D793" t="str">
            <v>SurveyMonkey</v>
          </cell>
          <cell r="F793" t="str">
            <v>Mississippi</v>
          </cell>
          <cell r="G793" t="str">
            <v>D-</v>
          </cell>
          <cell r="I793">
            <v>43662</v>
          </cell>
          <cell r="J793">
            <v>282</v>
          </cell>
          <cell r="K793" t="str">
            <v>rv</v>
          </cell>
          <cell r="L793">
            <v>47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21</v>
          </cell>
          <cell r="R793">
            <v>0</v>
          </cell>
          <cell r="S793">
            <v>7</v>
          </cell>
          <cell r="T793">
            <v>0</v>
          </cell>
          <cell r="AL793">
            <v>0.41187115149912629</v>
          </cell>
        </row>
        <row r="794">
          <cell r="D794" t="str">
            <v>SurveyMonkey</v>
          </cell>
          <cell r="F794" t="str">
            <v>Georgia</v>
          </cell>
          <cell r="G794" t="str">
            <v>D-</v>
          </cell>
          <cell r="I794">
            <v>43662</v>
          </cell>
          <cell r="J794">
            <v>402</v>
          </cell>
          <cell r="K794" t="str">
            <v>rv</v>
          </cell>
          <cell r="L794">
            <v>31</v>
          </cell>
          <cell r="M794">
            <v>0</v>
          </cell>
          <cell r="N794">
            <v>2</v>
          </cell>
          <cell r="O794">
            <v>5</v>
          </cell>
          <cell r="P794">
            <v>2</v>
          </cell>
          <cell r="Q794">
            <v>12</v>
          </cell>
          <cell r="R794">
            <v>0</v>
          </cell>
          <cell r="S794">
            <v>13</v>
          </cell>
          <cell r="T794">
            <v>4</v>
          </cell>
          <cell r="AL794">
            <v>0.44638949534088324</v>
          </cell>
        </row>
        <row r="795">
          <cell r="D795" t="str">
            <v>SurveyMonkey</v>
          </cell>
          <cell r="F795" t="str">
            <v>Alabama</v>
          </cell>
          <cell r="G795" t="str">
            <v>D-</v>
          </cell>
          <cell r="I795">
            <v>43662</v>
          </cell>
          <cell r="J795">
            <v>257</v>
          </cell>
          <cell r="K795" t="str">
            <v>rv</v>
          </cell>
          <cell r="L795">
            <v>36</v>
          </cell>
          <cell r="M795">
            <v>0</v>
          </cell>
          <cell r="N795">
            <v>2</v>
          </cell>
          <cell r="O795">
            <v>5</v>
          </cell>
          <cell r="P795">
            <v>0</v>
          </cell>
          <cell r="Q795">
            <v>15</v>
          </cell>
          <cell r="R795">
            <v>0</v>
          </cell>
          <cell r="S795">
            <v>9</v>
          </cell>
          <cell r="T795">
            <v>1</v>
          </cell>
          <cell r="AL795">
            <v>0.40328242561783145</v>
          </cell>
        </row>
        <row r="796">
          <cell r="D796" t="str">
            <v>SurveyMonkey</v>
          </cell>
          <cell r="F796" t="str">
            <v>US</v>
          </cell>
          <cell r="G796" t="str">
            <v>D-</v>
          </cell>
          <cell r="I796">
            <v>43662</v>
          </cell>
          <cell r="J796">
            <v>5548</v>
          </cell>
          <cell r="K796" t="str">
            <v>rv</v>
          </cell>
          <cell r="L796">
            <v>25</v>
          </cell>
          <cell r="M796">
            <v>0</v>
          </cell>
          <cell r="N796">
            <v>3</v>
          </cell>
          <cell r="O796">
            <v>8</v>
          </cell>
          <cell r="P796">
            <v>1</v>
          </cell>
          <cell r="Q796">
            <v>16</v>
          </cell>
          <cell r="R796">
            <v>0</v>
          </cell>
          <cell r="S796">
            <v>16</v>
          </cell>
          <cell r="T796">
            <v>2</v>
          </cell>
          <cell r="AL796">
            <v>0.80997777705083529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43662</v>
          </cell>
          <cell r="J797">
            <v>572</v>
          </cell>
          <cell r="K797" t="str">
            <v>lv</v>
          </cell>
          <cell r="L797">
            <v>23</v>
          </cell>
          <cell r="M797">
            <v>0</v>
          </cell>
          <cell r="N797">
            <v>3</v>
          </cell>
          <cell r="O797">
            <v>7</v>
          </cell>
          <cell r="P797">
            <v>1</v>
          </cell>
          <cell r="Q797">
            <v>13</v>
          </cell>
          <cell r="R797">
            <v>1</v>
          </cell>
          <cell r="S797">
            <v>15</v>
          </cell>
          <cell r="T797">
            <v>1</v>
          </cell>
          <cell r="AL797">
            <v>1.2277696923980566E-5</v>
          </cell>
        </row>
        <row r="798">
          <cell r="D798" t="str">
            <v>Quinnipiac University</v>
          </cell>
          <cell r="F798" t="str">
            <v>California</v>
          </cell>
          <cell r="G798" t="str">
            <v>A</v>
          </cell>
          <cell r="I798">
            <v>43661</v>
          </cell>
          <cell r="J798">
            <v>519</v>
          </cell>
          <cell r="K798" t="str">
            <v>rv</v>
          </cell>
          <cell r="L798">
            <v>21</v>
          </cell>
          <cell r="M798">
            <v>0</v>
          </cell>
          <cell r="N798">
            <v>1</v>
          </cell>
          <cell r="O798">
            <v>3</v>
          </cell>
          <cell r="P798">
            <v>0</v>
          </cell>
          <cell r="Q798">
            <v>18</v>
          </cell>
          <cell r="R798">
            <v>0</v>
          </cell>
          <cell r="S798">
            <v>16</v>
          </cell>
          <cell r="T798">
            <v>2</v>
          </cell>
          <cell r="AL798">
            <v>4.0499788208627345</v>
          </cell>
        </row>
        <row r="799">
          <cell r="D799" t="str">
            <v>University of New Hampshire</v>
          </cell>
          <cell r="F799" t="str">
            <v>New Hampshire</v>
          </cell>
          <cell r="G799" t="str">
            <v>B</v>
          </cell>
          <cell r="I799">
            <v>43661</v>
          </cell>
          <cell r="J799">
            <v>386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10</v>
          </cell>
          <cell r="P799">
            <v>0</v>
          </cell>
          <cell r="Q799">
            <v>19</v>
          </cell>
          <cell r="R799">
            <v>0</v>
          </cell>
          <cell r="S799">
            <v>19</v>
          </cell>
          <cell r="T799">
            <v>1</v>
          </cell>
          <cell r="AL799">
            <v>9.5930560730563847E-3</v>
          </cell>
        </row>
        <row r="800">
          <cell r="D800" t="str">
            <v>YouGov</v>
          </cell>
          <cell r="F800" t="str">
            <v>US</v>
          </cell>
          <cell r="G800" t="str">
            <v>B-</v>
          </cell>
          <cell r="I800">
            <v>43660</v>
          </cell>
          <cell r="J800">
            <v>1097</v>
          </cell>
          <cell r="K800" t="str">
            <v>lv</v>
          </cell>
          <cell r="L800">
            <v>25</v>
          </cell>
          <cell r="M800">
            <v>0</v>
          </cell>
          <cell r="N800">
            <v>1</v>
          </cell>
          <cell r="O800">
            <v>6</v>
          </cell>
          <cell r="P800">
            <v>0</v>
          </cell>
          <cell r="Q800">
            <v>16</v>
          </cell>
          <cell r="R800">
            <v>0</v>
          </cell>
          <cell r="S800">
            <v>23</v>
          </cell>
          <cell r="T800">
            <v>2</v>
          </cell>
          <cell r="AL800">
            <v>1.3479515421239134E-5</v>
          </cell>
        </row>
        <row r="801">
          <cell r="D801" t="str">
            <v>Public Policy Polling</v>
          </cell>
          <cell r="F801" t="str">
            <v>Colorado</v>
          </cell>
          <cell r="G801" t="str">
            <v>B</v>
          </cell>
          <cell r="I801">
            <v>43660</v>
          </cell>
          <cell r="J801">
            <v>561</v>
          </cell>
          <cell r="K801" t="str">
            <v>v</v>
          </cell>
          <cell r="L801">
            <v>22</v>
          </cell>
          <cell r="M801">
            <v>0</v>
          </cell>
          <cell r="N801">
            <v>0</v>
          </cell>
          <cell r="O801">
            <v>7</v>
          </cell>
          <cell r="P801">
            <v>0</v>
          </cell>
          <cell r="Q801">
            <v>15</v>
          </cell>
          <cell r="R801">
            <v>0</v>
          </cell>
          <cell r="S801">
            <v>19</v>
          </cell>
          <cell r="T801">
            <v>0</v>
          </cell>
          <cell r="AL801">
            <v>1.8008645375948502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43660</v>
          </cell>
          <cell r="J802">
            <v>16504</v>
          </cell>
          <cell r="K802" t="str">
            <v>lv</v>
          </cell>
          <cell r="L802">
            <v>32</v>
          </cell>
          <cell r="M802">
            <v>0</v>
          </cell>
          <cell r="N802">
            <v>2</v>
          </cell>
          <cell r="O802">
            <v>5</v>
          </cell>
          <cell r="P802">
            <v>1</v>
          </cell>
          <cell r="Q802">
            <v>19</v>
          </cell>
          <cell r="R802">
            <v>0</v>
          </cell>
          <cell r="S802">
            <v>14</v>
          </cell>
          <cell r="T802">
            <v>2</v>
          </cell>
          <cell r="AL802">
            <v>1.0628078635262001E-4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43659</v>
          </cell>
          <cell r="J803">
            <v>446</v>
          </cell>
          <cell r="K803" t="str">
            <v>rv</v>
          </cell>
          <cell r="L803">
            <v>29</v>
          </cell>
          <cell r="M803">
            <v>0</v>
          </cell>
          <cell r="N803">
            <v>1</v>
          </cell>
          <cell r="O803">
            <v>1</v>
          </cell>
          <cell r="P803">
            <v>1</v>
          </cell>
          <cell r="Q803">
            <v>16</v>
          </cell>
          <cell r="R803">
            <v>0</v>
          </cell>
          <cell r="S803">
            <v>9</v>
          </cell>
          <cell r="T803">
            <v>0</v>
          </cell>
          <cell r="AL803">
            <v>3.4053841689423807E-7</v>
          </cell>
        </row>
        <row r="804">
          <cell r="D804" t="str">
            <v>St. Anselm</v>
          </cell>
          <cell r="F804" t="str">
            <v>New Hampshire</v>
          </cell>
          <cell r="G804">
            <v>0</v>
          </cell>
          <cell r="I804">
            <v>43658</v>
          </cell>
          <cell r="J804">
            <v>351</v>
          </cell>
          <cell r="K804" t="str">
            <v>lv</v>
          </cell>
          <cell r="L804">
            <v>20.8</v>
          </cell>
          <cell r="M804">
            <v>0</v>
          </cell>
          <cell r="N804">
            <v>1.2</v>
          </cell>
          <cell r="O804">
            <v>11.5</v>
          </cell>
          <cell r="P804">
            <v>2.7</v>
          </cell>
          <cell r="Q804">
            <v>9.9</v>
          </cell>
          <cell r="R804">
            <v>0</v>
          </cell>
          <cell r="S804">
            <v>16.7</v>
          </cell>
          <cell r="T804">
            <v>4.9000000000000004</v>
          </cell>
          <cell r="AL804">
            <v>1.6351255551353756E-2</v>
          </cell>
        </row>
        <row r="805">
          <cell r="D805" t="str">
            <v>Remington Research Group</v>
          </cell>
          <cell r="F805" t="str">
            <v>Missouri</v>
          </cell>
          <cell r="G805" t="str">
            <v>C-</v>
          </cell>
          <cell r="I805">
            <v>43657</v>
          </cell>
          <cell r="J805">
            <v>1122</v>
          </cell>
          <cell r="K805" t="str">
            <v>lv</v>
          </cell>
          <cell r="L805">
            <v>43</v>
          </cell>
          <cell r="M805">
            <v>0</v>
          </cell>
          <cell r="N805">
            <v>0</v>
          </cell>
          <cell r="O805">
            <v>5</v>
          </cell>
          <cell r="P805">
            <v>0</v>
          </cell>
          <cell r="Q805">
            <v>4</v>
          </cell>
          <cell r="R805">
            <v>0</v>
          </cell>
          <cell r="S805">
            <v>15</v>
          </cell>
          <cell r="T805">
            <v>0</v>
          </cell>
          <cell r="AL805">
            <v>0.13248554581630687</v>
          </cell>
        </row>
        <row r="806">
          <cell r="D806" t="str">
            <v>Change Research</v>
          </cell>
          <cell r="F806" t="str">
            <v>California</v>
          </cell>
          <cell r="G806" t="str">
            <v>C</v>
          </cell>
          <cell r="I806">
            <v>43657</v>
          </cell>
          <cell r="J806">
            <v>1609</v>
          </cell>
          <cell r="K806" t="str">
            <v>lv</v>
          </cell>
          <cell r="L806">
            <v>17</v>
          </cell>
          <cell r="M806">
            <v>0</v>
          </cell>
          <cell r="N806">
            <v>1</v>
          </cell>
          <cell r="O806">
            <v>8</v>
          </cell>
          <cell r="P806">
            <v>1</v>
          </cell>
          <cell r="Q806">
            <v>20</v>
          </cell>
          <cell r="R806">
            <v>0</v>
          </cell>
          <cell r="S806">
            <v>22</v>
          </cell>
          <cell r="T806">
            <v>2</v>
          </cell>
          <cell r="AL806">
            <v>1.5184219812652658E-2</v>
          </cell>
        </row>
        <row r="807">
          <cell r="D807" t="str">
            <v>Fox News/Beacon Research/Shaw &amp; Co. Research</v>
          </cell>
          <cell r="F807" t="str">
            <v>South Carolina</v>
          </cell>
          <cell r="G807" t="str">
            <v>A-</v>
          </cell>
          <cell r="I807">
            <v>43656</v>
          </cell>
          <cell r="J807">
            <v>701</v>
          </cell>
          <cell r="K807" t="str">
            <v>lv</v>
          </cell>
          <cell r="L807">
            <v>35</v>
          </cell>
          <cell r="M807">
            <v>0</v>
          </cell>
          <cell r="N807">
            <v>3</v>
          </cell>
          <cell r="O807">
            <v>2</v>
          </cell>
          <cell r="P807">
            <v>0</v>
          </cell>
          <cell r="Q807">
            <v>14</v>
          </cell>
          <cell r="R807">
            <v>0</v>
          </cell>
          <cell r="S807">
            <v>5</v>
          </cell>
          <cell r="T807">
            <v>1</v>
          </cell>
          <cell r="AL807">
            <v>0.15475675903750211</v>
          </cell>
        </row>
        <row r="808">
          <cell r="D808" t="str">
            <v>Change Research</v>
          </cell>
          <cell r="F808" t="str">
            <v>New Hampshire</v>
          </cell>
          <cell r="G808" t="str">
            <v>C</v>
          </cell>
          <cell r="I808">
            <v>43655</v>
          </cell>
          <cell r="J808">
            <v>1084</v>
          </cell>
          <cell r="K808" t="str">
            <v>lv</v>
          </cell>
          <cell r="L808">
            <v>19</v>
          </cell>
          <cell r="M808">
            <v>0</v>
          </cell>
          <cell r="N808">
            <v>1</v>
          </cell>
          <cell r="O808">
            <v>13</v>
          </cell>
          <cell r="P808">
            <v>1</v>
          </cell>
          <cell r="Q808">
            <v>20</v>
          </cell>
          <cell r="R808">
            <v>0</v>
          </cell>
          <cell r="S808">
            <v>22</v>
          </cell>
          <cell r="T808">
            <v>1</v>
          </cell>
          <cell r="AL808">
            <v>0.19356574651397085</v>
          </cell>
        </row>
        <row r="809">
          <cell r="D809" t="str">
            <v>NBC News/Wall Street Journal</v>
          </cell>
          <cell r="F809" t="str">
            <v>US</v>
          </cell>
          <cell r="G809" t="str">
            <v>A/B</v>
          </cell>
          <cell r="I809">
            <v>43655</v>
          </cell>
          <cell r="J809">
            <v>400</v>
          </cell>
          <cell r="K809" t="str">
            <v>lv</v>
          </cell>
          <cell r="L809">
            <v>26</v>
          </cell>
          <cell r="M809">
            <v>0</v>
          </cell>
          <cell r="N809">
            <v>1</v>
          </cell>
          <cell r="O809">
            <v>7</v>
          </cell>
          <cell r="P809">
            <v>1</v>
          </cell>
          <cell r="Q809">
            <v>13</v>
          </cell>
          <cell r="R809">
            <v>0</v>
          </cell>
          <cell r="S809">
            <v>19</v>
          </cell>
          <cell r="T809">
            <v>2</v>
          </cell>
          <cell r="AL809">
            <v>5.1994173052111224E-3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43655</v>
          </cell>
          <cell r="J810">
            <v>592</v>
          </cell>
          <cell r="K810" t="str">
            <v>lv</v>
          </cell>
          <cell r="L810">
            <v>22</v>
          </cell>
          <cell r="M810">
            <v>0</v>
          </cell>
          <cell r="N810">
            <v>1</v>
          </cell>
          <cell r="O810">
            <v>5</v>
          </cell>
          <cell r="P810">
            <v>1</v>
          </cell>
          <cell r="Q810">
            <v>11</v>
          </cell>
          <cell r="R810">
            <v>0</v>
          </cell>
          <cell r="S810">
            <v>17</v>
          </cell>
          <cell r="T810">
            <v>1</v>
          </cell>
          <cell r="AL810">
            <v>1.0898816623967746E-5</v>
          </cell>
        </row>
        <row r="811">
          <cell r="D811" t="str">
            <v>Change Research</v>
          </cell>
          <cell r="F811" t="str">
            <v>Wisconsin</v>
          </cell>
          <cell r="G811" t="str">
            <v>C</v>
          </cell>
          <cell r="I811">
            <v>43650</v>
          </cell>
          <cell r="J811">
            <v>1261</v>
          </cell>
          <cell r="K811" t="str">
            <v>lv</v>
          </cell>
          <cell r="L811">
            <v>18</v>
          </cell>
          <cell r="M811">
            <v>0</v>
          </cell>
          <cell r="N811">
            <v>3</v>
          </cell>
          <cell r="O811">
            <v>15</v>
          </cell>
          <cell r="P811">
            <v>1</v>
          </cell>
          <cell r="Q811">
            <v>19</v>
          </cell>
          <cell r="R811">
            <v>0</v>
          </cell>
          <cell r="S811">
            <v>19</v>
          </cell>
          <cell r="T811">
            <v>1</v>
          </cell>
          <cell r="AL811">
            <v>5.9252781990024012E-2</v>
          </cell>
        </row>
        <row r="812">
          <cell r="D812" t="str">
            <v>Emerson College</v>
          </cell>
          <cell r="F812" t="str">
            <v>US</v>
          </cell>
          <cell r="G812" t="str">
            <v>B-</v>
          </cell>
          <cell r="I812">
            <v>43654</v>
          </cell>
          <cell r="J812">
            <v>481</v>
          </cell>
          <cell r="K812" t="str">
            <v>lv</v>
          </cell>
          <cell r="L812">
            <v>29.7</v>
          </cell>
          <cell r="M812">
            <v>0</v>
          </cell>
          <cell r="N812">
            <v>1.5</v>
          </cell>
          <cell r="O812">
            <v>5.3</v>
          </cell>
          <cell r="P812">
            <v>0.9</v>
          </cell>
          <cell r="Q812">
            <v>15.4</v>
          </cell>
          <cell r="R812">
            <v>0</v>
          </cell>
          <cell r="S812">
            <v>14.5</v>
          </cell>
          <cell r="T812">
            <v>3.2</v>
          </cell>
          <cell r="AL812">
            <v>2.393063921350714E-3</v>
          </cell>
        </row>
        <row r="813">
          <cell r="D813" t="str">
            <v>Morning Consult</v>
          </cell>
          <cell r="F813" t="str">
            <v>US</v>
          </cell>
          <cell r="G813" t="str">
            <v>B/C</v>
          </cell>
          <cell r="I813">
            <v>43653</v>
          </cell>
          <cell r="J813">
            <v>16599</v>
          </cell>
          <cell r="K813" t="str">
            <v>lv</v>
          </cell>
          <cell r="L813">
            <v>31</v>
          </cell>
          <cell r="M813">
            <v>0</v>
          </cell>
          <cell r="N813">
            <v>2</v>
          </cell>
          <cell r="O813">
            <v>6</v>
          </cell>
          <cell r="P813">
            <v>1</v>
          </cell>
          <cell r="Q813">
            <v>19</v>
          </cell>
          <cell r="R813">
            <v>0</v>
          </cell>
          <cell r="S813">
            <v>13</v>
          </cell>
          <cell r="T813">
            <v>1</v>
          </cell>
          <cell r="AL813">
            <v>9.619000336819991E-5</v>
          </cell>
        </row>
        <row r="814">
          <cell r="D814" t="str">
            <v>Change Research</v>
          </cell>
          <cell r="F814" t="str">
            <v>South Carolina</v>
          </cell>
          <cell r="G814" t="str">
            <v>C</v>
          </cell>
          <cell r="I814">
            <v>43650</v>
          </cell>
          <cell r="J814">
            <v>421</v>
          </cell>
          <cell r="K814" t="str">
            <v>lv</v>
          </cell>
          <cell r="L814">
            <v>27</v>
          </cell>
          <cell r="M814">
            <v>0</v>
          </cell>
          <cell r="N814">
            <v>6</v>
          </cell>
          <cell r="O814">
            <v>6</v>
          </cell>
          <cell r="P814">
            <v>0</v>
          </cell>
          <cell r="Q814">
            <v>16</v>
          </cell>
          <cell r="R814">
            <v>0</v>
          </cell>
          <cell r="S814">
            <v>15</v>
          </cell>
          <cell r="T814">
            <v>1</v>
          </cell>
          <cell r="AL814">
            <v>4.9810083965698302E-3</v>
          </cell>
        </row>
        <row r="815">
          <cell r="D815" t="str">
            <v>Change Research</v>
          </cell>
          <cell r="F815" t="str">
            <v>New Hampshire</v>
          </cell>
          <cell r="G815" t="str">
            <v>C</v>
          </cell>
          <cell r="I815">
            <v>43650</v>
          </cell>
          <cell r="J815">
            <v>420</v>
          </cell>
          <cell r="K815" t="str">
            <v>lv</v>
          </cell>
          <cell r="L815">
            <v>13</v>
          </cell>
          <cell r="M815">
            <v>0</v>
          </cell>
          <cell r="N815">
            <v>2</v>
          </cell>
          <cell r="O815">
            <v>14</v>
          </cell>
          <cell r="P815">
            <v>1</v>
          </cell>
          <cell r="Q815">
            <v>26</v>
          </cell>
          <cell r="R815">
            <v>0</v>
          </cell>
          <cell r="S815">
            <v>24</v>
          </cell>
          <cell r="T815">
            <v>2</v>
          </cell>
          <cell r="AL815">
            <v>3.9813951364704954E-2</v>
          </cell>
        </row>
        <row r="816">
          <cell r="D816" t="str">
            <v>Change Research</v>
          </cell>
          <cell r="F816" t="str">
            <v>Iowa</v>
          </cell>
          <cell r="G816" t="str">
            <v>C</v>
          </cell>
          <cell r="I816">
            <v>43650</v>
          </cell>
          <cell r="J816">
            <v>420</v>
          </cell>
          <cell r="K816" t="str">
            <v>lv</v>
          </cell>
          <cell r="L816">
            <v>16</v>
          </cell>
          <cell r="M816">
            <v>0</v>
          </cell>
          <cell r="N816">
            <v>1</v>
          </cell>
          <cell r="O816">
            <v>25</v>
          </cell>
          <cell r="P816">
            <v>1</v>
          </cell>
          <cell r="Q816">
            <v>16</v>
          </cell>
          <cell r="R816">
            <v>0</v>
          </cell>
          <cell r="S816">
            <v>18</v>
          </cell>
          <cell r="T816">
            <v>1</v>
          </cell>
          <cell r="AL816">
            <v>1.6796504185462666E-2</v>
          </cell>
        </row>
        <row r="817">
          <cell r="D817" t="str">
            <v>Ipsos</v>
          </cell>
          <cell r="F817" t="str">
            <v>US</v>
          </cell>
          <cell r="G817" t="str">
            <v>B+</v>
          </cell>
          <cell r="I817">
            <v>43648</v>
          </cell>
          <cell r="J817">
            <v>1173</v>
          </cell>
          <cell r="K817" t="str">
            <v>rv</v>
          </cell>
          <cell r="L817">
            <v>24</v>
          </cell>
          <cell r="M817">
            <v>0</v>
          </cell>
          <cell r="N817">
            <v>1</v>
          </cell>
          <cell r="O817">
            <v>4</v>
          </cell>
          <cell r="P817">
            <v>1</v>
          </cell>
          <cell r="Q817">
            <v>17</v>
          </cell>
          <cell r="R817">
            <v>0</v>
          </cell>
          <cell r="S817">
            <v>11</v>
          </cell>
          <cell r="T817">
            <v>3</v>
          </cell>
          <cell r="AL817">
            <v>9.1578235077433129E-5</v>
          </cell>
        </row>
        <row r="818">
          <cell r="D818" t="str">
            <v>YouGov</v>
          </cell>
          <cell r="F818" t="str">
            <v>US</v>
          </cell>
          <cell r="G818" t="str">
            <v>B-</v>
          </cell>
          <cell r="I818">
            <v>43648</v>
          </cell>
          <cell r="J818">
            <v>631</v>
          </cell>
          <cell r="K818" t="str">
            <v>lv</v>
          </cell>
          <cell r="L818">
            <v>21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10</v>
          </cell>
          <cell r="R818">
            <v>0</v>
          </cell>
          <cell r="S818">
            <v>18</v>
          </cell>
          <cell r="T818">
            <v>0</v>
          </cell>
          <cell r="AL818">
            <v>9.805164916671426E-6</v>
          </cell>
        </row>
        <row r="819">
          <cell r="D819" t="str">
            <v>Ipsos</v>
          </cell>
          <cell r="F819" t="str">
            <v>US</v>
          </cell>
          <cell r="G819" t="str">
            <v>B+</v>
          </cell>
          <cell r="I819">
            <v>43648</v>
          </cell>
          <cell r="J819">
            <v>1367</v>
          </cell>
          <cell r="K819" t="str">
            <v>a</v>
          </cell>
          <cell r="L819">
            <v>22</v>
          </cell>
          <cell r="M819">
            <v>0</v>
          </cell>
          <cell r="N819">
            <v>1</v>
          </cell>
          <cell r="O819">
            <v>3</v>
          </cell>
          <cell r="P819">
            <v>0</v>
          </cell>
          <cell r="Q819">
            <v>16</v>
          </cell>
          <cell r="R819">
            <v>0</v>
          </cell>
          <cell r="S819">
            <v>9</v>
          </cell>
          <cell r="T819">
            <v>2</v>
          </cell>
          <cell r="AL819">
            <v>0</v>
          </cell>
        </row>
        <row r="820">
          <cell r="D820" t="str">
            <v>YouGov Blue/Data for Progress</v>
          </cell>
          <cell r="F820" t="str">
            <v>US</v>
          </cell>
          <cell r="G820">
            <v>0</v>
          </cell>
          <cell r="I820">
            <v>43648</v>
          </cell>
          <cell r="J820">
            <v>1522</v>
          </cell>
          <cell r="K820" t="str">
            <v>lv</v>
          </cell>
          <cell r="L820">
            <v>23</v>
          </cell>
          <cell r="M820">
            <v>0</v>
          </cell>
          <cell r="N820">
            <v>2</v>
          </cell>
          <cell r="O820">
            <v>7</v>
          </cell>
          <cell r="P820">
            <v>1</v>
          </cell>
          <cell r="Q820">
            <v>15</v>
          </cell>
          <cell r="R820">
            <v>0</v>
          </cell>
          <cell r="S820">
            <v>22</v>
          </cell>
          <cell r="T820">
            <v>2</v>
          </cell>
          <cell r="AL820">
            <v>7.8489783025291106E-3</v>
          </cell>
        </row>
        <row r="821">
          <cell r="D821" t="str">
            <v>Change Research</v>
          </cell>
          <cell r="F821" t="str">
            <v>US</v>
          </cell>
          <cell r="G821" t="str">
            <v>C</v>
          </cell>
          <cell r="I821">
            <v>43647</v>
          </cell>
          <cell r="J821">
            <v>1185</v>
          </cell>
          <cell r="K821" t="str">
            <v>lv</v>
          </cell>
          <cell r="L821">
            <v>18</v>
          </cell>
          <cell r="M821">
            <v>0</v>
          </cell>
          <cell r="N821">
            <v>0</v>
          </cell>
          <cell r="O821">
            <v>10</v>
          </cell>
          <cell r="P821">
            <v>1</v>
          </cell>
          <cell r="Q821">
            <v>17</v>
          </cell>
          <cell r="R821">
            <v>0</v>
          </cell>
          <cell r="S821">
            <v>22</v>
          </cell>
          <cell r="T821">
            <v>2</v>
          </cell>
          <cell r="AL821">
            <v>7.1730155592024791E-3</v>
          </cell>
        </row>
        <row r="822">
          <cell r="D822" t="str">
            <v>David Binder Research</v>
          </cell>
          <cell r="F822" t="str">
            <v>Iowa</v>
          </cell>
          <cell r="G822">
            <v>0</v>
          </cell>
          <cell r="I822">
            <v>43647</v>
          </cell>
          <cell r="J822">
            <v>600</v>
          </cell>
          <cell r="K822" t="str">
            <v>lv</v>
          </cell>
          <cell r="L822">
            <v>17</v>
          </cell>
          <cell r="M822">
            <v>0</v>
          </cell>
          <cell r="N822">
            <v>2</v>
          </cell>
          <cell r="O822">
            <v>10</v>
          </cell>
          <cell r="P822">
            <v>4</v>
          </cell>
          <cell r="Q822">
            <v>12</v>
          </cell>
          <cell r="R822">
            <v>0</v>
          </cell>
          <cell r="S822">
            <v>20</v>
          </cell>
          <cell r="T822">
            <v>1</v>
          </cell>
          <cell r="AL822">
            <v>9.7202554770717872E-3</v>
          </cell>
        </row>
        <row r="823">
          <cell r="D823" t="str">
            <v>ABC News/Washington Post</v>
          </cell>
          <cell r="F823" t="str">
            <v>US</v>
          </cell>
          <cell r="G823" t="str">
            <v>A+</v>
          </cell>
          <cell r="I823">
            <v>43647</v>
          </cell>
          <cell r="J823">
            <v>460</v>
          </cell>
          <cell r="K823" t="str">
            <v>a</v>
          </cell>
          <cell r="L823">
            <v>29</v>
          </cell>
          <cell r="M823">
            <v>0</v>
          </cell>
          <cell r="N823">
            <v>1</v>
          </cell>
          <cell r="O823">
            <v>4</v>
          </cell>
          <cell r="P823">
            <v>2</v>
          </cell>
          <cell r="Q823">
            <v>23</v>
          </cell>
          <cell r="R823">
            <v>0</v>
          </cell>
          <cell r="S823">
            <v>11</v>
          </cell>
          <cell r="T823">
            <v>1</v>
          </cell>
          <cell r="AL823">
            <v>0</v>
          </cell>
        </row>
        <row r="824">
          <cell r="D824" t="str">
            <v>ABC News/Washington Post</v>
          </cell>
          <cell r="F824" t="str">
            <v>US</v>
          </cell>
          <cell r="G824" t="str">
            <v>A+</v>
          </cell>
          <cell r="I824">
            <v>43647</v>
          </cell>
          <cell r="J824">
            <v>397</v>
          </cell>
          <cell r="K824" t="str">
            <v>rv</v>
          </cell>
          <cell r="L824">
            <v>30</v>
          </cell>
          <cell r="M824">
            <v>0</v>
          </cell>
          <cell r="N824">
            <v>1</v>
          </cell>
          <cell r="O824">
            <v>4</v>
          </cell>
          <cell r="P824">
            <v>2</v>
          </cell>
          <cell r="Q824">
            <v>19</v>
          </cell>
          <cell r="R824">
            <v>0</v>
          </cell>
          <cell r="S824">
            <v>12</v>
          </cell>
          <cell r="T824">
            <v>0</v>
          </cell>
          <cell r="AL824">
            <v>2.8781293378255975E-3</v>
          </cell>
        </row>
        <row r="825">
          <cell r="D825" t="str">
            <v>ABC News/Washington Post</v>
          </cell>
          <cell r="F825" t="str">
            <v>US</v>
          </cell>
          <cell r="G825" t="str">
            <v>A+</v>
          </cell>
          <cell r="I825">
            <v>43647</v>
          </cell>
          <cell r="J825">
            <v>460</v>
          </cell>
          <cell r="K825" t="str">
            <v>a</v>
          </cell>
          <cell r="L825">
            <v>25</v>
          </cell>
          <cell r="M825">
            <v>0</v>
          </cell>
          <cell r="N825">
            <v>0</v>
          </cell>
          <cell r="O825">
            <v>3</v>
          </cell>
          <cell r="P825">
            <v>1</v>
          </cell>
          <cell r="Q825">
            <v>18</v>
          </cell>
          <cell r="R825">
            <v>0</v>
          </cell>
          <cell r="S825">
            <v>9</v>
          </cell>
          <cell r="T825">
            <v>1</v>
          </cell>
          <cell r="AL825">
            <v>0</v>
          </cell>
        </row>
        <row r="826">
          <cell r="D826" t="str">
            <v>ABC News/Washington Post</v>
          </cell>
          <cell r="F826" t="str">
            <v>US</v>
          </cell>
          <cell r="G826" t="str">
            <v>A+</v>
          </cell>
          <cell r="I826">
            <v>43647</v>
          </cell>
          <cell r="J826">
            <v>397</v>
          </cell>
          <cell r="K826" t="str">
            <v>rv</v>
          </cell>
          <cell r="L826">
            <v>28</v>
          </cell>
          <cell r="M826">
            <v>0</v>
          </cell>
          <cell r="N826">
            <v>0</v>
          </cell>
          <cell r="O826">
            <v>3</v>
          </cell>
          <cell r="P826">
            <v>1</v>
          </cell>
          <cell r="Q826">
            <v>16</v>
          </cell>
          <cell r="R826">
            <v>0</v>
          </cell>
          <cell r="S826">
            <v>10</v>
          </cell>
          <cell r="T826">
            <v>1</v>
          </cell>
          <cell r="AL826">
            <v>0</v>
          </cell>
        </row>
        <row r="827">
          <cell r="D827" t="str">
            <v>Quinnipiac University</v>
          </cell>
          <cell r="F827" t="str">
            <v>US</v>
          </cell>
          <cell r="G827" t="str">
            <v>A</v>
          </cell>
          <cell r="I827">
            <v>43647</v>
          </cell>
          <cell r="J827">
            <v>554</v>
          </cell>
          <cell r="K827" t="str">
            <v>rv</v>
          </cell>
          <cell r="L827">
            <v>22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13</v>
          </cell>
          <cell r="R827">
            <v>0</v>
          </cell>
          <cell r="S827">
            <v>14</v>
          </cell>
          <cell r="T827">
            <v>1</v>
          </cell>
          <cell r="AL827">
            <v>1.3809663303862118E-3</v>
          </cell>
        </row>
        <row r="828">
          <cell r="D828" t="str">
            <v>Suffolk University</v>
          </cell>
          <cell r="F828" t="str">
            <v>Iowa</v>
          </cell>
          <cell r="G828" t="str">
            <v>A-</v>
          </cell>
          <cell r="I828">
            <v>43647</v>
          </cell>
          <cell r="J828">
            <v>500</v>
          </cell>
          <cell r="K828" t="str">
            <v>lv</v>
          </cell>
          <cell r="L828">
            <v>24</v>
          </cell>
          <cell r="M828">
            <v>0</v>
          </cell>
          <cell r="N828">
            <v>1.8</v>
          </cell>
          <cell r="O828">
            <v>6.2</v>
          </cell>
          <cell r="P828">
            <v>2</v>
          </cell>
          <cell r="Q828">
            <v>9</v>
          </cell>
          <cell r="R828">
            <v>0</v>
          </cell>
          <cell r="S828">
            <v>13</v>
          </cell>
          <cell r="T828">
            <v>0.6</v>
          </cell>
          <cell r="AL828">
            <v>0.11873739217176779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43647</v>
          </cell>
          <cell r="J829">
            <v>882</v>
          </cell>
          <cell r="K829" t="str">
            <v>rv</v>
          </cell>
          <cell r="L829">
            <v>28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14</v>
          </cell>
          <cell r="R829">
            <v>0</v>
          </cell>
          <cell r="S829">
            <v>9</v>
          </cell>
          <cell r="T829">
            <v>1</v>
          </cell>
          <cell r="AL829">
            <v>3.9481815505833973E-7</v>
          </cell>
        </row>
        <row r="830">
          <cell r="D830" t="str">
            <v>Capitol Weekly</v>
          </cell>
          <cell r="F830" t="str">
            <v>California</v>
          </cell>
          <cell r="G830">
            <v>0</v>
          </cell>
          <cell r="I830">
            <v>43646</v>
          </cell>
          <cell r="J830">
            <v>703</v>
          </cell>
          <cell r="K830" t="str">
            <v>lv</v>
          </cell>
          <cell r="L830">
            <v>23.1</v>
          </cell>
          <cell r="M830">
            <v>0</v>
          </cell>
          <cell r="N830">
            <v>1.9</v>
          </cell>
          <cell r="O830">
            <v>7.8</v>
          </cell>
          <cell r="P830">
            <v>1</v>
          </cell>
          <cell r="Q830">
            <v>18.7</v>
          </cell>
          <cell r="R830">
            <v>0</v>
          </cell>
          <cell r="S830">
            <v>23.4</v>
          </cell>
          <cell r="T830">
            <v>2.4</v>
          </cell>
          <cell r="AL830">
            <v>1.2181176072730779E-3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43646</v>
          </cell>
          <cell r="J831">
            <v>909</v>
          </cell>
          <cell r="K831" t="str">
            <v>rv</v>
          </cell>
          <cell r="L831">
            <v>41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43646</v>
          </cell>
          <cell r="J832">
            <v>449</v>
          </cell>
          <cell r="K832" t="str">
            <v>rv</v>
          </cell>
          <cell r="L832">
            <v>33</v>
          </cell>
          <cell r="M832">
            <v>0</v>
          </cell>
          <cell r="N832">
            <v>2</v>
          </cell>
          <cell r="O832">
            <v>6</v>
          </cell>
          <cell r="P832">
            <v>0</v>
          </cell>
          <cell r="Q832">
            <v>15</v>
          </cell>
          <cell r="R832">
            <v>0</v>
          </cell>
          <cell r="S832">
            <v>9</v>
          </cell>
          <cell r="T832">
            <v>1</v>
          </cell>
          <cell r="AL832">
            <v>3.0221449584169061E-7</v>
          </cell>
        </row>
        <row r="833">
          <cell r="D833" t="str">
            <v>SSRS</v>
          </cell>
          <cell r="F833" t="str">
            <v>US</v>
          </cell>
          <cell r="G833" t="str">
            <v>A/B</v>
          </cell>
          <cell r="I833">
            <v>43646</v>
          </cell>
          <cell r="J833">
            <v>656</v>
          </cell>
          <cell r="K833" t="str">
            <v>rv</v>
          </cell>
          <cell r="L833">
            <v>22</v>
          </cell>
          <cell r="M833">
            <v>0</v>
          </cell>
          <cell r="N833">
            <v>3</v>
          </cell>
          <cell r="O833">
            <v>4</v>
          </cell>
          <cell r="P833">
            <v>2</v>
          </cell>
          <cell r="Q833">
            <v>14</v>
          </cell>
          <cell r="R833">
            <v>0</v>
          </cell>
          <cell r="S833">
            <v>15</v>
          </cell>
          <cell r="T833">
            <v>1</v>
          </cell>
          <cell r="AL833">
            <v>5.8706457080838353E-3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43646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41</v>
          </cell>
          <cell r="R834">
            <v>0</v>
          </cell>
          <cell r="S834">
            <v>36</v>
          </cell>
          <cell r="T834">
            <v>0</v>
          </cell>
          <cell r="AL834">
            <v>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43646</v>
          </cell>
          <cell r="J835">
            <v>909</v>
          </cell>
          <cell r="K835" t="str">
            <v>rv</v>
          </cell>
          <cell r="L835">
            <v>41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43646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35</v>
          </cell>
          <cell r="T836">
            <v>0</v>
          </cell>
          <cell r="AL836">
            <v>0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43646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41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43646</v>
          </cell>
          <cell r="J838">
            <v>909</v>
          </cell>
          <cell r="K838" t="str">
            <v>rv</v>
          </cell>
          <cell r="L838">
            <v>40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43646</v>
          </cell>
          <cell r="J839">
            <v>909</v>
          </cell>
          <cell r="K839" t="str">
            <v>rv</v>
          </cell>
          <cell r="L839">
            <v>28</v>
          </cell>
          <cell r="M839">
            <v>0</v>
          </cell>
          <cell r="N839">
            <v>2</v>
          </cell>
          <cell r="O839">
            <v>4</v>
          </cell>
          <cell r="P839">
            <v>1</v>
          </cell>
          <cell r="Q839">
            <v>14</v>
          </cell>
          <cell r="R839">
            <v>0</v>
          </cell>
          <cell r="S839">
            <v>8</v>
          </cell>
          <cell r="T839">
            <v>1</v>
          </cell>
          <cell r="AL839">
            <v>0</v>
          </cell>
        </row>
        <row r="840">
          <cell r="D840" t="str">
            <v>Morning Consult</v>
          </cell>
          <cell r="F840" t="str">
            <v>US</v>
          </cell>
          <cell r="G840" t="str">
            <v>B/C</v>
          </cell>
          <cell r="I840">
            <v>43646</v>
          </cell>
          <cell r="J840">
            <v>2485</v>
          </cell>
          <cell r="K840" t="str">
            <v>lv</v>
          </cell>
          <cell r="L840">
            <v>31</v>
          </cell>
          <cell r="M840">
            <v>0</v>
          </cell>
          <cell r="N840">
            <v>2.5</v>
          </cell>
          <cell r="O840">
            <v>5.9</v>
          </cell>
          <cell r="P840">
            <v>0.6</v>
          </cell>
          <cell r="Q840">
            <v>16.8</v>
          </cell>
          <cell r="R840">
            <v>0</v>
          </cell>
          <cell r="S840">
            <v>14.4</v>
          </cell>
          <cell r="T840">
            <v>0.8</v>
          </cell>
          <cell r="AL840">
            <v>4.0197810311252635E-5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43645</v>
          </cell>
          <cell r="J841">
            <v>845</v>
          </cell>
          <cell r="K841" t="str">
            <v>rv</v>
          </cell>
          <cell r="L841">
            <v>34</v>
          </cell>
          <cell r="M841">
            <v>1</v>
          </cell>
          <cell r="N841">
            <v>3</v>
          </cell>
          <cell r="O841">
            <v>3</v>
          </cell>
          <cell r="P841">
            <v>1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3.3707554932285926E-7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43645</v>
          </cell>
          <cell r="J842">
            <v>903</v>
          </cell>
          <cell r="K842" t="str">
            <v>rv</v>
          </cell>
          <cell r="L842">
            <v>27</v>
          </cell>
          <cell r="M842">
            <v>0</v>
          </cell>
          <cell r="N842">
            <v>3</v>
          </cell>
          <cell r="O842">
            <v>3</v>
          </cell>
          <cell r="P842">
            <v>1</v>
          </cell>
          <cell r="Q842">
            <v>18</v>
          </cell>
          <cell r="R842">
            <v>0</v>
          </cell>
          <cell r="S842">
            <v>8</v>
          </cell>
          <cell r="T842">
            <v>1</v>
          </cell>
          <cell r="AL842">
            <v>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43644</v>
          </cell>
          <cell r="J843">
            <v>888</v>
          </cell>
          <cell r="K843" t="str">
            <v>rv</v>
          </cell>
          <cell r="L843">
            <v>30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20</v>
          </cell>
          <cell r="R843">
            <v>0</v>
          </cell>
          <cell r="S843">
            <v>10</v>
          </cell>
          <cell r="T843">
            <v>1</v>
          </cell>
          <cell r="AL843">
            <v>3.2588728186424037E-7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43644</v>
          </cell>
          <cell r="J844">
            <v>2407</v>
          </cell>
          <cell r="K844" t="str">
            <v>lv</v>
          </cell>
          <cell r="L844">
            <v>33</v>
          </cell>
          <cell r="M844">
            <v>0</v>
          </cell>
          <cell r="N844">
            <v>3</v>
          </cell>
          <cell r="O844">
            <v>6</v>
          </cell>
          <cell r="P844">
            <v>1</v>
          </cell>
          <cell r="Q844">
            <v>19</v>
          </cell>
          <cell r="R844">
            <v>0</v>
          </cell>
          <cell r="S844">
            <v>12</v>
          </cell>
          <cell r="T844">
            <v>2</v>
          </cell>
          <cell r="AL844">
            <v>3.9524628886307562E-5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43643</v>
          </cell>
          <cell r="J845">
            <v>889</v>
          </cell>
          <cell r="K845" t="str">
            <v>rv</v>
          </cell>
          <cell r="L845">
            <v>31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17</v>
          </cell>
          <cell r="R845">
            <v>0</v>
          </cell>
          <cell r="S845">
            <v>10</v>
          </cell>
          <cell r="T845">
            <v>1</v>
          </cell>
          <cell r="AL845">
            <v>3.1352423478718369E-7</v>
          </cell>
        </row>
        <row r="846">
          <cell r="D846" t="str">
            <v>Morning Consult</v>
          </cell>
          <cell r="F846" t="str">
            <v>US</v>
          </cell>
          <cell r="G846" t="str">
            <v>B/C</v>
          </cell>
          <cell r="I846">
            <v>43643</v>
          </cell>
          <cell r="J846">
            <v>2041</v>
          </cell>
          <cell r="K846" t="str">
            <v>lv</v>
          </cell>
          <cell r="L846">
            <v>32.5</v>
          </cell>
          <cell r="M846">
            <v>0</v>
          </cell>
          <cell r="N846">
            <v>4.0999999999999996</v>
          </cell>
          <cell r="O846">
            <v>4.5</v>
          </cell>
          <cell r="P846">
            <v>1.1000000000000001</v>
          </cell>
          <cell r="Q846">
            <v>17.100000000000001</v>
          </cell>
          <cell r="R846">
            <v>0</v>
          </cell>
          <cell r="S846">
            <v>17</v>
          </cell>
          <cell r="T846">
            <v>1.2</v>
          </cell>
          <cell r="AL846">
            <v>3.2004276909446687E-5</v>
          </cell>
        </row>
        <row r="847">
          <cell r="D847" t="str">
            <v>YouGov Blue/Data for Progress</v>
          </cell>
          <cell r="F847" t="str">
            <v>US</v>
          </cell>
          <cell r="G847">
            <v>0</v>
          </cell>
          <cell r="I847">
            <v>43642</v>
          </cell>
          <cell r="J847">
            <v>1402</v>
          </cell>
          <cell r="K847" t="str">
            <v>lv</v>
          </cell>
          <cell r="L847">
            <v>30</v>
          </cell>
          <cell r="M847">
            <v>0</v>
          </cell>
          <cell r="N847">
            <v>2</v>
          </cell>
          <cell r="O847">
            <v>7</v>
          </cell>
          <cell r="P847">
            <v>1</v>
          </cell>
          <cell r="Q847">
            <v>16</v>
          </cell>
          <cell r="R847">
            <v>0</v>
          </cell>
          <cell r="S847">
            <v>24</v>
          </cell>
          <cell r="T847">
            <v>2</v>
          </cell>
          <cell r="AL847">
            <v>4.7257046684276438E-3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43642</v>
          </cell>
          <cell r="J848">
            <v>892</v>
          </cell>
          <cell r="K848" t="str">
            <v>rv</v>
          </cell>
          <cell r="L848">
            <v>29</v>
          </cell>
          <cell r="M848">
            <v>0</v>
          </cell>
          <cell r="N848">
            <v>1</v>
          </cell>
          <cell r="O848">
            <v>3</v>
          </cell>
          <cell r="P848">
            <v>1</v>
          </cell>
          <cell r="Q848">
            <v>17</v>
          </cell>
          <cell r="R848">
            <v>0</v>
          </cell>
          <cell r="S848">
            <v>9</v>
          </cell>
          <cell r="T848">
            <v>1</v>
          </cell>
          <cell r="AL848">
            <v>3.072984893216213E-7</v>
          </cell>
        </row>
        <row r="849">
          <cell r="D849" t="str">
            <v>Morning Consult</v>
          </cell>
          <cell r="F849" t="str">
            <v>US</v>
          </cell>
          <cell r="G849" t="str">
            <v>B/C</v>
          </cell>
          <cell r="I849">
            <v>43642</v>
          </cell>
          <cell r="J849">
            <v>7150</v>
          </cell>
          <cell r="K849" t="str">
            <v>lv</v>
          </cell>
          <cell r="L849">
            <v>35.200000000000003</v>
          </cell>
          <cell r="M849">
            <v>0</v>
          </cell>
          <cell r="N849">
            <v>2.7</v>
          </cell>
          <cell r="O849">
            <v>6</v>
          </cell>
          <cell r="P849">
            <v>0.9</v>
          </cell>
          <cell r="Q849">
            <v>18.2</v>
          </cell>
          <cell r="R849">
            <v>0</v>
          </cell>
          <cell r="S849">
            <v>12.4</v>
          </cell>
          <cell r="T849">
            <v>1.2</v>
          </cell>
          <cell r="AL849">
            <v>4.9267708548557176E-5</v>
          </cell>
        </row>
        <row r="850">
          <cell r="D850" t="str">
            <v>Echelon Insights</v>
          </cell>
          <cell r="F850" t="str">
            <v>US</v>
          </cell>
          <cell r="G850">
            <v>0</v>
          </cell>
          <cell r="I850">
            <v>43641</v>
          </cell>
          <cell r="J850">
            <v>484</v>
          </cell>
          <cell r="K850" t="str">
            <v>rv</v>
          </cell>
          <cell r="L850">
            <v>56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26</v>
          </cell>
          <cell r="T850">
            <v>0</v>
          </cell>
          <cell r="AL850">
            <v>0</v>
          </cell>
        </row>
        <row r="851">
          <cell r="D851" t="str">
            <v>Echelon Insights</v>
          </cell>
          <cell r="F851" t="str">
            <v>US</v>
          </cell>
          <cell r="G851">
            <v>0</v>
          </cell>
          <cell r="I851">
            <v>43641</v>
          </cell>
          <cell r="J851">
            <v>484</v>
          </cell>
          <cell r="K851" t="str">
            <v>rv</v>
          </cell>
          <cell r="L851">
            <v>57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27</v>
          </cell>
          <cell r="R851">
            <v>0</v>
          </cell>
          <cell r="S851">
            <v>0</v>
          </cell>
          <cell r="T851">
            <v>0</v>
          </cell>
          <cell r="AL851">
            <v>0</v>
          </cell>
        </row>
        <row r="852">
          <cell r="D852" t="str">
            <v>Echelon Insights</v>
          </cell>
          <cell r="F852" t="str">
            <v>US</v>
          </cell>
          <cell r="G852">
            <v>0</v>
          </cell>
          <cell r="I852">
            <v>43641</v>
          </cell>
          <cell r="J852">
            <v>484</v>
          </cell>
          <cell r="K852" t="str">
            <v>rv</v>
          </cell>
          <cell r="L852">
            <v>32</v>
          </cell>
          <cell r="M852">
            <v>0</v>
          </cell>
          <cell r="N852">
            <v>2</v>
          </cell>
          <cell r="O852">
            <v>9</v>
          </cell>
          <cell r="P852">
            <v>1</v>
          </cell>
          <cell r="Q852">
            <v>15</v>
          </cell>
          <cell r="R852">
            <v>0</v>
          </cell>
          <cell r="S852">
            <v>11</v>
          </cell>
          <cell r="T852">
            <v>1</v>
          </cell>
          <cell r="AL852">
            <v>1.0766401382190437E-4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43641</v>
          </cell>
          <cell r="J853">
            <v>522</v>
          </cell>
          <cell r="K853" t="str">
            <v>lv</v>
          </cell>
          <cell r="L853">
            <v>24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15</v>
          </cell>
          <cell r="R853">
            <v>0</v>
          </cell>
          <cell r="S853">
            <v>18</v>
          </cell>
          <cell r="T853">
            <v>1</v>
          </cell>
          <cell r="AL853">
            <v>8.3454292732543474E-6</v>
          </cell>
        </row>
        <row r="854">
          <cell r="D854" t="str">
            <v>Gravis Marketing</v>
          </cell>
          <cell r="F854" t="str">
            <v>Maine</v>
          </cell>
          <cell r="G854" t="str">
            <v>C+</v>
          </cell>
          <cell r="I854">
            <v>43640</v>
          </cell>
          <cell r="J854">
            <v>243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8</v>
          </cell>
          <cell r="P854">
            <v>0</v>
          </cell>
          <cell r="Q854">
            <v>15</v>
          </cell>
          <cell r="R854">
            <v>0</v>
          </cell>
          <cell r="S854">
            <v>17</v>
          </cell>
          <cell r="T854">
            <v>5</v>
          </cell>
          <cell r="AL854">
            <v>0.93444438509082883</v>
          </cell>
        </row>
        <row r="855">
          <cell r="D855" t="str">
            <v>McLaughlin &amp; Associates</v>
          </cell>
          <cell r="F855" t="str">
            <v>US</v>
          </cell>
          <cell r="G855" t="str">
            <v>C/D</v>
          </cell>
          <cell r="I855">
            <v>43640</v>
          </cell>
          <cell r="J855">
            <v>459</v>
          </cell>
          <cell r="K855" t="str">
            <v>lv</v>
          </cell>
          <cell r="L855">
            <v>34</v>
          </cell>
          <cell r="M855">
            <v>0</v>
          </cell>
          <cell r="N855">
            <v>2</v>
          </cell>
          <cell r="O855">
            <v>6</v>
          </cell>
          <cell r="P855">
            <v>1</v>
          </cell>
          <cell r="Q855">
            <v>17</v>
          </cell>
          <cell r="R855">
            <v>0</v>
          </cell>
          <cell r="S855">
            <v>11</v>
          </cell>
          <cell r="T855">
            <v>1</v>
          </cell>
          <cell r="AL855">
            <v>1.5324450303711352E-3</v>
          </cell>
        </row>
        <row r="856">
          <cell r="D856" t="str">
            <v>Emerson College</v>
          </cell>
          <cell r="F856" t="str">
            <v>US</v>
          </cell>
          <cell r="G856" t="str">
            <v>B-</v>
          </cell>
          <cell r="I856">
            <v>43640</v>
          </cell>
          <cell r="J856">
            <v>457</v>
          </cell>
          <cell r="K856" t="str">
            <v>lv</v>
          </cell>
          <cell r="L856">
            <v>33.9</v>
          </cell>
          <cell r="M856">
            <v>0</v>
          </cell>
          <cell r="N856">
            <v>2.7</v>
          </cell>
          <cell r="O856">
            <v>6.3</v>
          </cell>
          <cell r="P856">
            <v>0.7</v>
          </cell>
          <cell r="Q856">
            <v>27.1</v>
          </cell>
          <cell r="R856">
            <v>0</v>
          </cell>
          <cell r="S856">
            <v>14.2</v>
          </cell>
          <cell r="T856">
            <v>0.7</v>
          </cell>
          <cell r="AL856">
            <v>1.6131618363802312E-3</v>
          </cell>
        </row>
        <row r="857">
          <cell r="D857" t="str">
            <v>St. Pete Polls</v>
          </cell>
          <cell r="F857" t="str">
            <v>Florida</v>
          </cell>
          <cell r="G857" t="str">
            <v>C+</v>
          </cell>
          <cell r="I857">
            <v>43639</v>
          </cell>
          <cell r="J857">
            <v>2022</v>
          </cell>
          <cell r="K857" t="str">
            <v>lv</v>
          </cell>
          <cell r="L857">
            <v>47.4</v>
          </cell>
          <cell r="M857">
            <v>0</v>
          </cell>
          <cell r="N857">
            <v>3.2</v>
          </cell>
          <cell r="O857">
            <v>8.4</v>
          </cell>
          <cell r="P857">
            <v>0</v>
          </cell>
          <cell r="Q857">
            <v>8</v>
          </cell>
          <cell r="R857">
            <v>0</v>
          </cell>
          <cell r="S857">
            <v>11.8</v>
          </cell>
          <cell r="T857">
            <v>0</v>
          </cell>
          <cell r="AL857">
            <v>3.2853468280978813E-2</v>
          </cell>
        </row>
        <row r="858">
          <cell r="D858" t="str">
            <v>Morning Consult</v>
          </cell>
          <cell r="F858" t="str">
            <v>US</v>
          </cell>
          <cell r="G858" t="str">
            <v>B/C</v>
          </cell>
          <cell r="I858">
            <v>43639</v>
          </cell>
          <cell r="J858">
            <v>16188</v>
          </cell>
          <cell r="K858" t="str">
            <v>lv</v>
          </cell>
          <cell r="L858">
            <v>38</v>
          </cell>
          <cell r="M858">
            <v>0</v>
          </cell>
          <cell r="N858">
            <v>3</v>
          </cell>
          <cell r="O858">
            <v>7</v>
          </cell>
          <cell r="P858">
            <v>1</v>
          </cell>
          <cell r="Q858">
            <v>19</v>
          </cell>
          <cell r="R858">
            <v>0</v>
          </cell>
          <cell r="S858">
            <v>13</v>
          </cell>
          <cell r="T858">
            <v>2</v>
          </cell>
          <cell r="AL858">
            <v>6.3872941132861328E-5</v>
          </cell>
        </row>
        <row r="859">
          <cell r="D859" t="str">
            <v>Change Research</v>
          </cell>
          <cell r="F859" t="str">
            <v>US</v>
          </cell>
          <cell r="G859" t="str">
            <v>C</v>
          </cell>
          <cell r="I859">
            <v>43637</v>
          </cell>
          <cell r="J859">
            <v>1071</v>
          </cell>
          <cell r="K859" t="str">
            <v>lv</v>
          </cell>
          <cell r="L859">
            <v>24</v>
          </cell>
          <cell r="M859">
            <v>0</v>
          </cell>
          <cell r="N859">
            <v>2</v>
          </cell>
          <cell r="O859">
            <v>13</v>
          </cell>
          <cell r="P859">
            <v>1</v>
          </cell>
          <cell r="Q859">
            <v>22</v>
          </cell>
          <cell r="R859">
            <v>0</v>
          </cell>
          <cell r="S859">
            <v>22</v>
          </cell>
          <cell r="T859">
            <v>1</v>
          </cell>
          <cell r="AL859">
            <v>4.201250684319556E-3</v>
          </cell>
        </row>
        <row r="860">
          <cell r="D860" t="str">
            <v>Chism Strategies</v>
          </cell>
          <cell r="F860" t="str">
            <v>Mississippi</v>
          </cell>
          <cell r="G860">
            <v>0</v>
          </cell>
          <cell r="I860">
            <v>43637</v>
          </cell>
          <cell r="J860">
            <v>523</v>
          </cell>
          <cell r="K860" t="str">
            <v>lv</v>
          </cell>
          <cell r="L860">
            <v>50.01</v>
          </cell>
          <cell r="M860">
            <v>0</v>
          </cell>
          <cell r="N860">
            <v>1.56</v>
          </cell>
          <cell r="O860">
            <v>2.42</v>
          </cell>
          <cell r="P860">
            <v>0.78</v>
          </cell>
          <cell r="Q860">
            <v>6.61</v>
          </cell>
          <cell r="R860">
            <v>0</v>
          </cell>
          <cell r="S860">
            <v>7.04</v>
          </cell>
          <cell r="T860">
            <v>0.46</v>
          </cell>
          <cell r="AL860">
            <v>1.1151230486580754</v>
          </cell>
        </row>
        <row r="861">
          <cell r="D861" t="str">
            <v>Change Research</v>
          </cell>
          <cell r="F861" t="str">
            <v>South Carolina</v>
          </cell>
          <cell r="G861" t="str">
            <v>C</v>
          </cell>
          <cell r="I861">
            <v>43636</v>
          </cell>
          <cell r="J861">
            <v>308</v>
          </cell>
          <cell r="K861" t="str">
            <v>lv</v>
          </cell>
          <cell r="L861">
            <v>39</v>
          </cell>
          <cell r="M861">
            <v>0</v>
          </cell>
          <cell r="N861">
            <v>5</v>
          </cell>
          <cell r="O861">
            <v>11</v>
          </cell>
          <cell r="P861">
            <v>0</v>
          </cell>
          <cell r="Q861">
            <v>13</v>
          </cell>
          <cell r="R861">
            <v>0</v>
          </cell>
          <cell r="S861">
            <v>15</v>
          </cell>
          <cell r="T861">
            <v>2</v>
          </cell>
          <cell r="AL861">
            <v>2.6667943789831531E-3</v>
          </cell>
        </row>
        <row r="862">
          <cell r="D862" t="str">
            <v>Change Research</v>
          </cell>
          <cell r="F862" t="str">
            <v>New Hampshire</v>
          </cell>
          <cell r="G862" t="str">
            <v>C</v>
          </cell>
          <cell r="I862">
            <v>43636</v>
          </cell>
          <cell r="J862">
            <v>308</v>
          </cell>
          <cell r="K862" t="str">
            <v>lv</v>
          </cell>
          <cell r="L862">
            <v>24</v>
          </cell>
          <cell r="M862">
            <v>0</v>
          </cell>
          <cell r="N862">
            <v>0</v>
          </cell>
          <cell r="O862">
            <v>14</v>
          </cell>
          <cell r="P862">
            <v>1</v>
          </cell>
          <cell r="Q862">
            <v>28</v>
          </cell>
          <cell r="R862">
            <v>0</v>
          </cell>
          <cell r="S862">
            <v>21</v>
          </cell>
          <cell r="T862">
            <v>1</v>
          </cell>
          <cell r="AL862">
            <v>1.429234582491757E-2</v>
          </cell>
        </row>
        <row r="863">
          <cell r="D863" t="str">
            <v>Change Research</v>
          </cell>
          <cell r="F863" t="str">
            <v>Iowa</v>
          </cell>
          <cell r="G863" t="str">
            <v>C</v>
          </cell>
          <cell r="I863">
            <v>43636</v>
          </cell>
          <cell r="J863">
            <v>308</v>
          </cell>
          <cell r="K863" t="str">
            <v>lv</v>
          </cell>
          <cell r="L863">
            <v>27</v>
          </cell>
          <cell r="M863">
            <v>0</v>
          </cell>
          <cell r="N863">
            <v>5</v>
          </cell>
          <cell r="O863">
            <v>17</v>
          </cell>
          <cell r="P863">
            <v>2</v>
          </cell>
          <cell r="Q863">
            <v>18</v>
          </cell>
          <cell r="R863">
            <v>0</v>
          </cell>
          <cell r="S863">
            <v>20</v>
          </cell>
          <cell r="T863">
            <v>1</v>
          </cell>
          <cell r="AL863">
            <v>7.3176783487880282E-3</v>
          </cell>
        </row>
        <row r="864">
          <cell r="D864" t="str">
            <v>Park Street Strategies</v>
          </cell>
          <cell r="F864" t="str">
            <v>US</v>
          </cell>
          <cell r="G864">
            <v>0</v>
          </cell>
          <cell r="I864">
            <v>43620</v>
          </cell>
          <cell r="J864">
            <v>600</v>
          </cell>
          <cell r="K864" t="str">
            <v>lv</v>
          </cell>
          <cell r="L864">
            <v>32</v>
          </cell>
          <cell r="M864">
            <v>0</v>
          </cell>
          <cell r="N864">
            <v>1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1.0879728242205724</v>
          </cell>
        </row>
        <row r="865">
          <cell r="D865" t="str">
            <v>Swayable</v>
          </cell>
          <cell r="F865" t="str">
            <v>US</v>
          </cell>
          <cell r="G865">
            <v>0</v>
          </cell>
          <cell r="I865">
            <v>43619</v>
          </cell>
          <cell r="J865">
            <v>977</v>
          </cell>
          <cell r="K865" t="str">
            <v>lv</v>
          </cell>
          <cell r="L865">
            <v>40.299999999999997</v>
          </cell>
          <cell r="M865">
            <v>0</v>
          </cell>
          <cell r="N865">
            <v>3.5</v>
          </cell>
          <cell r="O865">
            <v>6.3</v>
          </cell>
          <cell r="P865">
            <v>1.3</v>
          </cell>
          <cell r="Q865">
            <v>19.8</v>
          </cell>
          <cell r="R865">
            <v>0</v>
          </cell>
          <cell r="S865">
            <v>6.9</v>
          </cell>
          <cell r="T865">
            <v>0</v>
          </cell>
          <cell r="AL865">
            <v>2.5318739430425454E-4</v>
          </cell>
        </row>
        <row r="866">
          <cell r="D866" t="str">
            <v>Swayable</v>
          </cell>
          <cell r="F866" t="str">
            <v>US</v>
          </cell>
          <cell r="G866">
            <v>0</v>
          </cell>
          <cell r="I866">
            <v>43619</v>
          </cell>
          <cell r="J866">
            <v>1961</v>
          </cell>
          <cell r="K866" t="str">
            <v>a</v>
          </cell>
          <cell r="L866">
            <v>35.799999999999997</v>
          </cell>
          <cell r="M866">
            <v>0</v>
          </cell>
          <cell r="N866">
            <v>2.5</v>
          </cell>
          <cell r="O866">
            <v>5.2</v>
          </cell>
          <cell r="P866">
            <v>1.5</v>
          </cell>
          <cell r="Q866">
            <v>21.7</v>
          </cell>
          <cell r="R866">
            <v>0</v>
          </cell>
          <cell r="S866">
            <v>5.6</v>
          </cell>
          <cell r="T866">
            <v>1.3</v>
          </cell>
          <cell r="AL866">
            <v>0</v>
          </cell>
        </row>
        <row r="867">
          <cell r="D867" t="str">
            <v>YouGov</v>
          </cell>
          <cell r="F867" t="str">
            <v>US</v>
          </cell>
          <cell r="G867" t="str">
            <v>B-</v>
          </cell>
          <cell r="I867">
            <v>43634</v>
          </cell>
          <cell r="J867">
            <v>576</v>
          </cell>
          <cell r="K867" t="str">
            <v>lv</v>
          </cell>
          <cell r="L867">
            <v>26</v>
          </cell>
          <cell r="M867">
            <v>0</v>
          </cell>
          <cell r="N867">
            <v>2</v>
          </cell>
          <cell r="O867">
            <v>9</v>
          </cell>
          <cell r="P867">
            <v>1</v>
          </cell>
          <cell r="Q867">
            <v>13</v>
          </cell>
          <cell r="R867">
            <v>0</v>
          </cell>
          <cell r="S867">
            <v>14</v>
          </cell>
          <cell r="T867">
            <v>1</v>
          </cell>
          <cell r="AL867">
            <v>8.0762464376090892E-6</v>
          </cell>
        </row>
        <row r="868">
          <cell r="D868" t="str">
            <v>Change Research</v>
          </cell>
          <cell r="F868" t="str">
            <v>Florida</v>
          </cell>
          <cell r="G868" t="str">
            <v>C</v>
          </cell>
          <cell r="I868">
            <v>43633</v>
          </cell>
          <cell r="J868">
            <v>1130</v>
          </cell>
          <cell r="K868" t="str">
            <v>lv</v>
          </cell>
          <cell r="L868">
            <v>33</v>
          </cell>
          <cell r="M868">
            <v>0</v>
          </cell>
          <cell r="N868">
            <v>2</v>
          </cell>
          <cell r="O868">
            <v>15</v>
          </cell>
          <cell r="P868">
            <v>2</v>
          </cell>
          <cell r="Q868">
            <v>20</v>
          </cell>
          <cell r="R868">
            <v>0</v>
          </cell>
          <cell r="S868">
            <v>15</v>
          </cell>
          <cell r="T868">
            <v>3</v>
          </cell>
          <cell r="AL868">
            <v>1.4497247675117004</v>
          </cell>
        </row>
        <row r="869">
          <cell r="D869" t="str">
            <v>Monmouth University</v>
          </cell>
          <cell r="F869" t="str">
            <v>US</v>
          </cell>
          <cell r="G869" t="str">
            <v>A+</v>
          </cell>
          <cell r="I869">
            <v>43633</v>
          </cell>
          <cell r="J869">
            <v>306</v>
          </cell>
          <cell r="K869" t="str">
            <v>rv</v>
          </cell>
          <cell r="L869">
            <v>32</v>
          </cell>
          <cell r="M869">
            <v>0</v>
          </cell>
          <cell r="N869">
            <v>2</v>
          </cell>
          <cell r="O869">
            <v>5</v>
          </cell>
          <cell r="P869">
            <v>1</v>
          </cell>
          <cell r="Q869">
            <v>14</v>
          </cell>
          <cell r="R869">
            <v>0</v>
          </cell>
          <cell r="S869">
            <v>15</v>
          </cell>
          <cell r="T869">
            <v>2</v>
          </cell>
          <cell r="AL869">
            <v>9.0434994714035915E-3</v>
          </cell>
        </row>
        <row r="870">
          <cell r="D870" t="str">
            <v>Quinnipiac University</v>
          </cell>
          <cell r="F870" t="str">
            <v>Florida</v>
          </cell>
          <cell r="G870" t="str">
            <v>A</v>
          </cell>
          <cell r="I870">
            <v>43633</v>
          </cell>
          <cell r="J870">
            <v>417</v>
          </cell>
          <cell r="K870" t="str">
            <v>rv</v>
          </cell>
          <cell r="L870">
            <v>41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14</v>
          </cell>
          <cell r="R870">
            <v>0</v>
          </cell>
          <cell r="S870">
            <v>12</v>
          </cell>
          <cell r="T870">
            <v>0</v>
          </cell>
          <cell r="AL870">
            <v>3.0539134597931277</v>
          </cell>
        </row>
        <row r="871">
          <cell r="D871" t="str">
            <v>Morning Consult</v>
          </cell>
          <cell r="F871" t="str">
            <v>US</v>
          </cell>
          <cell r="G871" t="str">
            <v>B/C</v>
          </cell>
          <cell r="I871">
            <v>43632</v>
          </cell>
          <cell r="J871">
            <v>17226</v>
          </cell>
          <cell r="K871" t="str">
            <v>lv</v>
          </cell>
          <cell r="L871">
            <v>38</v>
          </cell>
          <cell r="M871">
            <v>0</v>
          </cell>
          <cell r="N871">
            <v>3</v>
          </cell>
          <cell r="O871">
            <v>7</v>
          </cell>
          <cell r="P871">
            <v>1</v>
          </cell>
          <cell r="Q871">
            <v>19</v>
          </cell>
          <cell r="R871">
            <v>0</v>
          </cell>
          <cell r="S871">
            <v>11</v>
          </cell>
          <cell r="T871">
            <v>1</v>
          </cell>
          <cell r="AL871">
            <v>5.986023572426045E-5</v>
          </cell>
        </row>
        <row r="872">
          <cell r="D872" t="str">
            <v>Suffolk University</v>
          </cell>
          <cell r="F872" t="str">
            <v>US</v>
          </cell>
          <cell r="G872" t="str">
            <v>A-</v>
          </cell>
          <cell r="I872">
            <v>43631</v>
          </cell>
          <cell r="J872">
            <v>385</v>
          </cell>
          <cell r="K872" t="str">
            <v>lv</v>
          </cell>
          <cell r="L872">
            <v>30.13</v>
          </cell>
          <cell r="M872">
            <v>0</v>
          </cell>
          <cell r="N872">
            <v>2.08</v>
          </cell>
          <cell r="O872">
            <v>9.35</v>
          </cell>
          <cell r="P872">
            <v>0.26</v>
          </cell>
          <cell r="Q872">
            <v>15.32</v>
          </cell>
          <cell r="R872">
            <v>0</v>
          </cell>
          <cell r="S872">
            <v>9.61</v>
          </cell>
          <cell r="T872">
            <v>0.52</v>
          </cell>
          <cell r="AL872">
            <v>4.1016785607731379E-2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43631</v>
          </cell>
          <cell r="J873">
            <v>424</v>
          </cell>
          <cell r="K873" t="str">
            <v>rv</v>
          </cell>
          <cell r="L873">
            <v>35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13</v>
          </cell>
          <cell r="R873">
            <v>0</v>
          </cell>
          <cell r="S873">
            <v>7</v>
          </cell>
          <cell r="T873">
            <v>0</v>
          </cell>
          <cell r="AL873">
            <v>2.1676654084536516E-7</v>
          </cell>
        </row>
        <row r="874">
          <cell r="D874" t="str">
            <v>Change Research</v>
          </cell>
          <cell r="F874" t="str">
            <v>South Carolina</v>
          </cell>
          <cell r="G874" t="str">
            <v>C</v>
          </cell>
          <cell r="I874">
            <v>43630</v>
          </cell>
          <cell r="J874">
            <v>933</v>
          </cell>
          <cell r="K874" t="str">
            <v>lv</v>
          </cell>
          <cell r="L874">
            <v>37</v>
          </cell>
          <cell r="M874">
            <v>0</v>
          </cell>
          <cell r="N874">
            <v>5</v>
          </cell>
          <cell r="O874">
            <v>11</v>
          </cell>
          <cell r="P874">
            <v>1</v>
          </cell>
          <cell r="Q874">
            <v>9</v>
          </cell>
          <cell r="R874">
            <v>0</v>
          </cell>
          <cell r="S874">
            <v>17</v>
          </cell>
          <cell r="T874">
            <v>3</v>
          </cell>
          <cell r="AL874">
            <v>2.6042104701189564E-3</v>
          </cell>
        </row>
        <row r="875">
          <cell r="D875" t="str">
            <v>WPA Intelligence (WPAi)</v>
          </cell>
          <cell r="F875" t="str">
            <v>US</v>
          </cell>
          <cell r="G875" t="str">
            <v>B/C</v>
          </cell>
          <cell r="I875">
            <v>43629</v>
          </cell>
          <cell r="J875">
            <v>1000</v>
          </cell>
          <cell r="K875" t="str">
            <v>lv</v>
          </cell>
          <cell r="L875">
            <v>35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14</v>
          </cell>
          <cell r="R875">
            <v>0</v>
          </cell>
          <cell r="S875">
            <v>10</v>
          </cell>
          <cell r="T875">
            <v>1</v>
          </cell>
          <cell r="AL875">
            <v>1.9242556062325205</v>
          </cell>
        </row>
        <row r="876">
          <cell r="D876" t="str">
            <v>YouGov</v>
          </cell>
          <cell r="F876" t="str">
            <v>South Carolina</v>
          </cell>
          <cell r="G876" t="str">
            <v>B-</v>
          </cell>
          <cell r="I876">
            <v>43628</v>
          </cell>
          <cell r="J876">
            <v>559</v>
          </cell>
          <cell r="K876" t="str">
            <v>lv</v>
          </cell>
          <cell r="L876">
            <v>45</v>
          </cell>
          <cell r="M876">
            <v>0</v>
          </cell>
          <cell r="N876">
            <v>4</v>
          </cell>
          <cell r="O876">
            <v>6</v>
          </cell>
          <cell r="P876">
            <v>1</v>
          </cell>
          <cell r="Q876">
            <v>18</v>
          </cell>
          <cell r="R876">
            <v>0</v>
          </cell>
          <cell r="S876">
            <v>8</v>
          </cell>
          <cell r="T876">
            <v>1</v>
          </cell>
          <cell r="AL876">
            <v>3.2326485761403874E-3</v>
          </cell>
        </row>
        <row r="877">
          <cell r="D877" t="str">
            <v>YouGov</v>
          </cell>
          <cell r="F877" t="str">
            <v>New Hampshire</v>
          </cell>
          <cell r="G877" t="str">
            <v>B-</v>
          </cell>
          <cell r="I877">
            <v>43628</v>
          </cell>
          <cell r="J877">
            <v>448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10</v>
          </cell>
          <cell r="P877">
            <v>1</v>
          </cell>
          <cell r="Q877">
            <v>20</v>
          </cell>
          <cell r="R877">
            <v>0</v>
          </cell>
          <cell r="S877">
            <v>17</v>
          </cell>
          <cell r="T877">
            <v>1</v>
          </cell>
          <cell r="AL877">
            <v>2.9410960696530167E-3</v>
          </cell>
        </row>
        <row r="878">
          <cell r="D878" t="str">
            <v>YouGov</v>
          </cell>
          <cell r="F878" t="str">
            <v>Iowa</v>
          </cell>
          <cell r="G878" t="str">
            <v>B-</v>
          </cell>
          <cell r="I878">
            <v>43628</v>
          </cell>
          <cell r="J878">
            <v>441</v>
          </cell>
          <cell r="K878" t="str">
            <v>lv</v>
          </cell>
          <cell r="L878">
            <v>30</v>
          </cell>
          <cell r="M878">
            <v>0</v>
          </cell>
          <cell r="N878">
            <v>3</v>
          </cell>
          <cell r="O878">
            <v>11</v>
          </cell>
          <cell r="P878">
            <v>4</v>
          </cell>
          <cell r="Q878">
            <v>22</v>
          </cell>
          <cell r="R878">
            <v>0</v>
          </cell>
          <cell r="S878">
            <v>12</v>
          </cell>
          <cell r="T878">
            <v>0</v>
          </cell>
          <cell r="AL878">
            <v>4.360782875170389E-3</v>
          </cell>
        </row>
        <row r="879">
          <cell r="D879" t="str">
            <v>Fox News/Beacon Research/Shaw &amp; Co. Research</v>
          </cell>
          <cell r="F879" t="str">
            <v>US</v>
          </cell>
          <cell r="G879" t="str">
            <v>A-</v>
          </cell>
          <cell r="I879">
            <v>43628</v>
          </cell>
          <cell r="J879">
            <v>449</v>
          </cell>
          <cell r="K879" t="str">
            <v>lv</v>
          </cell>
          <cell r="L879">
            <v>32</v>
          </cell>
          <cell r="M879">
            <v>0</v>
          </cell>
          <cell r="N879">
            <v>3</v>
          </cell>
          <cell r="O879">
            <v>8</v>
          </cell>
          <cell r="P879">
            <v>2</v>
          </cell>
          <cell r="Q879">
            <v>13</v>
          </cell>
          <cell r="R879">
            <v>0</v>
          </cell>
          <cell r="S879">
            <v>9</v>
          </cell>
          <cell r="T879">
            <v>2</v>
          </cell>
          <cell r="AL879">
            <v>3.8696335119354523E-3</v>
          </cell>
        </row>
        <row r="880">
          <cell r="D880" t="str">
            <v>Change Research</v>
          </cell>
          <cell r="F880" t="str">
            <v>Minnesota</v>
          </cell>
          <cell r="G880" t="str">
            <v>C</v>
          </cell>
          <cell r="I880">
            <v>43628</v>
          </cell>
          <cell r="J880">
            <v>772</v>
          </cell>
          <cell r="K880" t="str">
            <v>lv</v>
          </cell>
          <cell r="L880">
            <v>20</v>
          </cell>
          <cell r="M880">
            <v>0</v>
          </cell>
          <cell r="N880">
            <v>1</v>
          </cell>
          <cell r="O880">
            <v>11</v>
          </cell>
          <cell r="P880">
            <v>16</v>
          </cell>
          <cell r="Q880">
            <v>19</v>
          </cell>
          <cell r="R880">
            <v>0</v>
          </cell>
          <cell r="S880">
            <v>21</v>
          </cell>
          <cell r="T880">
            <v>2</v>
          </cell>
          <cell r="AL880">
            <v>1.2342708472158801</v>
          </cell>
        </row>
        <row r="881">
          <cell r="D881" t="str">
            <v>Climate Nexus</v>
          </cell>
          <cell r="F881" t="str">
            <v>Florida</v>
          </cell>
          <cell r="G881">
            <v>0</v>
          </cell>
          <cell r="I881">
            <v>43627</v>
          </cell>
          <cell r="J881">
            <v>676</v>
          </cell>
          <cell r="K881" t="str">
            <v>rv</v>
          </cell>
          <cell r="L881">
            <v>32</v>
          </cell>
          <cell r="M881">
            <v>0</v>
          </cell>
          <cell r="N881">
            <v>2</v>
          </cell>
          <cell r="O881">
            <v>6</v>
          </cell>
          <cell r="P881">
            <v>1</v>
          </cell>
          <cell r="Q881">
            <v>16</v>
          </cell>
          <cell r="R881">
            <v>0</v>
          </cell>
          <cell r="S881">
            <v>10</v>
          </cell>
          <cell r="T881">
            <v>2</v>
          </cell>
          <cell r="AL881">
            <v>1.0659989291432657</v>
          </cell>
        </row>
        <row r="882">
          <cell r="D882" t="str">
            <v>Monmouth University</v>
          </cell>
          <cell r="F882" t="str">
            <v>Nevada</v>
          </cell>
          <cell r="G882" t="str">
            <v>A+</v>
          </cell>
          <cell r="I882">
            <v>43627</v>
          </cell>
          <cell r="J882">
            <v>370</v>
          </cell>
          <cell r="K882" t="str">
            <v>lv</v>
          </cell>
          <cell r="L882">
            <v>36</v>
          </cell>
          <cell r="M882">
            <v>0</v>
          </cell>
          <cell r="N882">
            <v>2</v>
          </cell>
          <cell r="O882">
            <v>7</v>
          </cell>
          <cell r="P882">
            <v>1</v>
          </cell>
          <cell r="Q882">
            <v>13</v>
          </cell>
          <cell r="R882">
            <v>0</v>
          </cell>
          <cell r="S882">
            <v>19</v>
          </cell>
          <cell r="T882">
            <v>2</v>
          </cell>
          <cell r="AL882">
            <v>3.7364742640431281</v>
          </cell>
        </row>
        <row r="883">
          <cell r="D883" t="str">
            <v>YouGov</v>
          </cell>
          <cell r="F883" t="str">
            <v>US</v>
          </cell>
          <cell r="G883" t="str">
            <v>B-</v>
          </cell>
          <cell r="I883">
            <v>43627</v>
          </cell>
          <cell r="J883">
            <v>513</v>
          </cell>
          <cell r="K883" t="str">
            <v>lv</v>
          </cell>
          <cell r="L883">
            <v>26</v>
          </cell>
          <cell r="M883">
            <v>0</v>
          </cell>
          <cell r="N883">
            <v>2</v>
          </cell>
          <cell r="O883">
            <v>8</v>
          </cell>
          <cell r="P883">
            <v>1</v>
          </cell>
          <cell r="Q883">
            <v>12</v>
          </cell>
          <cell r="R883">
            <v>0</v>
          </cell>
          <cell r="S883">
            <v>16</v>
          </cell>
          <cell r="T883">
            <v>1</v>
          </cell>
          <cell r="AL883">
            <v>7.129714838121935E-6</v>
          </cell>
        </row>
        <row r="884">
          <cell r="D884" t="str">
            <v>University of California, Berkeley</v>
          </cell>
          <cell r="F884" t="str">
            <v>California</v>
          </cell>
          <cell r="G884" t="str">
            <v>B/C</v>
          </cell>
          <cell r="I884">
            <v>43626</v>
          </cell>
          <cell r="J884">
            <v>2131</v>
          </cell>
          <cell r="K884" t="str">
            <v>lv</v>
          </cell>
          <cell r="L884">
            <v>22.4</v>
          </cell>
          <cell r="M884">
            <v>0</v>
          </cell>
          <cell r="N884">
            <v>1.1000000000000001</v>
          </cell>
          <cell r="O884">
            <v>10</v>
          </cell>
          <cell r="P884">
            <v>0.6</v>
          </cell>
          <cell r="Q884">
            <v>16.899999999999999</v>
          </cell>
          <cell r="R884">
            <v>0</v>
          </cell>
          <cell r="S884">
            <v>18</v>
          </cell>
          <cell r="T884">
            <v>0.9</v>
          </cell>
          <cell r="AL884">
            <v>4.034065416102612E-2</v>
          </cell>
        </row>
        <row r="885">
          <cell r="D885" t="str">
            <v>Change Research</v>
          </cell>
          <cell r="F885" t="str">
            <v>US</v>
          </cell>
          <cell r="G885" t="str">
            <v>C</v>
          </cell>
          <cell r="I885">
            <v>43626</v>
          </cell>
          <cell r="J885">
            <v>1621</v>
          </cell>
          <cell r="K885" t="str">
            <v>lv</v>
          </cell>
          <cell r="L885">
            <v>26</v>
          </cell>
          <cell r="M885">
            <v>0</v>
          </cell>
          <cell r="N885">
            <v>1</v>
          </cell>
          <cell r="O885">
            <v>14</v>
          </cell>
          <cell r="P885">
            <v>1</v>
          </cell>
          <cell r="Q885">
            <v>21</v>
          </cell>
          <cell r="R885">
            <v>0</v>
          </cell>
          <cell r="S885">
            <v>19</v>
          </cell>
          <cell r="T885">
            <v>1</v>
          </cell>
          <cell r="AL885">
            <v>3.120508693783202E-3</v>
          </cell>
        </row>
        <row r="886">
          <cell r="D886" t="str">
            <v>Quinnipiac University</v>
          </cell>
          <cell r="F886" t="str">
            <v>US</v>
          </cell>
          <cell r="G886" t="str">
            <v>A</v>
          </cell>
          <cell r="I886">
            <v>43626</v>
          </cell>
          <cell r="J886">
            <v>503</v>
          </cell>
          <cell r="K886" t="str">
            <v>rv</v>
          </cell>
          <cell r="L886">
            <v>30</v>
          </cell>
          <cell r="M886">
            <v>0</v>
          </cell>
          <cell r="N886">
            <v>1</v>
          </cell>
          <cell r="O886">
            <v>8</v>
          </cell>
          <cell r="P886">
            <v>1</v>
          </cell>
          <cell r="Q886">
            <v>19</v>
          </cell>
          <cell r="R886">
            <v>0</v>
          </cell>
          <cell r="S886">
            <v>15</v>
          </cell>
          <cell r="T886">
            <v>1</v>
          </cell>
          <cell r="AL886">
            <v>9.8160800676324851E-4</v>
          </cell>
        </row>
        <row r="887">
          <cell r="D887" t="str">
            <v>YouGov</v>
          </cell>
          <cell r="F887" t="str">
            <v>Texas</v>
          </cell>
          <cell r="G887" t="str">
            <v>B-</v>
          </cell>
          <cell r="I887">
            <v>43625</v>
          </cell>
          <cell r="J887">
            <v>483</v>
          </cell>
          <cell r="K887" t="str">
            <v>lv</v>
          </cell>
          <cell r="L887">
            <v>23</v>
          </cell>
          <cell r="M887">
            <v>0</v>
          </cell>
          <cell r="N887">
            <v>1</v>
          </cell>
          <cell r="O887">
            <v>8</v>
          </cell>
          <cell r="P887">
            <v>1</v>
          </cell>
          <cell r="Q887">
            <v>12</v>
          </cell>
          <cell r="R887">
            <v>0</v>
          </cell>
          <cell r="S887">
            <v>14</v>
          </cell>
          <cell r="T887">
            <v>0</v>
          </cell>
          <cell r="AL887">
            <v>1.2374200313580705E-2</v>
          </cell>
        </row>
        <row r="888">
          <cell r="D888" t="str">
            <v>Suffolk University</v>
          </cell>
          <cell r="F888" t="str">
            <v>Massachusetts</v>
          </cell>
          <cell r="G888" t="str">
            <v>A-</v>
          </cell>
          <cell r="I888">
            <v>43625</v>
          </cell>
          <cell r="J888">
            <v>370</v>
          </cell>
          <cell r="K888" t="str">
            <v>lv</v>
          </cell>
          <cell r="L888">
            <v>21.62</v>
          </cell>
          <cell r="M888">
            <v>0</v>
          </cell>
          <cell r="N888">
            <v>1.08</v>
          </cell>
          <cell r="O888">
            <v>8.3800000000000008</v>
          </cell>
          <cell r="P888">
            <v>0.27</v>
          </cell>
          <cell r="Q888">
            <v>6.22</v>
          </cell>
          <cell r="R888">
            <v>0</v>
          </cell>
          <cell r="S888">
            <v>10.27</v>
          </cell>
          <cell r="T888">
            <v>0.81</v>
          </cell>
          <cell r="AL888">
            <v>0.31443161934481428</v>
          </cell>
        </row>
        <row r="889">
          <cell r="D889" t="str">
            <v>Morning Consult</v>
          </cell>
          <cell r="F889" t="str">
            <v>US</v>
          </cell>
          <cell r="G889" t="str">
            <v>B/C</v>
          </cell>
          <cell r="I889">
            <v>43625</v>
          </cell>
          <cell r="J889">
            <v>17012</v>
          </cell>
          <cell r="K889" t="str">
            <v>lv</v>
          </cell>
          <cell r="L889">
            <v>37</v>
          </cell>
          <cell r="M889">
            <v>0</v>
          </cell>
          <cell r="N889">
            <v>3</v>
          </cell>
          <cell r="O889">
            <v>7</v>
          </cell>
          <cell r="P889">
            <v>2</v>
          </cell>
          <cell r="Q889">
            <v>19</v>
          </cell>
          <cell r="R889">
            <v>0</v>
          </cell>
          <cell r="S889">
            <v>11</v>
          </cell>
          <cell r="T889">
            <v>1</v>
          </cell>
          <cell r="AL889">
            <v>5.4515274889401947E-5</v>
          </cell>
        </row>
        <row r="890">
          <cell r="D890" t="str">
            <v>Hampton University</v>
          </cell>
          <cell r="F890" t="str">
            <v>Virginia</v>
          </cell>
          <cell r="G890" t="str">
            <v>B/C</v>
          </cell>
          <cell r="I890">
            <v>43622</v>
          </cell>
          <cell r="J890">
            <v>1126</v>
          </cell>
          <cell r="K890" t="str">
            <v>rv</v>
          </cell>
          <cell r="L890">
            <v>36</v>
          </cell>
          <cell r="M890">
            <v>0</v>
          </cell>
          <cell r="N890">
            <v>2</v>
          </cell>
          <cell r="O890">
            <v>11</v>
          </cell>
          <cell r="P890">
            <v>0</v>
          </cell>
          <cell r="Q890">
            <v>17</v>
          </cell>
          <cell r="R890">
            <v>0</v>
          </cell>
          <cell r="S890">
            <v>13</v>
          </cell>
          <cell r="T890">
            <v>1</v>
          </cell>
          <cell r="AL890">
            <v>1.7755527903661359</v>
          </cell>
        </row>
        <row r="891">
          <cell r="D891" t="str">
            <v>Siena College</v>
          </cell>
          <cell r="F891" t="str">
            <v>New York</v>
          </cell>
          <cell r="G891" t="str">
            <v>A-</v>
          </cell>
          <cell r="I891">
            <v>43622</v>
          </cell>
          <cell r="J891">
            <v>385</v>
          </cell>
          <cell r="K891" t="str">
            <v>rv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AL891">
            <v>0</v>
          </cell>
        </row>
        <row r="892">
          <cell r="D892" t="str">
            <v>Selzer &amp; Co.</v>
          </cell>
          <cell r="F892" t="str">
            <v>Iowa</v>
          </cell>
          <cell r="G892" t="str">
            <v>A+</v>
          </cell>
          <cell r="I892">
            <v>43621</v>
          </cell>
          <cell r="J892">
            <v>600</v>
          </cell>
          <cell r="K892" t="str">
            <v>lv</v>
          </cell>
          <cell r="L892">
            <v>24</v>
          </cell>
          <cell r="M892">
            <v>0</v>
          </cell>
          <cell r="N892">
            <v>1</v>
          </cell>
          <cell r="O892">
            <v>14</v>
          </cell>
          <cell r="P892">
            <v>2</v>
          </cell>
          <cell r="Q892">
            <v>16</v>
          </cell>
          <cell r="R892">
            <v>0</v>
          </cell>
          <cell r="S892">
            <v>15</v>
          </cell>
          <cell r="T892">
            <v>1</v>
          </cell>
          <cell r="AL892">
            <v>7.6393318291910262E-2</v>
          </cell>
        </row>
        <row r="893">
          <cell r="D893" t="str">
            <v>Ipsos</v>
          </cell>
          <cell r="F893" t="str">
            <v>US</v>
          </cell>
          <cell r="G893" t="str">
            <v>B+</v>
          </cell>
          <cell r="I893">
            <v>43621</v>
          </cell>
          <cell r="J893">
            <v>2271</v>
          </cell>
          <cell r="K893" t="str">
            <v>rv</v>
          </cell>
          <cell r="L893">
            <v>31</v>
          </cell>
          <cell r="M893">
            <v>0</v>
          </cell>
          <cell r="N893">
            <v>2</v>
          </cell>
          <cell r="O893">
            <v>5</v>
          </cell>
          <cell r="P893">
            <v>2</v>
          </cell>
          <cell r="Q893">
            <v>14</v>
          </cell>
          <cell r="R893">
            <v>0</v>
          </cell>
          <cell r="S893">
            <v>9</v>
          </cell>
          <cell r="T893">
            <v>1</v>
          </cell>
          <cell r="AL893">
            <v>9.6175058229318265E-5</v>
          </cell>
        </row>
        <row r="894">
          <cell r="D894" t="str">
            <v>Ipsos</v>
          </cell>
          <cell r="F894" t="str">
            <v>US</v>
          </cell>
          <cell r="G894" t="str">
            <v>B+</v>
          </cell>
          <cell r="I894">
            <v>43621</v>
          </cell>
          <cell r="J894">
            <v>2525</v>
          </cell>
          <cell r="K894" t="str">
            <v>a</v>
          </cell>
          <cell r="L894">
            <v>30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15</v>
          </cell>
          <cell r="R894">
            <v>0</v>
          </cell>
          <cell r="S894">
            <v>8</v>
          </cell>
          <cell r="T894">
            <v>1</v>
          </cell>
          <cell r="AL894">
            <v>0</v>
          </cell>
        </row>
        <row r="895">
          <cell r="D895" t="str">
            <v>Avalanche Strategy</v>
          </cell>
          <cell r="F895" t="str">
            <v>US</v>
          </cell>
          <cell r="G895">
            <v>0</v>
          </cell>
          <cell r="I895">
            <v>43619</v>
          </cell>
          <cell r="J895">
            <v>1109</v>
          </cell>
          <cell r="K895" t="str">
            <v>lv</v>
          </cell>
          <cell r="L895">
            <v>29</v>
          </cell>
          <cell r="M895">
            <v>0</v>
          </cell>
          <cell r="N895">
            <v>0</v>
          </cell>
          <cell r="O895">
            <v>13</v>
          </cell>
          <cell r="P895">
            <v>0</v>
          </cell>
          <cell r="Q895">
            <v>17</v>
          </cell>
          <cell r="R895">
            <v>0</v>
          </cell>
          <cell r="S895">
            <v>16</v>
          </cell>
          <cell r="T895">
            <v>0</v>
          </cell>
          <cell r="AL895">
            <v>0.14364425622377344</v>
          </cell>
        </row>
        <row r="896">
          <cell r="D896" t="str">
            <v>Change Research</v>
          </cell>
          <cell r="F896" t="str">
            <v>Texas</v>
          </cell>
          <cell r="G896" t="str">
            <v>C</v>
          </cell>
          <cell r="I896">
            <v>43619</v>
          </cell>
          <cell r="J896">
            <v>1218</v>
          </cell>
          <cell r="K896" t="str">
            <v>lv</v>
          </cell>
          <cell r="L896">
            <v>24</v>
          </cell>
          <cell r="M896">
            <v>0</v>
          </cell>
          <cell r="N896">
            <v>1</v>
          </cell>
          <cell r="O896">
            <v>8</v>
          </cell>
          <cell r="P896">
            <v>1</v>
          </cell>
          <cell r="Q896">
            <v>13</v>
          </cell>
          <cell r="R896">
            <v>0</v>
          </cell>
          <cell r="S896">
            <v>12</v>
          </cell>
          <cell r="T896">
            <v>1</v>
          </cell>
          <cell r="AL896">
            <v>1.4087285426464273</v>
          </cell>
        </row>
        <row r="897">
          <cell r="D897" t="str">
            <v>Capitol Weekly</v>
          </cell>
          <cell r="F897" t="str">
            <v>California</v>
          </cell>
          <cell r="G897">
            <v>0</v>
          </cell>
          <cell r="I897">
            <v>43616</v>
          </cell>
          <cell r="J897">
            <v>951</v>
          </cell>
          <cell r="K897" t="str">
            <v>lv</v>
          </cell>
          <cell r="L897">
            <v>29.4</v>
          </cell>
          <cell r="M897">
            <v>0</v>
          </cell>
          <cell r="N897">
            <v>1.7</v>
          </cell>
          <cell r="O897">
            <v>9.3000000000000007</v>
          </cell>
          <cell r="P897">
            <v>0.9</v>
          </cell>
          <cell r="Q897">
            <v>22.4</v>
          </cell>
          <cell r="R897">
            <v>0</v>
          </cell>
          <cell r="S897">
            <v>10.7</v>
          </cell>
          <cell r="T897">
            <v>0.1</v>
          </cell>
          <cell r="AL897">
            <v>9.1766590978647545E-4</v>
          </cell>
        </row>
        <row r="898">
          <cell r="D898" t="str">
            <v>Quinnipiac University</v>
          </cell>
          <cell r="F898" t="str">
            <v>Texas</v>
          </cell>
          <cell r="G898" t="str">
            <v>A</v>
          </cell>
          <cell r="I898">
            <v>43620</v>
          </cell>
          <cell r="J898">
            <v>407</v>
          </cell>
          <cell r="K898" t="str">
            <v>rv</v>
          </cell>
          <cell r="L898">
            <v>30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15</v>
          </cell>
          <cell r="R898">
            <v>0</v>
          </cell>
          <cell r="S898">
            <v>11</v>
          </cell>
          <cell r="T898">
            <v>1</v>
          </cell>
          <cell r="AL898">
            <v>0.35847267550429929</v>
          </cell>
        </row>
        <row r="899">
          <cell r="D899" t="str">
            <v>YouGov</v>
          </cell>
          <cell r="F899" t="str">
            <v>US</v>
          </cell>
          <cell r="G899" t="str">
            <v>B-</v>
          </cell>
          <cell r="I899">
            <v>43620</v>
          </cell>
          <cell r="J899">
            <v>550</v>
          </cell>
          <cell r="K899" t="str">
            <v>lv</v>
          </cell>
          <cell r="L899">
            <v>27</v>
          </cell>
          <cell r="M899">
            <v>0</v>
          </cell>
          <cell r="N899">
            <v>2</v>
          </cell>
          <cell r="O899">
            <v>9</v>
          </cell>
          <cell r="P899">
            <v>1</v>
          </cell>
          <cell r="Q899">
            <v>16</v>
          </cell>
          <cell r="R899">
            <v>0</v>
          </cell>
          <cell r="S899">
            <v>11</v>
          </cell>
          <cell r="T899">
            <v>1</v>
          </cell>
          <cell r="AL899">
            <v>6.8163970217969976E-6</v>
          </cell>
        </row>
        <row r="900">
          <cell r="D900" t="str">
            <v>Emerson College</v>
          </cell>
          <cell r="F900" t="str">
            <v>North Carolina</v>
          </cell>
          <cell r="G900" t="str">
            <v>B-</v>
          </cell>
          <cell r="I900">
            <v>43619</v>
          </cell>
          <cell r="J900">
            <v>397</v>
          </cell>
          <cell r="K900" t="str">
            <v>lv</v>
          </cell>
          <cell r="L900">
            <v>38.5</v>
          </cell>
          <cell r="M900">
            <v>0</v>
          </cell>
          <cell r="N900">
            <v>0.7</v>
          </cell>
          <cell r="O900">
            <v>8.3000000000000007</v>
          </cell>
          <cell r="P900">
            <v>1.2</v>
          </cell>
          <cell r="Q900">
            <v>22.1</v>
          </cell>
          <cell r="R900">
            <v>0</v>
          </cell>
          <cell r="S900">
            <v>14.9</v>
          </cell>
          <cell r="T900">
            <v>1.1000000000000001</v>
          </cell>
          <cell r="AL900">
            <v>1.406045088263449</v>
          </cell>
        </row>
        <row r="901">
          <cell r="D901" t="str">
            <v>Morning Consult</v>
          </cell>
          <cell r="F901" t="str">
            <v>US</v>
          </cell>
          <cell r="G901" t="str">
            <v>B/C</v>
          </cell>
          <cell r="I901">
            <v>43618</v>
          </cell>
          <cell r="J901">
            <v>16587</v>
          </cell>
          <cell r="K901" t="str">
            <v>lv</v>
          </cell>
          <cell r="L901">
            <v>38</v>
          </cell>
          <cell r="M901">
            <v>0</v>
          </cell>
          <cell r="N901">
            <v>3</v>
          </cell>
          <cell r="O901">
            <v>7</v>
          </cell>
          <cell r="P901">
            <v>1</v>
          </cell>
          <cell r="Q901">
            <v>19</v>
          </cell>
          <cell r="R901">
            <v>0</v>
          </cell>
          <cell r="S901">
            <v>10</v>
          </cell>
          <cell r="T901">
            <v>1</v>
          </cell>
          <cell r="AL901">
            <v>4.9438524543297514E-5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43618</v>
          </cell>
          <cell r="J902">
            <v>431</v>
          </cell>
          <cell r="K902" t="str">
            <v>rv</v>
          </cell>
          <cell r="L902">
            <v>35</v>
          </cell>
          <cell r="M902">
            <v>0</v>
          </cell>
          <cell r="N902">
            <v>3</v>
          </cell>
          <cell r="O902">
            <v>8</v>
          </cell>
          <cell r="P902">
            <v>1</v>
          </cell>
          <cell r="Q902">
            <v>16</v>
          </cell>
          <cell r="R902">
            <v>0</v>
          </cell>
          <cell r="S902">
            <v>5</v>
          </cell>
          <cell r="T902">
            <v>0</v>
          </cell>
          <cell r="AL902">
            <v>2.0446718973153177E-7</v>
          </cell>
        </row>
        <row r="903">
          <cell r="D903" t="str">
            <v>Zogby Interactive/JZ Analytics</v>
          </cell>
          <cell r="F903" t="str">
            <v>Wisconsin</v>
          </cell>
          <cell r="G903" t="str">
            <v>C</v>
          </cell>
          <cell r="I903">
            <v>43614</v>
          </cell>
          <cell r="J903">
            <v>238</v>
          </cell>
          <cell r="K903" t="str">
            <v>lv</v>
          </cell>
          <cell r="L903">
            <v>28.3</v>
          </cell>
          <cell r="M903">
            <v>0</v>
          </cell>
          <cell r="N903">
            <v>2.2999999999999998</v>
          </cell>
          <cell r="O903">
            <v>6.7</v>
          </cell>
          <cell r="P903">
            <v>2.5</v>
          </cell>
          <cell r="Q903">
            <v>13.1</v>
          </cell>
          <cell r="R903">
            <v>0</v>
          </cell>
          <cell r="S903">
            <v>13.5</v>
          </cell>
          <cell r="T903">
            <v>0</v>
          </cell>
          <cell r="AL903">
            <v>0.76670622569380698</v>
          </cell>
        </row>
        <row r="904">
          <cell r="D904" t="str">
            <v>Zogby Interactive/JZ Analytics</v>
          </cell>
          <cell r="F904" t="str">
            <v>South Carolina</v>
          </cell>
          <cell r="G904" t="str">
            <v>C</v>
          </cell>
          <cell r="I904">
            <v>43614</v>
          </cell>
          <cell r="J904">
            <v>183</v>
          </cell>
          <cell r="K904" t="str">
            <v>lv</v>
          </cell>
          <cell r="L904">
            <v>36.200000000000003</v>
          </cell>
          <cell r="M904">
            <v>0</v>
          </cell>
          <cell r="N904">
            <v>4.3</v>
          </cell>
          <cell r="O904">
            <v>6.9</v>
          </cell>
          <cell r="P904">
            <v>0.3</v>
          </cell>
          <cell r="Q904">
            <v>13.2</v>
          </cell>
          <cell r="R904">
            <v>0</v>
          </cell>
          <cell r="S904">
            <v>12.2</v>
          </cell>
          <cell r="T904">
            <v>0.3</v>
          </cell>
          <cell r="AL904">
            <v>8.7187362976254637E-2</v>
          </cell>
        </row>
        <row r="905">
          <cell r="D905" t="str">
            <v>Zogby Interactive/JZ Analytics</v>
          </cell>
          <cell r="F905" t="str">
            <v>Pennsylvania</v>
          </cell>
          <cell r="G905" t="str">
            <v>C</v>
          </cell>
          <cell r="I905">
            <v>43614</v>
          </cell>
          <cell r="J905">
            <v>246</v>
          </cell>
          <cell r="K905" t="str">
            <v>lv</v>
          </cell>
          <cell r="L905">
            <v>46</v>
          </cell>
          <cell r="M905">
            <v>0</v>
          </cell>
          <cell r="N905">
            <v>2.4</v>
          </cell>
          <cell r="O905">
            <v>8.5</v>
          </cell>
          <cell r="P905">
            <v>0</v>
          </cell>
          <cell r="Q905">
            <v>14.9</v>
          </cell>
          <cell r="R905">
            <v>0</v>
          </cell>
          <cell r="S905">
            <v>7.7</v>
          </cell>
          <cell r="T905">
            <v>0.8</v>
          </cell>
          <cell r="AL905">
            <v>0.77588548541661317</v>
          </cell>
        </row>
        <row r="906">
          <cell r="D906" t="str">
            <v>Zogby Interactive/JZ Analytics</v>
          </cell>
          <cell r="F906" t="str">
            <v>Ohio</v>
          </cell>
          <cell r="G906" t="str">
            <v>C</v>
          </cell>
          <cell r="I906">
            <v>43614</v>
          </cell>
          <cell r="J906">
            <v>222</v>
          </cell>
          <cell r="K906" t="str">
            <v>lv</v>
          </cell>
          <cell r="L906">
            <v>28.5</v>
          </cell>
          <cell r="M906">
            <v>0</v>
          </cell>
          <cell r="N906">
            <v>2.7</v>
          </cell>
          <cell r="O906">
            <v>6</v>
          </cell>
          <cell r="P906">
            <v>0.5</v>
          </cell>
          <cell r="Q906">
            <v>18.7</v>
          </cell>
          <cell r="R906">
            <v>0</v>
          </cell>
          <cell r="S906">
            <v>12.3</v>
          </cell>
          <cell r="T906">
            <v>2.9</v>
          </cell>
          <cell r="AL906">
            <v>0.74773534792874752</v>
          </cell>
        </row>
        <row r="907">
          <cell r="D907" t="str">
            <v>Zogby Interactive/JZ Analytics</v>
          </cell>
          <cell r="F907" t="str">
            <v>Michigan</v>
          </cell>
          <cell r="G907" t="str">
            <v>C</v>
          </cell>
          <cell r="I907">
            <v>43614</v>
          </cell>
          <cell r="J907">
            <v>268</v>
          </cell>
          <cell r="K907" t="str">
            <v>lv</v>
          </cell>
          <cell r="L907">
            <v>27.3</v>
          </cell>
          <cell r="M907">
            <v>0</v>
          </cell>
          <cell r="N907">
            <v>0.8</v>
          </cell>
          <cell r="O907">
            <v>9.1999999999999993</v>
          </cell>
          <cell r="P907">
            <v>1</v>
          </cell>
          <cell r="Q907">
            <v>18.3</v>
          </cell>
          <cell r="R907">
            <v>0</v>
          </cell>
          <cell r="S907">
            <v>8.1</v>
          </cell>
          <cell r="T907">
            <v>1.8</v>
          </cell>
          <cell r="AL907">
            <v>0.80018281226557664</v>
          </cell>
        </row>
        <row r="908">
          <cell r="D908" t="str">
            <v>Zogby Interactive/JZ Analytics</v>
          </cell>
          <cell r="F908" t="str">
            <v>Florida</v>
          </cell>
          <cell r="G908" t="str">
            <v>C</v>
          </cell>
          <cell r="I908">
            <v>43614</v>
          </cell>
          <cell r="J908">
            <v>228</v>
          </cell>
          <cell r="K908" t="str">
            <v>lv</v>
          </cell>
          <cell r="L908">
            <v>34.4</v>
          </cell>
          <cell r="M908">
            <v>0</v>
          </cell>
          <cell r="N908">
            <v>1.5</v>
          </cell>
          <cell r="O908">
            <v>5.7</v>
          </cell>
          <cell r="P908">
            <v>0.5</v>
          </cell>
          <cell r="Q908">
            <v>18.3</v>
          </cell>
          <cell r="R908">
            <v>0</v>
          </cell>
          <cell r="S908">
            <v>6.5</v>
          </cell>
          <cell r="T908">
            <v>1.2</v>
          </cell>
          <cell r="AL908">
            <v>0.75494808800814306</v>
          </cell>
        </row>
        <row r="909">
          <cell r="D909" t="str">
            <v>Zogby Interactive/JZ Analytics</v>
          </cell>
          <cell r="F909" t="str">
            <v>Arizona</v>
          </cell>
          <cell r="G909" t="str">
            <v>C</v>
          </cell>
          <cell r="I909">
            <v>43614</v>
          </cell>
          <cell r="J909">
            <v>197</v>
          </cell>
          <cell r="K909" t="str">
            <v>lv</v>
          </cell>
          <cell r="L909">
            <v>34.6</v>
          </cell>
          <cell r="M909">
            <v>0</v>
          </cell>
          <cell r="N909">
            <v>1.5</v>
          </cell>
          <cell r="O909">
            <v>5.6</v>
          </cell>
          <cell r="P909">
            <v>0.3</v>
          </cell>
          <cell r="Q909">
            <v>15.7</v>
          </cell>
          <cell r="R909">
            <v>0</v>
          </cell>
          <cell r="S909">
            <v>9.8000000000000007</v>
          </cell>
          <cell r="T909">
            <v>0.4</v>
          </cell>
          <cell r="AL909">
            <v>0.71625594212010679</v>
          </cell>
        </row>
        <row r="910">
          <cell r="D910" t="str">
            <v>SSRS</v>
          </cell>
          <cell r="F910" t="str">
            <v>US</v>
          </cell>
          <cell r="G910" t="str">
            <v>A/B</v>
          </cell>
          <cell r="I910">
            <v>43616</v>
          </cell>
          <cell r="J910">
            <v>412</v>
          </cell>
          <cell r="K910" t="str">
            <v>rv</v>
          </cell>
          <cell r="L910">
            <v>32</v>
          </cell>
          <cell r="M910">
            <v>0</v>
          </cell>
          <cell r="N910">
            <v>3</v>
          </cell>
          <cell r="O910">
            <v>5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2.9058790220901289E-3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43615</v>
          </cell>
          <cell r="J911">
            <v>471</v>
          </cell>
          <cell r="K911" t="str">
            <v>rv</v>
          </cell>
          <cell r="L911">
            <v>36</v>
          </cell>
          <cell r="M911">
            <v>1</v>
          </cell>
          <cell r="N911">
            <v>3</v>
          </cell>
          <cell r="O911">
            <v>5</v>
          </cell>
          <cell r="P911">
            <v>0</v>
          </cell>
          <cell r="Q911">
            <v>17</v>
          </cell>
          <cell r="R911">
            <v>0</v>
          </cell>
          <cell r="S911">
            <v>5</v>
          </cell>
          <cell r="T911">
            <v>1</v>
          </cell>
          <cell r="AL911">
            <v>2.1680001414399018E-7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43615</v>
          </cell>
          <cell r="J912">
            <v>881</v>
          </cell>
          <cell r="K912" t="str">
            <v>rv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42</v>
          </cell>
          <cell r="R912">
            <v>0</v>
          </cell>
          <cell r="S912">
            <v>0</v>
          </cell>
          <cell r="T912">
            <v>0</v>
          </cell>
          <cell r="AL912">
            <v>0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43615</v>
          </cell>
          <cell r="J913">
            <v>881</v>
          </cell>
          <cell r="K913" t="str">
            <v>rv</v>
          </cell>
          <cell r="L913">
            <v>41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AL913">
            <v>0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43615</v>
          </cell>
          <cell r="J914">
            <v>881</v>
          </cell>
          <cell r="K914" t="str">
            <v>rv</v>
          </cell>
          <cell r="L914">
            <v>43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41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43615</v>
          </cell>
          <cell r="J915">
            <v>881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37</v>
          </cell>
          <cell r="R915">
            <v>0</v>
          </cell>
          <cell r="S915">
            <v>40</v>
          </cell>
          <cell r="T915">
            <v>0</v>
          </cell>
          <cell r="AL915">
            <v>0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43615</v>
          </cell>
          <cell r="J916">
            <v>881</v>
          </cell>
          <cell r="K916" t="str">
            <v>rv</v>
          </cell>
          <cell r="L916">
            <v>39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41</v>
          </cell>
          <cell r="T916">
            <v>0</v>
          </cell>
          <cell r="AL916">
            <v>0</v>
          </cell>
        </row>
        <row r="917">
          <cell r="D917" t="str">
            <v>Change Research</v>
          </cell>
          <cell r="F917" t="str">
            <v>California</v>
          </cell>
          <cell r="G917" t="str">
            <v>C</v>
          </cell>
          <cell r="I917">
            <v>43613</v>
          </cell>
          <cell r="J917">
            <v>1649</v>
          </cell>
          <cell r="K917" t="str">
            <v>lv</v>
          </cell>
          <cell r="L917">
            <v>30</v>
          </cell>
          <cell r="M917">
            <v>0</v>
          </cell>
          <cell r="N917">
            <v>1</v>
          </cell>
          <cell r="O917">
            <v>12</v>
          </cell>
          <cell r="P917">
            <v>0</v>
          </cell>
          <cell r="Q917">
            <v>23</v>
          </cell>
          <cell r="R917">
            <v>0</v>
          </cell>
          <cell r="S917">
            <v>12</v>
          </cell>
          <cell r="T917">
            <v>1</v>
          </cell>
          <cell r="AL917">
            <v>7.1296543782126366E-3</v>
          </cell>
        </row>
        <row r="918">
          <cell r="D918" t="str">
            <v>Morning Consult</v>
          </cell>
          <cell r="F918" t="str">
            <v>US</v>
          </cell>
          <cell r="G918" t="str">
            <v>B/C</v>
          </cell>
          <cell r="I918">
            <v>43611</v>
          </cell>
          <cell r="J918">
            <v>16368</v>
          </cell>
          <cell r="K918" t="str">
            <v>lv</v>
          </cell>
          <cell r="L918">
            <v>38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20</v>
          </cell>
          <cell r="R918">
            <v>0</v>
          </cell>
          <cell r="S918">
            <v>9</v>
          </cell>
          <cell r="T918">
            <v>1</v>
          </cell>
          <cell r="AL918">
            <v>4.5184271505392265E-5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43610</v>
          </cell>
          <cell r="J919">
            <v>881</v>
          </cell>
          <cell r="K919" t="str">
            <v>rv</v>
          </cell>
          <cell r="L919">
            <v>33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15</v>
          </cell>
          <cell r="R919">
            <v>0</v>
          </cell>
          <cell r="S919">
            <v>7</v>
          </cell>
          <cell r="T919">
            <v>1</v>
          </cell>
          <cell r="AL919">
            <v>2.3365567510026834E-7</v>
          </cell>
        </row>
        <row r="920">
          <cell r="D920" t="str">
            <v>Tel Opinion Research</v>
          </cell>
          <cell r="F920" t="str">
            <v>South Carolina</v>
          </cell>
          <cell r="G920" t="str">
            <v>B/C</v>
          </cell>
          <cell r="I920">
            <v>43609</v>
          </cell>
          <cell r="J920">
            <v>600</v>
          </cell>
          <cell r="K920" t="str">
            <v>lv</v>
          </cell>
          <cell r="L920">
            <v>37</v>
          </cell>
          <cell r="M920">
            <v>0</v>
          </cell>
          <cell r="N920">
            <v>2</v>
          </cell>
          <cell r="O920">
            <v>3</v>
          </cell>
          <cell r="P920">
            <v>0</v>
          </cell>
          <cell r="Q920">
            <v>10</v>
          </cell>
          <cell r="R920">
            <v>0</v>
          </cell>
          <cell r="S920">
            <v>8</v>
          </cell>
          <cell r="T920">
            <v>0</v>
          </cell>
          <cell r="AL920">
            <v>2.0357104905697487E-2</v>
          </cell>
        </row>
        <row r="921">
          <cell r="D921" t="str">
            <v>Tel Opinion Research</v>
          </cell>
          <cell r="F921" t="str">
            <v>South Carolina</v>
          </cell>
          <cell r="G921" t="str">
            <v>B/C</v>
          </cell>
          <cell r="I921">
            <v>43609</v>
          </cell>
          <cell r="J921">
            <v>600</v>
          </cell>
          <cell r="K921" t="str">
            <v>lv</v>
          </cell>
          <cell r="L921">
            <v>70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15</v>
          </cell>
          <cell r="R921">
            <v>0</v>
          </cell>
          <cell r="S921">
            <v>0</v>
          </cell>
          <cell r="T921">
            <v>0</v>
          </cell>
          <cell r="AL921">
            <v>0</v>
          </cell>
        </row>
        <row r="922">
          <cell r="D922" t="str">
            <v>Tel Opinion Research</v>
          </cell>
          <cell r="F922" t="str">
            <v>South Carolina</v>
          </cell>
          <cell r="G922" t="str">
            <v>B/C</v>
          </cell>
          <cell r="I922">
            <v>43609</v>
          </cell>
          <cell r="J922">
            <v>600</v>
          </cell>
          <cell r="K922" t="str">
            <v>lv</v>
          </cell>
          <cell r="L922">
            <v>71</v>
          </cell>
          <cell r="M922">
            <v>0</v>
          </cell>
          <cell r="N922">
            <v>0</v>
          </cell>
          <cell r="O922">
            <v>10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AL922">
            <v>0</v>
          </cell>
        </row>
        <row r="923">
          <cell r="D923" t="str">
            <v>Tel Opinion Research</v>
          </cell>
          <cell r="F923" t="str">
            <v>South Carolina</v>
          </cell>
          <cell r="G923" t="str">
            <v>B/C</v>
          </cell>
          <cell r="I923">
            <v>43609</v>
          </cell>
          <cell r="J923">
            <v>600</v>
          </cell>
          <cell r="K923" t="str">
            <v>lv</v>
          </cell>
          <cell r="L923">
            <v>67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15</v>
          </cell>
          <cell r="T923">
            <v>0</v>
          </cell>
          <cell r="AL923">
            <v>0</v>
          </cell>
        </row>
        <row r="924">
          <cell r="D924" t="str">
            <v>Tel Opinion Research</v>
          </cell>
          <cell r="F924" t="str">
            <v>New Hampshire</v>
          </cell>
          <cell r="G924" t="str">
            <v>B/C</v>
          </cell>
          <cell r="I924">
            <v>43607</v>
          </cell>
          <cell r="J924">
            <v>600</v>
          </cell>
          <cell r="K924" t="str">
            <v>lv</v>
          </cell>
          <cell r="L924">
            <v>33</v>
          </cell>
          <cell r="M924">
            <v>0</v>
          </cell>
          <cell r="N924">
            <v>0</v>
          </cell>
          <cell r="O924">
            <v>7</v>
          </cell>
          <cell r="P924">
            <v>0</v>
          </cell>
          <cell r="Q924">
            <v>12</v>
          </cell>
          <cell r="R924">
            <v>0</v>
          </cell>
          <cell r="S924">
            <v>11</v>
          </cell>
          <cell r="T924">
            <v>0</v>
          </cell>
          <cell r="AL924">
            <v>1.9031003599135135E-2</v>
          </cell>
        </row>
        <row r="925">
          <cell r="D925" t="str">
            <v>Tel Opinion Research</v>
          </cell>
          <cell r="F925" t="str">
            <v>New Hampshire</v>
          </cell>
          <cell r="G925" t="str">
            <v>B/C</v>
          </cell>
          <cell r="I925">
            <v>43607</v>
          </cell>
          <cell r="J925">
            <v>600</v>
          </cell>
          <cell r="K925" t="str">
            <v>lv</v>
          </cell>
          <cell r="L925">
            <v>63</v>
          </cell>
          <cell r="M925">
            <v>0</v>
          </cell>
          <cell r="N925">
            <v>0</v>
          </cell>
          <cell r="O925">
            <v>21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AL925">
            <v>0</v>
          </cell>
        </row>
        <row r="926">
          <cell r="D926" t="str">
            <v>Tel Opinion Research</v>
          </cell>
          <cell r="F926" t="str">
            <v>New Hampshire</v>
          </cell>
          <cell r="G926" t="str">
            <v>B/C</v>
          </cell>
          <cell r="I926">
            <v>43607</v>
          </cell>
          <cell r="J926">
            <v>600</v>
          </cell>
          <cell r="K926" t="str">
            <v>lv</v>
          </cell>
          <cell r="L926">
            <v>58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29</v>
          </cell>
          <cell r="T926">
            <v>0</v>
          </cell>
          <cell r="AL926">
            <v>0</v>
          </cell>
        </row>
        <row r="927">
          <cell r="D927" t="str">
            <v>Tel Opinion Research</v>
          </cell>
          <cell r="F927" t="str">
            <v>New Hampshire</v>
          </cell>
          <cell r="G927" t="str">
            <v>B/C</v>
          </cell>
          <cell r="I927">
            <v>43607</v>
          </cell>
          <cell r="J927">
            <v>600</v>
          </cell>
          <cell r="K927" t="str">
            <v>lv</v>
          </cell>
          <cell r="L927">
            <v>66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22</v>
          </cell>
          <cell r="R927">
            <v>0</v>
          </cell>
          <cell r="S927">
            <v>0</v>
          </cell>
          <cell r="T927">
            <v>0</v>
          </cell>
          <cell r="AL927">
            <v>0</v>
          </cell>
        </row>
        <row r="928">
          <cell r="D928" t="str">
            <v>Change Research</v>
          </cell>
          <cell r="F928" t="str">
            <v>US</v>
          </cell>
          <cell r="G928" t="str">
            <v>C</v>
          </cell>
          <cell r="I928">
            <v>43606</v>
          </cell>
          <cell r="J928">
            <v>1420</v>
          </cell>
          <cell r="K928" t="str">
            <v>lv</v>
          </cell>
          <cell r="L928">
            <v>31</v>
          </cell>
          <cell r="M928">
            <v>0</v>
          </cell>
          <cell r="N928">
            <v>2</v>
          </cell>
          <cell r="O928">
            <v>9</v>
          </cell>
          <cell r="P928">
            <v>1</v>
          </cell>
          <cell r="Q928">
            <v>22</v>
          </cell>
          <cell r="R928">
            <v>0</v>
          </cell>
          <cell r="S928">
            <v>15</v>
          </cell>
          <cell r="T928">
            <v>2</v>
          </cell>
          <cell r="AL928">
            <v>1.9550368761559558E-3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43606</v>
          </cell>
          <cell r="J929">
            <v>447</v>
          </cell>
          <cell r="K929" t="str">
            <v>rv</v>
          </cell>
          <cell r="L929">
            <v>66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19</v>
          </cell>
          <cell r="T929">
            <v>0</v>
          </cell>
          <cell r="AL929">
            <v>0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43606</v>
          </cell>
          <cell r="J930">
            <v>447</v>
          </cell>
          <cell r="K930" t="str">
            <v>rv</v>
          </cell>
          <cell r="L930">
            <v>65</v>
          </cell>
          <cell r="M930">
            <v>0</v>
          </cell>
          <cell r="N930">
            <v>0</v>
          </cell>
          <cell r="O930">
            <v>17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43606</v>
          </cell>
          <cell r="J931">
            <v>447</v>
          </cell>
          <cell r="K931" t="str">
            <v>rv</v>
          </cell>
          <cell r="L931">
            <v>63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AL931">
            <v>0</v>
          </cell>
        </row>
        <row r="932">
          <cell r="D932" t="str">
            <v>Echelon Insights</v>
          </cell>
          <cell r="F932" t="str">
            <v>US</v>
          </cell>
          <cell r="G932">
            <v>0</v>
          </cell>
          <cell r="I932">
            <v>43606</v>
          </cell>
          <cell r="J932">
            <v>447</v>
          </cell>
          <cell r="K932" t="str">
            <v>rv</v>
          </cell>
          <cell r="L932">
            <v>61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25</v>
          </cell>
          <cell r="R932">
            <v>0</v>
          </cell>
          <cell r="S932">
            <v>0</v>
          </cell>
          <cell r="T932">
            <v>0</v>
          </cell>
          <cell r="AL932">
            <v>0</v>
          </cell>
        </row>
        <row r="933">
          <cell r="D933" t="str">
            <v>Echelon Insights</v>
          </cell>
          <cell r="F933" t="str">
            <v>US</v>
          </cell>
          <cell r="G933">
            <v>0</v>
          </cell>
          <cell r="I933">
            <v>43606</v>
          </cell>
          <cell r="J933">
            <v>447</v>
          </cell>
          <cell r="K933" t="str">
            <v>rv</v>
          </cell>
          <cell r="L933">
            <v>38</v>
          </cell>
          <cell r="M933">
            <v>0</v>
          </cell>
          <cell r="N933">
            <v>2</v>
          </cell>
          <cell r="O933">
            <v>5</v>
          </cell>
          <cell r="P933">
            <v>2</v>
          </cell>
          <cell r="Q933">
            <v>16</v>
          </cell>
          <cell r="R933">
            <v>0</v>
          </cell>
          <cell r="S933">
            <v>5</v>
          </cell>
          <cell r="T933">
            <v>1</v>
          </cell>
          <cell r="AL933">
            <v>6.2028558386523675E-5</v>
          </cell>
        </row>
        <row r="934">
          <cell r="D934" t="str">
            <v>Monmouth University</v>
          </cell>
          <cell r="F934" t="str">
            <v>US</v>
          </cell>
          <cell r="G934" t="str">
            <v>A+</v>
          </cell>
          <cell r="I934">
            <v>43605</v>
          </cell>
          <cell r="J934">
            <v>334</v>
          </cell>
          <cell r="K934" t="str">
            <v>rv</v>
          </cell>
          <cell r="L934">
            <v>33</v>
          </cell>
          <cell r="M934">
            <v>0</v>
          </cell>
          <cell r="N934">
            <v>1</v>
          </cell>
          <cell r="O934">
            <v>6</v>
          </cell>
          <cell r="P934">
            <v>3</v>
          </cell>
          <cell r="Q934">
            <v>15</v>
          </cell>
          <cell r="R934">
            <v>0</v>
          </cell>
          <cell r="S934">
            <v>10</v>
          </cell>
          <cell r="T934">
            <v>1</v>
          </cell>
          <cell r="AL934">
            <v>5.7917223591553947E-3</v>
          </cell>
        </row>
        <row r="935">
          <cell r="D935" t="str">
            <v>Quinnipiac University</v>
          </cell>
          <cell r="F935" t="str">
            <v>US</v>
          </cell>
          <cell r="G935" t="str">
            <v>A</v>
          </cell>
          <cell r="I935">
            <v>43605</v>
          </cell>
          <cell r="J935">
            <v>454</v>
          </cell>
          <cell r="K935" t="str">
            <v>rv</v>
          </cell>
          <cell r="L935">
            <v>35</v>
          </cell>
          <cell r="M935">
            <v>0</v>
          </cell>
          <cell r="N935">
            <v>3</v>
          </cell>
          <cell r="O935">
            <v>5</v>
          </cell>
          <cell r="P935">
            <v>2</v>
          </cell>
          <cell r="Q935">
            <v>16</v>
          </cell>
          <cell r="R935">
            <v>0</v>
          </cell>
          <cell r="S935">
            <v>13</v>
          </cell>
          <cell r="T935">
            <v>1</v>
          </cell>
          <cell r="AL935">
            <v>7.0971347289870018E-4</v>
          </cell>
        </row>
        <row r="936">
          <cell r="D936" t="str">
            <v>Florida Atlantic University</v>
          </cell>
          <cell r="F936" t="str">
            <v>Florida</v>
          </cell>
          <cell r="G936" t="str">
            <v>B/C</v>
          </cell>
          <cell r="I936">
            <v>43604</v>
          </cell>
          <cell r="J936">
            <v>403</v>
          </cell>
          <cell r="K936" t="str">
            <v>lv</v>
          </cell>
          <cell r="L936">
            <v>39.200000000000003</v>
          </cell>
          <cell r="M936">
            <v>0</v>
          </cell>
          <cell r="N936">
            <v>0.9</v>
          </cell>
          <cell r="O936">
            <v>8.8000000000000007</v>
          </cell>
          <cell r="P936">
            <v>0.8</v>
          </cell>
          <cell r="Q936">
            <v>11.6</v>
          </cell>
          <cell r="R936">
            <v>0</v>
          </cell>
          <cell r="S936">
            <v>11.9</v>
          </cell>
          <cell r="T936">
            <v>0.5</v>
          </cell>
          <cell r="AL936">
            <v>4.4975743278137553E-2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43604</v>
          </cell>
          <cell r="J937">
            <v>14830</v>
          </cell>
          <cell r="K937" t="str">
            <v>lv</v>
          </cell>
          <cell r="L937">
            <v>39</v>
          </cell>
          <cell r="M937">
            <v>0</v>
          </cell>
          <cell r="N937">
            <v>3</v>
          </cell>
          <cell r="O937">
            <v>6</v>
          </cell>
          <cell r="P937">
            <v>1</v>
          </cell>
          <cell r="Q937">
            <v>19</v>
          </cell>
          <cell r="R937">
            <v>0</v>
          </cell>
          <cell r="S937">
            <v>9</v>
          </cell>
          <cell r="T937">
            <v>1</v>
          </cell>
          <cell r="AL937">
            <v>3.9945665331699251E-5</v>
          </cell>
        </row>
        <row r="938">
          <cell r="D938" t="str">
            <v>Change Research</v>
          </cell>
          <cell r="F938" t="str">
            <v>Iowa</v>
          </cell>
          <cell r="G938" t="str">
            <v>C</v>
          </cell>
          <cell r="I938">
            <v>43604</v>
          </cell>
          <cell r="J938">
            <v>615</v>
          </cell>
          <cell r="K938" t="str">
            <v>lv</v>
          </cell>
          <cell r="L938">
            <v>24</v>
          </cell>
          <cell r="M938">
            <v>0</v>
          </cell>
          <cell r="N938">
            <v>1</v>
          </cell>
          <cell r="O938">
            <v>14</v>
          </cell>
          <cell r="P938">
            <v>2</v>
          </cell>
          <cell r="Q938">
            <v>24</v>
          </cell>
          <cell r="R938">
            <v>0</v>
          </cell>
          <cell r="S938">
            <v>12</v>
          </cell>
          <cell r="T938">
            <v>2</v>
          </cell>
          <cell r="AL938">
            <v>4.8415658297804327E-3</v>
          </cell>
        </row>
        <row r="939">
          <cell r="D939" t="str">
            <v>Harris Insights &amp; Analytics</v>
          </cell>
          <cell r="F939" t="str">
            <v>US</v>
          </cell>
          <cell r="G939" t="str">
            <v>C+</v>
          </cell>
          <cell r="I939">
            <v>43603</v>
          </cell>
          <cell r="J939">
            <v>448</v>
          </cell>
          <cell r="K939" t="str">
            <v>rv</v>
          </cell>
          <cell r="L939">
            <v>33</v>
          </cell>
          <cell r="M939">
            <v>0</v>
          </cell>
          <cell r="N939">
            <v>1</v>
          </cell>
          <cell r="O939">
            <v>6</v>
          </cell>
          <cell r="P939">
            <v>1</v>
          </cell>
          <cell r="Q939">
            <v>14</v>
          </cell>
          <cell r="R939">
            <v>0</v>
          </cell>
          <cell r="S939">
            <v>8</v>
          </cell>
          <cell r="T939">
            <v>1</v>
          </cell>
          <cell r="AL939">
            <v>1.723905524566341E-7</v>
          </cell>
        </row>
        <row r="940">
          <cell r="D940" t="str">
            <v>Crantford Research</v>
          </cell>
          <cell r="F940" t="str">
            <v>South Carolina</v>
          </cell>
          <cell r="G940">
            <v>0</v>
          </cell>
          <cell r="I940">
            <v>43601</v>
          </cell>
          <cell r="J940">
            <v>381</v>
          </cell>
          <cell r="K940" t="str">
            <v>lv</v>
          </cell>
          <cell r="L940">
            <v>42</v>
          </cell>
          <cell r="M940">
            <v>0</v>
          </cell>
          <cell r="N940">
            <v>4</v>
          </cell>
          <cell r="O940">
            <v>8</v>
          </cell>
          <cell r="P940">
            <v>0</v>
          </cell>
          <cell r="Q940">
            <v>7</v>
          </cell>
          <cell r="R940">
            <v>0</v>
          </cell>
          <cell r="S940">
            <v>8</v>
          </cell>
          <cell r="T940">
            <v>0</v>
          </cell>
          <cell r="AL940">
            <v>0.78236907155512747</v>
          </cell>
        </row>
        <row r="941">
          <cell r="D941" t="str">
            <v>Fox News/Beacon Research/Shaw &amp; Co. Research</v>
          </cell>
          <cell r="F941" t="str">
            <v>US</v>
          </cell>
          <cell r="G941" t="str">
            <v>A-</v>
          </cell>
          <cell r="I941">
            <v>43599</v>
          </cell>
          <cell r="J941">
            <v>469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6</v>
          </cell>
          <cell r="P941">
            <v>2</v>
          </cell>
          <cell r="Q941">
            <v>17</v>
          </cell>
          <cell r="R941">
            <v>0</v>
          </cell>
          <cell r="S941">
            <v>9</v>
          </cell>
          <cell r="T941">
            <v>1</v>
          </cell>
          <cell r="AL941">
            <v>2.6105830965861701E-3</v>
          </cell>
        </row>
        <row r="942">
          <cell r="D942" t="str">
            <v>Quinnipiac University</v>
          </cell>
          <cell r="F942" t="str">
            <v>Pennsylvania</v>
          </cell>
          <cell r="G942" t="str">
            <v>A</v>
          </cell>
          <cell r="I942">
            <v>43599</v>
          </cell>
          <cell r="J942">
            <v>431</v>
          </cell>
          <cell r="K942" t="str">
            <v>rv</v>
          </cell>
          <cell r="L942">
            <v>39</v>
          </cell>
          <cell r="M942">
            <v>0</v>
          </cell>
          <cell r="N942">
            <v>5</v>
          </cell>
          <cell r="O942">
            <v>6</v>
          </cell>
          <cell r="P942">
            <v>1</v>
          </cell>
          <cell r="Q942">
            <v>13</v>
          </cell>
          <cell r="R942">
            <v>0</v>
          </cell>
          <cell r="S942">
            <v>8</v>
          </cell>
          <cell r="T942">
            <v>0</v>
          </cell>
          <cell r="AL942">
            <v>2.7639457104479153</v>
          </cell>
        </row>
        <row r="943">
          <cell r="D943" t="str">
            <v>Ipsos</v>
          </cell>
          <cell r="F943" t="str">
            <v>US</v>
          </cell>
          <cell r="G943" t="str">
            <v>B+</v>
          </cell>
          <cell r="I943">
            <v>43599</v>
          </cell>
          <cell r="J943">
            <v>964</v>
          </cell>
          <cell r="K943" t="str">
            <v>rv</v>
          </cell>
          <cell r="L943">
            <v>32</v>
          </cell>
          <cell r="M943">
            <v>0</v>
          </cell>
          <cell r="N943">
            <v>2</v>
          </cell>
          <cell r="O943">
            <v>4</v>
          </cell>
          <cell r="P943">
            <v>1</v>
          </cell>
          <cell r="Q943">
            <v>14</v>
          </cell>
          <cell r="R943">
            <v>0</v>
          </cell>
          <cell r="S943">
            <v>7</v>
          </cell>
          <cell r="T943">
            <v>1</v>
          </cell>
          <cell r="AL943">
            <v>4.9972003669492277E-5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43599</v>
          </cell>
          <cell r="J944">
            <v>1132</v>
          </cell>
          <cell r="K944" t="str">
            <v>a</v>
          </cell>
          <cell r="L944">
            <v>29</v>
          </cell>
          <cell r="M944">
            <v>0</v>
          </cell>
          <cell r="N944">
            <v>2</v>
          </cell>
          <cell r="O944">
            <v>4</v>
          </cell>
          <cell r="P944">
            <v>1</v>
          </cell>
          <cell r="Q944">
            <v>13</v>
          </cell>
          <cell r="R944">
            <v>0</v>
          </cell>
          <cell r="S944">
            <v>6</v>
          </cell>
          <cell r="T944">
            <v>1</v>
          </cell>
          <cell r="AL944">
            <v>0</v>
          </cell>
        </row>
        <row r="945">
          <cell r="D945" t="str">
            <v>Harris Insights &amp; Analytics</v>
          </cell>
          <cell r="F945" t="str">
            <v>US</v>
          </cell>
          <cell r="G945" t="str">
            <v>C+</v>
          </cell>
          <cell r="I945">
            <v>43598</v>
          </cell>
          <cell r="J945">
            <v>2207</v>
          </cell>
          <cell r="K945" t="str">
            <v>rv</v>
          </cell>
          <cell r="L945">
            <v>39</v>
          </cell>
          <cell r="M945">
            <v>0</v>
          </cell>
          <cell r="N945">
            <v>4</v>
          </cell>
          <cell r="O945">
            <v>5</v>
          </cell>
          <cell r="P945">
            <v>2</v>
          </cell>
          <cell r="Q945">
            <v>20</v>
          </cell>
          <cell r="R945">
            <v>0</v>
          </cell>
          <cell r="S945">
            <v>8</v>
          </cell>
          <cell r="T945">
            <v>1</v>
          </cell>
          <cell r="AL945">
            <v>3.1014942242498319E-7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43598</v>
          </cell>
          <cell r="J946">
            <v>429</v>
          </cell>
          <cell r="K946" t="str">
            <v>lv</v>
          </cell>
          <cell r="L946">
            <v>32.6</v>
          </cell>
          <cell r="M946">
            <v>0</v>
          </cell>
          <cell r="N946">
            <v>0.6</v>
          </cell>
          <cell r="O946">
            <v>7.5</v>
          </cell>
          <cell r="P946">
            <v>0.6</v>
          </cell>
          <cell r="Q946">
            <v>24.9</v>
          </cell>
          <cell r="R946">
            <v>0</v>
          </cell>
          <cell r="S946">
            <v>9.6999999999999993</v>
          </cell>
          <cell r="T946">
            <v>1.1000000000000001</v>
          </cell>
          <cell r="AL946">
            <v>1.0173960996315444E-3</v>
          </cell>
        </row>
        <row r="947">
          <cell r="D947" t="str">
            <v>Change Research</v>
          </cell>
          <cell r="F947" t="str">
            <v>Nevada</v>
          </cell>
          <cell r="G947" t="str">
            <v>C</v>
          </cell>
          <cell r="I947">
            <v>43597</v>
          </cell>
          <cell r="J947">
            <v>389</v>
          </cell>
          <cell r="K947" t="str">
            <v>lv</v>
          </cell>
          <cell r="L947">
            <v>29</v>
          </cell>
          <cell r="M947">
            <v>0</v>
          </cell>
          <cell r="N947">
            <v>2</v>
          </cell>
          <cell r="O947">
            <v>13</v>
          </cell>
          <cell r="P947">
            <v>1</v>
          </cell>
          <cell r="Q947">
            <v>24</v>
          </cell>
          <cell r="R947">
            <v>0</v>
          </cell>
          <cell r="S947">
            <v>12</v>
          </cell>
          <cell r="T947">
            <v>1</v>
          </cell>
          <cell r="AL947">
            <v>0.10851659794371565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43597</v>
          </cell>
          <cell r="J948">
            <v>15342</v>
          </cell>
          <cell r="K948" t="str">
            <v>lv</v>
          </cell>
          <cell r="L948">
            <v>39</v>
          </cell>
          <cell r="M948">
            <v>0</v>
          </cell>
          <cell r="N948">
            <v>3</v>
          </cell>
          <cell r="O948">
            <v>6</v>
          </cell>
          <cell r="P948">
            <v>2</v>
          </cell>
          <cell r="Q948">
            <v>19</v>
          </cell>
          <cell r="R948">
            <v>0</v>
          </cell>
          <cell r="S948">
            <v>8</v>
          </cell>
          <cell r="T948">
            <v>1</v>
          </cell>
          <cell r="AL948">
            <v>3.7350919592689079E-5</v>
          </cell>
        </row>
        <row r="949">
          <cell r="D949" t="str">
            <v>McLaughlin &amp; Associates</v>
          </cell>
          <cell r="F949" t="str">
            <v>US</v>
          </cell>
          <cell r="G949" t="str">
            <v>C/D</v>
          </cell>
          <cell r="I949">
            <v>43596</v>
          </cell>
          <cell r="J949">
            <v>360</v>
          </cell>
          <cell r="K949" t="str">
            <v>lv</v>
          </cell>
          <cell r="L949">
            <v>30</v>
          </cell>
          <cell r="M949">
            <v>0</v>
          </cell>
          <cell r="N949">
            <v>5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7</v>
          </cell>
          <cell r="T949">
            <v>2</v>
          </cell>
          <cell r="AL949">
            <v>8.5867765345787046E-4</v>
          </cell>
        </row>
        <row r="950">
          <cell r="D950" t="str">
            <v>Denno Research</v>
          </cell>
          <cell r="F950" t="str">
            <v>Michigan</v>
          </cell>
          <cell r="G950">
            <v>0</v>
          </cell>
          <cell r="I950">
            <v>43595</v>
          </cell>
          <cell r="J950">
            <v>235</v>
          </cell>
          <cell r="K950" t="str">
            <v>lv</v>
          </cell>
          <cell r="L950">
            <v>37</v>
          </cell>
          <cell r="M950">
            <v>0</v>
          </cell>
          <cell r="N950">
            <v>3</v>
          </cell>
          <cell r="O950">
            <v>5</v>
          </cell>
          <cell r="P950">
            <v>1</v>
          </cell>
          <cell r="Q950">
            <v>16</v>
          </cell>
          <cell r="R950">
            <v>0</v>
          </cell>
          <cell r="S950">
            <v>9</v>
          </cell>
          <cell r="T950">
            <v>0</v>
          </cell>
          <cell r="AL950">
            <v>9.0077863334602104E-2</v>
          </cell>
        </row>
        <row r="951">
          <cell r="D951" t="str">
            <v>Zogby Interactive/JZ Analytics</v>
          </cell>
          <cell r="F951" t="str">
            <v>US</v>
          </cell>
          <cell r="G951" t="str">
            <v>C</v>
          </cell>
          <cell r="I951">
            <v>43594</v>
          </cell>
          <cell r="J951">
            <v>463</v>
          </cell>
          <cell r="K951" t="str">
            <v>lv</v>
          </cell>
          <cell r="L951">
            <v>37</v>
          </cell>
          <cell r="M951">
            <v>0</v>
          </cell>
          <cell r="N951">
            <v>3</v>
          </cell>
          <cell r="O951">
            <v>7</v>
          </cell>
          <cell r="P951">
            <v>2</v>
          </cell>
          <cell r="Q951">
            <v>15</v>
          </cell>
          <cell r="R951">
            <v>0</v>
          </cell>
          <cell r="S951">
            <v>6</v>
          </cell>
          <cell r="T951">
            <v>2</v>
          </cell>
          <cell r="AL951">
            <v>4.2113023050818913E-3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43594</v>
          </cell>
          <cell r="J952">
            <v>595</v>
          </cell>
          <cell r="K952" t="str">
            <v>lv</v>
          </cell>
          <cell r="L952">
            <v>46</v>
          </cell>
          <cell r="M952">
            <v>0</v>
          </cell>
          <cell r="N952">
            <v>4</v>
          </cell>
          <cell r="O952">
            <v>8</v>
          </cell>
          <cell r="P952">
            <v>1</v>
          </cell>
          <cell r="Q952">
            <v>15</v>
          </cell>
          <cell r="R952">
            <v>0</v>
          </cell>
          <cell r="S952">
            <v>8</v>
          </cell>
          <cell r="T952">
            <v>2</v>
          </cell>
          <cell r="AL952">
            <v>1.3743671057623332E-3</v>
          </cell>
        </row>
        <row r="953">
          <cell r="D953" t="str">
            <v>Tel Opinion Research</v>
          </cell>
          <cell r="F953" t="str">
            <v>Florida</v>
          </cell>
          <cell r="G953" t="str">
            <v>B/C</v>
          </cell>
          <cell r="I953">
            <v>43593</v>
          </cell>
          <cell r="J953">
            <v>800</v>
          </cell>
          <cell r="K953" t="str">
            <v>lv</v>
          </cell>
          <cell r="L953">
            <v>39</v>
          </cell>
          <cell r="M953">
            <v>0</v>
          </cell>
          <cell r="N953">
            <v>1</v>
          </cell>
          <cell r="O953">
            <v>3</v>
          </cell>
          <cell r="P953">
            <v>1</v>
          </cell>
          <cell r="Q953">
            <v>16</v>
          </cell>
          <cell r="R953">
            <v>0</v>
          </cell>
          <cell r="S953">
            <v>5</v>
          </cell>
          <cell r="T953">
            <v>0</v>
          </cell>
          <cell r="AL953">
            <v>4.3071559382321222E-3</v>
          </cell>
        </row>
        <row r="954">
          <cell r="D954" t="str">
            <v>Monmouth University</v>
          </cell>
          <cell r="F954" t="str">
            <v>New Hampshire</v>
          </cell>
          <cell r="G954" t="str">
            <v>A+</v>
          </cell>
          <cell r="I954">
            <v>43592</v>
          </cell>
          <cell r="J954">
            <v>376</v>
          </cell>
          <cell r="K954" t="str">
            <v>lv</v>
          </cell>
          <cell r="L954">
            <v>36</v>
          </cell>
          <cell r="M954">
            <v>0</v>
          </cell>
          <cell r="N954">
            <v>2</v>
          </cell>
          <cell r="O954">
            <v>9</v>
          </cell>
          <cell r="P954">
            <v>2</v>
          </cell>
          <cell r="Q954">
            <v>18</v>
          </cell>
          <cell r="R954">
            <v>0</v>
          </cell>
          <cell r="S954">
            <v>8</v>
          </cell>
          <cell r="T954">
            <v>1</v>
          </cell>
          <cell r="AL954">
            <v>6.5412763853386797E-3</v>
          </cell>
        </row>
        <row r="955">
          <cell r="D955" t="str">
            <v>GBAO</v>
          </cell>
          <cell r="F955" t="str">
            <v>US</v>
          </cell>
          <cell r="G955" t="str">
            <v>B/C</v>
          </cell>
          <cell r="I955">
            <v>43590</v>
          </cell>
          <cell r="J955">
            <v>800</v>
          </cell>
          <cell r="K955" t="str">
            <v>lv</v>
          </cell>
          <cell r="L955">
            <v>36</v>
          </cell>
          <cell r="M955">
            <v>0</v>
          </cell>
          <cell r="N955">
            <v>3</v>
          </cell>
          <cell r="O955">
            <v>5</v>
          </cell>
          <cell r="P955">
            <v>1</v>
          </cell>
          <cell r="Q955">
            <v>13</v>
          </cell>
          <cell r="R955">
            <v>0</v>
          </cell>
          <cell r="S955">
            <v>8</v>
          </cell>
          <cell r="T955">
            <v>0</v>
          </cell>
          <cell r="AL955">
            <v>1.4540561021557294</v>
          </cell>
        </row>
        <row r="956">
          <cell r="D956" t="str">
            <v>Capitol Weekly</v>
          </cell>
          <cell r="F956" t="str">
            <v>California</v>
          </cell>
          <cell r="G956">
            <v>0</v>
          </cell>
          <cell r="I956">
            <v>43585</v>
          </cell>
          <cell r="J956">
            <v>1041</v>
          </cell>
          <cell r="K956" t="str">
            <v>lv</v>
          </cell>
          <cell r="L956">
            <v>20.399999999999999</v>
          </cell>
          <cell r="M956">
            <v>0</v>
          </cell>
          <cell r="N956">
            <v>1.9</v>
          </cell>
          <cell r="O956">
            <v>18.7</v>
          </cell>
          <cell r="P956">
            <v>2.6</v>
          </cell>
          <cell r="Q956">
            <v>19.8</v>
          </cell>
          <cell r="R956">
            <v>0</v>
          </cell>
          <cell r="S956">
            <v>10</v>
          </cell>
          <cell r="T956">
            <v>0</v>
          </cell>
          <cell r="AL956">
            <v>6.4200729950061929E-4</v>
          </cell>
        </row>
        <row r="957">
          <cell r="D957" t="str">
            <v>We Ask America</v>
          </cell>
          <cell r="F957" t="str">
            <v>Indiana</v>
          </cell>
          <cell r="G957" t="str">
            <v>C-</v>
          </cell>
          <cell r="I957">
            <v>43590</v>
          </cell>
          <cell r="J957">
            <v>280</v>
          </cell>
          <cell r="K957" t="str">
            <v>lv</v>
          </cell>
          <cell r="L957">
            <v>33</v>
          </cell>
          <cell r="M957">
            <v>0</v>
          </cell>
          <cell r="N957">
            <v>1</v>
          </cell>
          <cell r="O957">
            <v>20</v>
          </cell>
          <cell r="P957">
            <v>0</v>
          </cell>
          <cell r="Q957">
            <v>23</v>
          </cell>
          <cell r="R957">
            <v>0</v>
          </cell>
          <cell r="S957">
            <v>2</v>
          </cell>
          <cell r="T957">
            <v>0</v>
          </cell>
          <cell r="AL957">
            <v>0.59040844809290205</v>
          </cell>
        </row>
        <row r="958">
          <cell r="D958" t="str">
            <v>Change Research</v>
          </cell>
          <cell r="F958" t="str">
            <v>New Hampshire</v>
          </cell>
          <cell r="G958" t="str">
            <v>C</v>
          </cell>
          <cell r="I958">
            <v>43590</v>
          </cell>
          <cell r="J958">
            <v>864</v>
          </cell>
          <cell r="K958" t="str">
            <v>lv</v>
          </cell>
          <cell r="L958">
            <v>26</v>
          </cell>
          <cell r="M958">
            <v>0</v>
          </cell>
          <cell r="N958">
            <v>2</v>
          </cell>
          <cell r="O958">
            <v>12</v>
          </cell>
          <cell r="P958">
            <v>1</v>
          </cell>
          <cell r="Q958">
            <v>30</v>
          </cell>
          <cell r="R958">
            <v>0</v>
          </cell>
          <cell r="S958">
            <v>9</v>
          </cell>
          <cell r="T958">
            <v>2</v>
          </cell>
          <cell r="AL958">
            <v>9.0654226107754598E-3</v>
          </cell>
        </row>
        <row r="959">
          <cell r="D959" t="str">
            <v>Morning Consult</v>
          </cell>
          <cell r="F959" t="str">
            <v>US</v>
          </cell>
          <cell r="G959" t="str">
            <v>B/C</v>
          </cell>
          <cell r="I959">
            <v>43590</v>
          </cell>
          <cell r="J959">
            <v>15770</v>
          </cell>
          <cell r="K959" t="str">
            <v>lv</v>
          </cell>
          <cell r="L959">
            <v>40</v>
          </cell>
          <cell r="M959">
            <v>0</v>
          </cell>
          <cell r="N959">
            <v>3</v>
          </cell>
          <cell r="O959">
            <v>6</v>
          </cell>
          <cell r="P959">
            <v>2</v>
          </cell>
          <cell r="Q959">
            <v>19</v>
          </cell>
          <cell r="R959">
            <v>0</v>
          </cell>
          <cell r="S959">
            <v>8</v>
          </cell>
          <cell r="T959">
            <v>1</v>
          </cell>
          <cell r="AL959">
            <v>3.4889201869837426E-5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43589</v>
          </cell>
          <cell r="J960">
            <v>440</v>
          </cell>
          <cell r="K960" t="str">
            <v>rv</v>
          </cell>
          <cell r="L960">
            <v>46</v>
          </cell>
          <cell r="M960">
            <v>0</v>
          </cell>
          <cell r="N960">
            <v>2.7</v>
          </cell>
          <cell r="O960">
            <v>8</v>
          </cell>
          <cell r="P960">
            <v>0.3</v>
          </cell>
          <cell r="Q960">
            <v>14</v>
          </cell>
          <cell r="R960">
            <v>0</v>
          </cell>
          <cell r="S960">
            <v>7</v>
          </cell>
          <cell r="T960">
            <v>0.8</v>
          </cell>
          <cell r="AL960">
            <v>1.5830490082130069E-7</v>
          </cell>
        </row>
        <row r="961">
          <cell r="D961" t="str">
            <v>Optimus</v>
          </cell>
          <cell r="F961" t="str">
            <v>South Carolina</v>
          </cell>
          <cell r="G961" t="str">
            <v>C/D</v>
          </cell>
          <cell r="I961">
            <v>43587</v>
          </cell>
          <cell r="J961">
            <v>568</v>
          </cell>
          <cell r="K961" t="str">
            <v>lv</v>
          </cell>
          <cell r="L961">
            <v>48.3</v>
          </cell>
          <cell r="M961">
            <v>0</v>
          </cell>
          <cell r="N961">
            <v>3.8</v>
          </cell>
          <cell r="O961">
            <v>5.2</v>
          </cell>
          <cell r="P961">
            <v>0.8</v>
          </cell>
          <cell r="Q961">
            <v>11.9</v>
          </cell>
          <cell r="R961">
            <v>0</v>
          </cell>
          <cell r="S961">
            <v>4.5</v>
          </cell>
          <cell r="T961">
            <v>0</v>
          </cell>
          <cell r="AL961">
            <v>2.4662890422795711E-2</v>
          </cell>
        </row>
        <row r="962">
          <cell r="D962" t="str">
            <v>Optimus</v>
          </cell>
          <cell r="F962" t="str">
            <v>New Hampshire</v>
          </cell>
          <cell r="G962" t="str">
            <v>C/D</v>
          </cell>
          <cell r="I962">
            <v>43587</v>
          </cell>
          <cell r="J962">
            <v>551</v>
          </cell>
          <cell r="K962" t="str">
            <v>lv</v>
          </cell>
          <cell r="L962">
            <v>34</v>
          </cell>
          <cell r="M962">
            <v>0</v>
          </cell>
          <cell r="N962">
            <v>1.2</v>
          </cell>
          <cell r="O962">
            <v>9.6999999999999993</v>
          </cell>
          <cell r="P962">
            <v>1.3</v>
          </cell>
          <cell r="Q962">
            <v>15.5</v>
          </cell>
          <cell r="R962">
            <v>0</v>
          </cell>
          <cell r="S962">
            <v>9.1</v>
          </cell>
          <cell r="T962">
            <v>0</v>
          </cell>
          <cell r="AL962">
            <v>2.4431652835904864E-2</v>
          </cell>
        </row>
        <row r="963">
          <cell r="D963" t="str">
            <v>Optimus</v>
          </cell>
          <cell r="F963" t="str">
            <v>Iowa</v>
          </cell>
          <cell r="G963" t="str">
            <v>C/D</v>
          </cell>
          <cell r="I963">
            <v>43587</v>
          </cell>
          <cell r="J963">
            <v>576</v>
          </cell>
          <cell r="K963" t="str">
            <v>lv</v>
          </cell>
          <cell r="L963">
            <v>34.9</v>
          </cell>
          <cell r="M963">
            <v>0</v>
          </cell>
          <cell r="N963">
            <v>2.4</v>
          </cell>
          <cell r="O963">
            <v>11.4</v>
          </cell>
          <cell r="P963">
            <v>3.5</v>
          </cell>
          <cell r="Q963">
            <v>13.7</v>
          </cell>
          <cell r="R963">
            <v>0</v>
          </cell>
          <cell r="S963">
            <v>10.4</v>
          </cell>
          <cell r="T963">
            <v>0</v>
          </cell>
          <cell r="AL963">
            <v>2.4770038778517127E-2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43586</v>
          </cell>
          <cell r="J964">
            <v>259</v>
          </cell>
          <cell r="K964" t="str">
            <v>rv</v>
          </cell>
          <cell r="L964">
            <v>44</v>
          </cell>
          <cell r="M964">
            <v>2</v>
          </cell>
          <cell r="N964">
            <v>3</v>
          </cell>
          <cell r="O964">
            <v>2</v>
          </cell>
          <cell r="P964">
            <v>2</v>
          </cell>
          <cell r="Q964">
            <v>14</v>
          </cell>
          <cell r="R964">
            <v>0</v>
          </cell>
          <cell r="S964">
            <v>5</v>
          </cell>
          <cell r="T964">
            <v>0</v>
          </cell>
          <cell r="AL964">
            <v>1.3187238059595897E-7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43586</v>
          </cell>
          <cell r="J965">
            <v>254</v>
          </cell>
          <cell r="K965" t="str">
            <v>rv</v>
          </cell>
          <cell r="L965">
            <v>34</v>
          </cell>
          <cell r="M965">
            <v>2</v>
          </cell>
          <cell r="N965">
            <v>5</v>
          </cell>
          <cell r="O965">
            <v>4</v>
          </cell>
          <cell r="P965">
            <v>1</v>
          </cell>
          <cell r="Q965">
            <v>17</v>
          </cell>
          <cell r="R965">
            <v>0</v>
          </cell>
          <cell r="S965">
            <v>3</v>
          </cell>
          <cell r="T965">
            <v>2</v>
          </cell>
          <cell r="AL965">
            <v>0</v>
          </cell>
        </row>
        <row r="966">
          <cell r="D966" t="str">
            <v>Change Research</v>
          </cell>
          <cell r="F966" t="str">
            <v>Virginia</v>
          </cell>
          <cell r="G966" t="str">
            <v>C</v>
          </cell>
          <cell r="I966">
            <v>43585</v>
          </cell>
          <cell r="J966">
            <v>551</v>
          </cell>
          <cell r="K966" t="str">
            <v>lv</v>
          </cell>
          <cell r="L966">
            <v>41</v>
          </cell>
          <cell r="M966">
            <v>0</v>
          </cell>
          <cell r="N966">
            <v>3</v>
          </cell>
          <cell r="O966">
            <v>12</v>
          </cell>
          <cell r="P966">
            <v>1</v>
          </cell>
          <cell r="Q966">
            <v>20</v>
          </cell>
          <cell r="R966">
            <v>0</v>
          </cell>
          <cell r="S966">
            <v>10</v>
          </cell>
          <cell r="T966">
            <v>1</v>
          </cell>
          <cell r="AL966">
            <v>0.94576612162288076</v>
          </cell>
        </row>
        <row r="967">
          <cell r="D967" t="str">
            <v>Quinnipiac University</v>
          </cell>
          <cell r="F967" t="str">
            <v>US</v>
          </cell>
          <cell r="G967" t="str">
            <v>A</v>
          </cell>
          <cell r="I967">
            <v>43584</v>
          </cell>
          <cell r="J967">
            <v>419</v>
          </cell>
          <cell r="K967" t="str">
            <v>rv</v>
          </cell>
          <cell r="L967">
            <v>38</v>
          </cell>
          <cell r="M967">
            <v>0</v>
          </cell>
          <cell r="N967">
            <v>2</v>
          </cell>
          <cell r="O967">
            <v>10</v>
          </cell>
          <cell r="P967">
            <v>1</v>
          </cell>
          <cell r="Q967">
            <v>11</v>
          </cell>
          <cell r="R967">
            <v>0</v>
          </cell>
          <cell r="S967">
            <v>12</v>
          </cell>
          <cell r="T967">
            <v>1</v>
          </cell>
          <cell r="AL967">
            <v>5.2964611084187273E-4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43583</v>
          </cell>
          <cell r="J968">
            <v>741</v>
          </cell>
          <cell r="K968" t="str">
            <v>rv</v>
          </cell>
          <cell r="L968">
            <v>33</v>
          </cell>
          <cell r="M968">
            <v>0</v>
          </cell>
          <cell r="N968">
            <v>3</v>
          </cell>
          <cell r="O968">
            <v>5</v>
          </cell>
          <cell r="P968">
            <v>1</v>
          </cell>
          <cell r="Q968">
            <v>16</v>
          </cell>
          <cell r="R968">
            <v>0</v>
          </cell>
          <cell r="S968">
            <v>6</v>
          </cell>
          <cell r="T968">
            <v>0</v>
          </cell>
          <cell r="AL968">
            <v>1.8135605656477689E-7</v>
          </cell>
        </row>
        <row r="969">
          <cell r="D969" t="str">
            <v>SSRS</v>
          </cell>
          <cell r="F969" t="str">
            <v>US</v>
          </cell>
          <cell r="G969" t="str">
            <v>A/B</v>
          </cell>
          <cell r="I969">
            <v>43583</v>
          </cell>
          <cell r="J969">
            <v>411</v>
          </cell>
          <cell r="K969" t="str">
            <v>rv</v>
          </cell>
          <cell r="L969">
            <v>39</v>
          </cell>
          <cell r="M969">
            <v>0</v>
          </cell>
          <cell r="N969">
            <v>2</v>
          </cell>
          <cell r="O969">
            <v>7</v>
          </cell>
          <cell r="P969">
            <v>2</v>
          </cell>
          <cell r="Q969">
            <v>15</v>
          </cell>
          <cell r="R969">
            <v>0</v>
          </cell>
          <cell r="S969">
            <v>8</v>
          </cell>
          <cell r="T969">
            <v>1</v>
          </cell>
          <cell r="AL969">
            <v>1.8993494220112042E-3</v>
          </cell>
        </row>
        <row r="970">
          <cell r="D970" t="str">
            <v>Suffolk University</v>
          </cell>
          <cell r="F970" t="str">
            <v>New Hampshire</v>
          </cell>
          <cell r="G970" t="str">
            <v>A-</v>
          </cell>
          <cell r="I970">
            <v>43583</v>
          </cell>
          <cell r="J970">
            <v>429</v>
          </cell>
          <cell r="K970" t="str">
            <v>lv</v>
          </cell>
          <cell r="L970">
            <v>20.05</v>
          </cell>
          <cell r="M970">
            <v>0</v>
          </cell>
          <cell r="N970">
            <v>2.8</v>
          </cell>
          <cell r="O970">
            <v>11.89</v>
          </cell>
          <cell r="P970">
            <v>1.17</v>
          </cell>
          <cell r="Q970">
            <v>12.35</v>
          </cell>
          <cell r="R970">
            <v>0</v>
          </cell>
          <cell r="S970">
            <v>8.39</v>
          </cell>
          <cell r="T970">
            <v>1.17</v>
          </cell>
          <cell r="AL970">
            <v>1.7785456963124479E-3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43583</v>
          </cell>
          <cell r="J971">
            <v>15475</v>
          </cell>
          <cell r="K971" t="str">
            <v>lv</v>
          </cell>
          <cell r="L971">
            <v>36</v>
          </cell>
          <cell r="M971">
            <v>0</v>
          </cell>
          <cell r="N971">
            <v>3</v>
          </cell>
          <cell r="O971">
            <v>8</v>
          </cell>
          <cell r="P971">
            <v>2</v>
          </cell>
          <cell r="Q971">
            <v>22</v>
          </cell>
          <cell r="R971">
            <v>0</v>
          </cell>
          <cell r="S971">
            <v>9</v>
          </cell>
          <cell r="T971">
            <v>2</v>
          </cell>
          <cell r="AL971">
            <v>3.2025273479701158E-5</v>
          </cell>
        </row>
        <row r="972">
          <cell r="D972" t="str">
            <v>Emerson College</v>
          </cell>
          <cell r="F972" t="str">
            <v>Texas</v>
          </cell>
          <cell r="G972" t="str">
            <v>B-</v>
          </cell>
          <cell r="I972">
            <v>43583</v>
          </cell>
          <cell r="J972">
            <v>342</v>
          </cell>
          <cell r="K972" t="str">
            <v>lv</v>
          </cell>
          <cell r="L972">
            <v>22.9</v>
          </cell>
          <cell r="M972">
            <v>0</v>
          </cell>
          <cell r="N972">
            <v>0.6</v>
          </cell>
          <cell r="O972">
            <v>8.4</v>
          </cell>
          <cell r="P972">
            <v>3</v>
          </cell>
          <cell r="Q972">
            <v>16.8</v>
          </cell>
          <cell r="R972">
            <v>0</v>
          </cell>
          <cell r="S972">
            <v>6.8</v>
          </cell>
          <cell r="T972">
            <v>3.2</v>
          </cell>
          <cell r="AL972">
            <v>0.14651205249970423</v>
          </cell>
        </row>
        <row r="973">
          <cell r="D973" t="str">
            <v>ABC News/Washington Post</v>
          </cell>
          <cell r="F973" t="str">
            <v>US</v>
          </cell>
          <cell r="G973" t="str">
            <v>A+</v>
          </cell>
          <cell r="I973">
            <v>43580</v>
          </cell>
          <cell r="J973">
            <v>427</v>
          </cell>
          <cell r="K973" t="str">
            <v>a</v>
          </cell>
          <cell r="L973">
            <v>17</v>
          </cell>
          <cell r="M973">
            <v>0</v>
          </cell>
          <cell r="N973">
            <v>1</v>
          </cell>
          <cell r="O973">
            <v>5</v>
          </cell>
          <cell r="P973">
            <v>1</v>
          </cell>
          <cell r="Q973">
            <v>11</v>
          </cell>
          <cell r="R973">
            <v>0</v>
          </cell>
          <cell r="S973">
            <v>4</v>
          </cell>
          <cell r="T973">
            <v>0</v>
          </cell>
          <cell r="AL973">
            <v>9.8940864867376401E-4</v>
          </cell>
        </row>
        <row r="974">
          <cell r="D974" t="str">
            <v>Ipsos</v>
          </cell>
          <cell r="F974" t="str">
            <v>US</v>
          </cell>
          <cell r="G974" t="str">
            <v>B+</v>
          </cell>
          <cell r="I974">
            <v>43578</v>
          </cell>
          <cell r="J974">
            <v>2237</v>
          </cell>
          <cell r="K974" t="str">
            <v>a</v>
          </cell>
          <cell r="L974">
            <v>24</v>
          </cell>
          <cell r="M974">
            <v>0</v>
          </cell>
          <cell r="N974">
            <v>3</v>
          </cell>
          <cell r="O974">
            <v>7</v>
          </cell>
          <cell r="P974">
            <v>1</v>
          </cell>
          <cell r="Q974">
            <v>15</v>
          </cell>
          <cell r="R974">
            <v>0</v>
          </cell>
          <cell r="S974">
            <v>5</v>
          </cell>
          <cell r="T974">
            <v>1</v>
          </cell>
          <cell r="AL974">
            <v>6.0546673731556614E-5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43577</v>
          </cell>
          <cell r="J975">
            <v>1578</v>
          </cell>
          <cell r="K975" t="str">
            <v>lv</v>
          </cell>
          <cell r="L975">
            <v>0</v>
          </cell>
          <cell r="M975">
            <v>0</v>
          </cell>
          <cell r="N975">
            <v>4</v>
          </cell>
          <cell r="O975">
            <v>21</v>
          </cell>
          <cell r="P975">
            <v>1</v>
          </cell>
          <cell r="Q975">
            <v>23</v>
          </cell>
          <cell r="R975">
            <v>0</v>
          </cell>
          <cell r="S975">
            <v>5</v>
          </cell>
          <cell r="T975">
            <v>0</v>
          </cell>
          <cell r="AL975">
            <v>0</v>
          </cell>
        </row>
        <row r="976">
          <cell r="D976" t="str">
            <v>Change Research</v>
          </cell>
          <cell r="F976" t="str">
            <v>Texas</v>
          </cell>
          <cell r="G976" t="str">
            <v>C</v>
          </cell>
          <cell r="I976">
            <v>43577</v>
          </cell>
          <cell r="J976">
            <v>1578</v>
          </cell>
          <cell r="K976" t="str">
            <v>lv</v>
          </cell>
          <cell r="L976">
            <v>20</v>
          </cell>
          <cell r="M976">
            <v>0</v>
          </cell>
          <cell r="N976">
            <v>2</v>
          </cell>
          <cell r="O976">
            <v>15</v>
          </cell>
          <cell r="P976">
            <v>1</v>
          </cell>
          <cell r="Q976">
            <v>19</v>
          </cell>
          <cell r="R976">
            <v>0</v>
          </cell>
          <cell r="S976">
            <v>5</v>
          </cell>
          <cell r="T976">
            <v>1</v>
          </cell>
          <cell r="AL976">
            <v>0.16846475308742401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43576</v>
          </cell>
          <cell r="J977">
            <v>14335</v>
          </cell>
          <cell r="K977" t="str">
            <v>lv</v>
          </cell>
          <cell r="L977">
            <v>30</v>
          </cell>
          <cell r="M977">
            <v>0</v>
          </cell>
          <cell r="N977">
            <v>4</v>
          </cell>
          <cell r="O977">
            <v>9</v>
          </cell>
          <cell r="P977">
            <v>2</v>
          </cell>
          <cell r="Q977">
            <v>24</v>
          </cell>
          <cell r="R977">
            <v>0</v>
          </cell>
          <cell r="S977">
            <v>7</v>
          </cell>
          <cell r="T977">
            <v>2</v>
          </cell>
          <cell r="AL977">
            <v>2.8752999549474716E-5</v>
          </cell>
        </row>
        <row r="978">
          <cell r="D978" t="str">
            <v>Echelon Insights</v>
          </cell>
          <cell r="F978" t="str">
            <v>US</v>
          </cell>
          <cell r="G978">
            <v>0</v>
          </cell>
          <cell r="I978">
            <v>43574</v>
          </cell>
          <cell r="J978">
            <v>499</v>
          </cell>
          <cell r="K978" t="str">
            <v>rv</v>
          </cell>
          <cell r="L978">
            <v>26</v>
          </cell>
          <cell r="M978">
            <v>0</v>
          </cell>
          <cell r="N978">
            <v>3</v>
          </cell>
          <cell r="O978">
            <v>7</v>
          </cell>
          <cell r="P978">
            <v>1</v>
          </cell>
          <cell r="Q978">
            <v>22</v>
          </cell>
          <cell r="R978">
            <v>0</v>
          </cell>
          <cell r="S978">
            <v>3</v>
          </cell>
          <cell r="T978">
            <v>2</v>
          </cell>
          <cell r="AL978">
            <v>3.2990643411127675E-5</v>
          </cell>
        </row>
        <row r="979">
          <cell r="D979" t="str">
            <v>University of New Hampshire</v>
          </cell>
          <cell r="F979" t="str">
            <v>New Hampshire</v>
          </cell>
          <cell r="G979" t="str">
            <v>B</v>
          </cell>
          <cell r="I979">
            <v>43573</v>
          </cell>
          <cell r="J979">
            <v>241</v>
          </cell>
          <cell r="K979" t="str">
            <v>lv</v>
          </cell>
          <cell r="L979">
            <v>12</v>
          </cell>
          <cell r="M979">
            <v>0</v>
          </cell>
          <cell r="N979">
            <v>3</v>
          </cell>
          <cell r="O979">
            <v>11</v>
          </cell>
          <cell r="P979">
            <v>1</v>
          </cell>
          <cell r="Q979">
            <v>18</v>
          </cell>
          <cell r="R979">
            <v>0</v>
          </cell>
          <cell r="S979">
            <v>3</v>
          </cell>
          <cell r="T979">
            <v>0</v>
          </cell>
          <cell r="AL979">
            <v>0</v>
          </cell>
        </row>
        <row r="980">
          <cell r="D980" t="str">
            <v>Zogby Interactive/JZ Analytics</v>
          </cell>
          <cell r="F980" t="str">
            <v>Wisconsin</v>
          </cell>
          <cell r="G980" t="str">
            <v>C</v>
          </cell>
          <cell r="I980">
            <v>43573</v>
          </cell>
          <cell r="J980">
            <v>485</v>
          </cell>
          <cell r="K980" t="str">
            <v>lv</v>
          </cell>
          <cell r="L980">
            <v>24</v>
          </cell>
          <cell r="M980">
            <v>0</v>
          </cell>
          <cell r="N980">
            <v>4</v>
          </cell>
          <cell r="O980">
            <v>10</v>
          </cell>
          <cell r="P980">
            <v>4</v>
          </cell>
          <cell r="Q980">
            <v>20</v>
          </cell>
          <cell r="R980">
            <v>0</v>
          </cell>
          <cell r="S980">
            <v>6</v>
          </cell>
          <cell r="T980">
            <v>1</v>
          </cell>
          <cell r="AL980">
            <v>0.10901047817371998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43573</v>
          </cell>
          <cell r="J981">
            <v>241</v>
          </cell>
          <cell r="K981" t="str">
            <v>lv</v>
          </cell>
          <cell r="L981">
            <v>18</v>
          </cell>
          <cell r="M981">
            <v>0</v>
          </cell>
          <cell r="N981">
            <v>3</v>
          </cell>
          <cell r="O981">
            <v>15</v>
          </cell>
          <cell r="P981">
            <v>2</v>
          </cell>
          <cell r="Q981">
            <v>30</v>
          </cell>
          <cell r="R981">
            <v>0</v>
          </cell>
          <cell r="S981">
            <v>5</v>
          </cell>
          <cell r="T981">
            <v>2</v>
          </cell>
          <cell r="AL981">
            <v>3.3952576475174772E-3</v>
          </cell>
        </row>
        <row r="982">
          <cell r="D982" t="str">
            <v>Gravis Marketing</v>
          </cell>
          <cell r="F982" t="str">
            <v>Iowa</v>
          </cell>
          <cell r="G982" t="str">
            <v>C+</v>
          </cell>
          <cell r="I982">
            <v>43573</v>
          </cell>
          <cell r="J982">
            <v>590</v>
          </cell>
          <cell r="K982" t="str">
            <v>lv</v>
          </cell>
          <cell r="L982">
            <v>19</v>
          </cell>
          <cell r="M982">
            <v>0</v>
          </cell>
          <cell r="N982">
            <v>4</v>
          </cell>
          <cell r="O982">
            <v>14</v>
          </cell>
          <cell r="P982">
            <v>4</v>
          </cell>
          <cell r="Q982">
            <v>19</v>
          </cell>
          <cell r="R982">
            <v>0</v>
          </cell>
          <cell r="S982">
            <v>6</v>
          </cell>
          <cell r="T982">
            <v>1</v>
          </cell>
          <cell r="AL982">
            <v>1.1586076611256482</v>
          </cell>
        </row>
        <row r="983">
          <cell r="D983" t="str">
            <v>USC Dornsife/LA Times</v>
          </cell>
          <cell r="F983" t="str">
            <v>US</v>
          </cell>
          <cell r="G983" t="str">
            <v>B/C</v>
          </cell>
          <cell r="I983">
            <v>43570</v>
          </cell>
          <cell r="J983">
            <v>1131</v>
          </cell>
          <cell r="K983" t="str">
            <v>lv</v>
          </cell>
          <cell r="L983">
            <v>30</v>
          </cell>
          <cell r="M983">
            <v>0</v>
          </cell>
          <cell r="N983">
            <v>3</v>
          </cell>
          <cell r="O983">
            <v>3</v>
          </cell>
          <cell r="P983">
            <v>2</v>
          </cell>
          <cell r="Q983">
            <v>19</v>
          </cell>
          <cell r="R983">
            <v>0</v>
          </cell>
          <cell r="S983">
            <v>5</v>
          </cell>
          <cell r="T983">
            <v>2</v>
          </cell>
          <cell r="AL983">
            <v>1.2796430196270647E-2</v>
          </cell>
        </row>
        <row r="984">
          <cell r="D984" t="str">
            <v>Monmouth University</v>
          </cell>
          <cell r="F984" t="str">
            <v>US</v>
          </cell>
          <cell r="G984" t="str">
            <v>A+</v>
          </cell>
          <cell r="I984">
            <v>43570</v>
          </cell>
          <cell r="J984">
            <v>330</v>
          </cell>
          <cell r="K984" t="str">
            <v>rv</v>
          </cell>
          <cell r="L984">
            <v>0</v>
          </cell>
          <cell r="M984">
            <v>0</v>
          </cell>
          <cell r="N984">
            <v>3</v>
          </cell>
          <cell r="O984">
            <v>11</v>
          </cell>
          <cell r="P984">
            <v>2</v>
          </cell>
          <cell r="Q984">
            <v>27</v>
          </cell>
          <cell r="R984">
            <v>0</v>
          </cell>
          <cell r="S984">
            <v>8</v>
          </cell>
          <cell r="T984">
            <v>1</v>
          </cell>
          <cell r="AL984">
            <v>0</v>
          </cell>
        </row>
        <row r="985">
          <cell r="D985" t="str">
            <v>Monmouth University</v>
          </cell>
          <cell r="F985" t="str">
            <v>US</v>
          </cell>
          <cell r="G985" t="str">
            <v>A+</v>
          </cell>
          <cell r="I985">
            <v>43570</v>
          </cell>
          <cell r="J985">
            <v>330</v>
          </cell>
          <cell r="K985" t="str">
            <v>rv</v>
          </cell>
          <cell r="L985">
            <v>27</v>
          </cell>
          <cell r="M985">
            <v>0</v>
          </cell>
          <cell r="N985">
            <v>2</v>
          </cell>
          <cell r="O985">
            <v>8</v>
          </cell>
          <cell r="P985">
            <v>1</v>
          </cell>
          <cell r="Q985">
            <v>20</v>
          </cell>
          <cell r="R985">
            <v>0</v>
          </cell>
          <cell r="S985">
            <v>6</v>
          </cell>
          <cell r="T985">
            <v>0</v>
          </cell>
          <cell r="AL985">
            <v>3.618323600311764E-3</v>
          </cell>
        </row>
        <row r="986">
          <cell r="D986" t="str">
            <v>Change Research</v>
          </cell>
          <cell r="F986" t="str">
            <v>US</v>
          </cell>
          <cell r="G986" t="str">
            <v>C</v>
          </cell>
          <cell r="I986">
            <v>43570</v>
          </cell>
          <cell r="J986">
            <v>2518</v>
          </cell>
          <cell r="K986" t="str">
            <v>lv</v>
          </cell>
          <cell r="L986">
            <v>21</v>
          </cell>
          <cell r="M986">
            <v>0</v>
          </cell>
          <cell r="N986">
            <v>4</v>
          </cell>
          <cell r="O986">
            <v>17</v>
          </cell>
          <cell r="P986">
            <v>2</v>
          </cell>
          <cell r="Q986">
            <v>20</v>
          </cell>
          <cell r="R986">
            <v>0</v>
          </cell>
          <cell r="S986">
            <v>8</v>
          </cell>
          <cell r="T986">
            <v>2</v>
          </cell>
          <cell r="AL986">
            <v>1.5637574124826236E-3</v>
          </cell>
        </row>
        <row r="987">
          <cell r="D987" t="str">
            <v>Change Research</v>
          </cell>
          <cell r="F987" t="str">
            <v>US</v>
          </cell>
          <cell r="G987" t="str">
            <v>C</v>
          </cell>
          <cell r="I987">
            <v>43570</v>
          </cell>
          <cell r="J987">
            <v>2518</v>
          </cell>
          <cell r="K987" t="str">
            <v>lv</v>
          </cell>
          <cell r="L987">
            <v>0</v>
          </cell>
          <cell r="M987">
            <v>0</v>
          </cell>
          <cell r="N987">
            <v>5</v>
          </cell>
          <cell r="O987">
            <v>21</v>
          </cell>
          <cell r="P987">
            <v>3</v>
          </cell>
          <cell r="Q987">
            <v>26</v>
          </cell>
          <cell r="R987">
            <v>0</v>
          </cell>
          <cell r="S987">
            <v>10</v>
          </cell>
          <cell r="T987">
            <v>3</v>
          </cell>
          <cell r="AL987">
            <v>0</v>
          </cell>
        </row>
        <row r="988">
          <cell r="D988" t="str">
            <v>USC Dornsife/LA Times</v>
          </cell>
          <cell r="F988" t="str">
            <v>US</v>
          </cell>
          <cell r="G988" t="str">
            <v>B/C</v>
          </cell>
          <cell r="I988">
            <v>43570</v>
          </cell>
          <cell r="J988">
            <v>2196</v>
          </cell>
          <cell r="K988" t="str">
            <v>lv</v>
          </cell>
          <cell r="L988">
            <v>27</v>
          </cell>
          <cell r="M988">
            <v>0</v>
          </cell>
          <cell r="N988">
            <v>2</v>
          </cell>
          <cell r="O988">
            <v>2</v>
          </cell>
          <cell r="P988">
            <v>1</v>
          </cell>
          <cell r="Q988">
            <v>16</v>
          </cell>
          <cell r="R988">
            <v>0</v>
          </cell>
          <cell r="S988">
            <v>4</v>
          </cell>
          <cell r="T988">
            <v>1</v>
          </cell>
          <cell r="AL988">
            <v>0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43569</v>
          </cell>
          <cell r="J989">
            <v>12550</v>
          </cell>
          <cell r="K989" t="str">
            <v>lv</v>
          </cell>
          <cell r="L989">
            <v>0</v>
          </cell>
          <cell r="M989">
            <v>0</v>
          </cell>
          <cell r="N989">
            <v>6</v>
          </cell>
          <cell r="O989">
            <v>9</v>
          </cell>
          <cell r="P989">
            <v>3</v>
          </cell>
          <cell r="Q989">
            <v>35</v>
          </cell>
          <cell r="R989">
            <v>0</v>
          </cell>
          <cell r="S989">
            <v>10</v>
          </cell>
          <cell r="T989">
            <v>2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43569</v>
          </cell>
          <cell r="J990">
            <v>12550</v>
          </cell>
          <cell r="K990" t="str">
            <v>lv</v>
          </cell>
          <cell r="L990">
            <v>31</v>
          </cell>
          <cell r="M990">
            <v>0</v>
          </cell>
          <cell r="N990">
            <v>4</v>
          </cell>
          <cell r="O990">
            <v>7</v>
          </cell>
          <cell r="P990">
            <v>2</v>
          </cell>
          <cell r="Q990">
            <v>23</v>
          </cell>
          <cell r="R990">
            <v>0</v>
          </cell>
          <cell r="S990">
            <v>7</v>
          </cell>
          <cell r="T990">
            <v>1</v>
          </cell>
          <cell r="AL990">
            <v>2.5260703706140836E-5</v>
          </cell>
        </row>
        <row r="991">
          <cell r="D991" t="str">
            <v>Emerson College</v>
          </cell>
          <cell r="F991" t="str">
            <v>US</v>
          </cell>
          <cell r="G991" t="str">
            <v>B-</v>
          </cell>
          <cell r="I991">
            <v>43569</v>
          </cell>
          <cell r="J991">
            <v>356</v>
          </cell>
          <cell r="K991" t="str">
            <v>lv</v>
          </cell>
          <cell r="L991">
            <v>23.8</v>
          </cell>
          <cell r="M991">
            <v>0</v>
          </cell>
          <cell r="N991">
            <v>1.6</v>
          </cell>
          <cell r="O991">
            <v>9</v>
          </cell>
          <cell r="P991">
            <v>1</v>
          </cell>
          <cell r="Q991">
            <v>29</v>
          </cell>
          <cell r="R991">
            <v>0</v>
          </cell>
          <cell r="S991">
            <v>6.8</v>
          </cell>
          <cell r="T991">
            <v>2.7</v>
          </cell>
          <cell r="AL991">
            <v>6.6132826857385964E-4</v>
          </cell>
        </row>
        <row r="992">
          <cell r="D992" t="str">
            <v>Muhlenberg College</v>
          </cell>
          <cell r="F992" t="str">
            <v>Pennsylvania</v>
          </cell>
          <cell r="G992" t="str">
            <v>A+</v>
          </cell>
          <cell r="I992">
            <v>43565</v>
          </cell>
          <cell r="J992">
            <v>405</v>
          </cell>
          <cell r="K992" t="str">
            <v>rv</v>
          </cell>
          <cell r="L992">
            <v>28</v>
          </cell>
          <cell r="M992">
            <v>0</v>
          </cell>
          <cell r="N992">
            <v>3</v>
          </cell>
          <cell r="O992">
            <v>4</v>
          </cell>
          <cell r="P992">
            <v>3</v>
          </cell>
          <cell r="Q992">
            <v>16</v>
          </cell>
          <cell r="R992">
            <v>0</v>
          </cell>
          <cell r="S992">
            <v>8</v>
          </cell>
          <cell r="T992">
            <v>0</v>
          </cell>
          <cell r="AL992">
            <v>2.7680544847517914</v>
          </cell>
        </row>
        <row r="993">
          <cell r="D993" t="str">
            <v>Monmouth University</v>
          </cell>
          <cell r="F993" t="str">
            <v>Iowa</v>
          </cell>
          <cell r="G993" t="str">
            <v>A+</v>
          </cell>
          <cell r="I993">
            <v>43564</v>
          </cell>
          <cell r="J993">
            <v>351</v>
          </cell>
          <cell r="K993" t="str">
            <v>lv</v>
          </cell>
          <cell r="L993">
            <v>27</v>
          </cell>
          <cell r="M993">
            <v>0</v>
          </cell>
          <cell r="N993">
            <v>3</v>
          </cell>
          <cell r="O993">
            <v>9</v>
          </cell>
          <cell r="P993">
            <v>4</v>
          </cell>
          <cell r="Q993">
            <v>16</v>
          </cell>
          <cell r="R993">
            <v>0</v>
          </cell>
          <cell r="S993">
            <v>7</v>
          </cell>
          <cell r="T993">
            <v>1</v>
          </cell>
          <cell r="AL993">
            <v>5.7666602590966476E-3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43564</v>
          </cell>
          <cell r="J994">
            <v>2003</v>
          </cell>
          <cell r="K994" t="str">
            <v>lv</v>
          </cell>
          <cell r="L994">
            <v>0</v>
          </cell>
          <cell r="M994">
            <v>0</v>
          </cell>
          <cell r="N994">
            <v>5</v>
          </cell>
          <cell r="O994">
            <v>11</v>
          </cell>
          <cell r="P994">
            <v>1</v>
          </cell>
          <cell r="Q994">
            <v>28</v>
          </cell>
          <cell r="R994">
            <v>0</v>
          </cell>
          <cell r="S994">
            <v>9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43564</v>
          </cell>
          <cell r="J995">
            <v>2003</v>
          </cell>
          <cell r="K995" t="str">
            <v>lv</v>
          </cell>
          <cell r="L995">
            <v>21</v>
          </cell>
          <cell r="M995">
            <v>0</v>
          </cell>
          <cell r="N995">
            <v>3</v>
          </cell>
          <cell r="O995">
            <v>9</v>
          </cell>
          <cell r="P995">
            <v>1</v>
          </cell>
          <cell r="Q995">
            <v>22</v>
          </cell>
          <cell r="R995">
            <v>0</v>
          </cell>
          <cell r="S995">
            <v>8</v>
          </cell>
          <cell r="T995">
            <v>1</v>
          </cell>
          <cell r="AL995">
            <v>4.1248152963102181E-3</v>
          </cell>
        </row>
        <row r="996">
          <cell r="D996" t="str">
            <v>St. Anselm</v>
          </cell>
          <cell r="F996" t="str">
            <v>New Hampshire</v>
          </cell>
          <cell r="G996">
            <v>0</v>
          </cell>
          <cell r="I996">
            <v>43563</v>
          </cell>
          <cell r="J996">
            <v>326</v>
          </cell>
          <cell r="K996" t="str">
            <v>lv</v>
          </cell>
          <cell r="L996">
            <v>22.9</v>
          </cell>
          <cell r="M996">
            <v>0</v>
          </cell>
          <cell r="N996">
            <v>4.4000000000000004</v>
          </cell>
          <cell r="O996">
            <v>10.7</v>
          </cell>
          <cell r="P996">
            <v>2.2000000000000002</v>
          </cell>
          <cell r="Q996">
            <v>15.6</v>
          </cell>
          <cell r="R996">
            <v>0</v>
          </cell>
          <cell r="S996">
            <v>8.6999999999999993</v>
          </cell>
          <cell r="T996">
            <v>0</v>
          </cell>
          <cell r="AL996">
            <v>5.5453496471457404E-3</v>
          </cell>
        </row>
        <row r="997">
          <cell r="D997" t="str">
            <v>Quinnipiac University</v>
          </cell>
          <cell r="F997" t="str">
            <v>California</v>
          </cell>
          <cell r="G997" t="str">
            <v>A</v>
          </cell>
          <cell r="I997">
            <v>43563</v>
          </cell>
          <cell r="J997">
            <v>482</v>
          </cell>
          <cell r="K997" t="str">
            <v>rv</v>
          </cell>
          <cell r="L997">
            <v>26</v>
          </cell>
          <cell r="M997">
            <v>0</v>
          </cell>
          <cell r="N997">
            <v>2</v>
          </cell>
          <cell r="O997">
            <v>7</v>
          </cell>
          <cell r="P997">
            <v>2</v>
          </cell>
          <cell r="Q997">
            <v>18</v>
          </cell>
          <cell r="R997">
            <v>0</v>
          </cell>
          <cell r="S997">
            <v>7</v>
          </cell>
          <cell r="T997">
            <v>1</v>
          </cell>
          <cell r="AL997">
            <v>0.32929412948454123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43562</v>
          </cell>
          <cell r="J998">
            <v>13644</v>
          </cell>
          <cell r="K998" t="str">
            <v>lv</v>
          </cell>
          <cell r="L998">
            <v>32</v>
          </cell>
          <cell r="M998">
            <v>0</v>
          </cell>
          <cell r="N998">
            <v>4</v>
          </cell>
          <cell r="O998">
            <v>5</v>
          </cell>
          <cell r="P998">
            <v>2</v>
          </cell>
          <cell r="Q998">
            <v>23</v>
          </cell>
          <cell r="R998">
            <v>0</v>
          </cell>
          <cell r="S998">
            <v>7</v>
          </cell>
          <cell r="T998">
            <v>1</v>
          </cell>
          <cell r="AL998">
            <v>2.3051911170855028E-5</v>
          </cell>
        </row>
        <row r="999">
          <cell r="D999" t="str">
            <v>Emerson College</v>
          </cell>
          <cell r="F999" t="str">
            <v>Massachusetts</v>
          </cell>
          <cell r="G999" t="str">
            <v>B-</v>
          </cell>
          <cell r="I999">
            <v>43562</v>
          </cell>
          <cell r="J999">
            <v>371</v>
          </cell>
          <cell r="K999" t="str">
            <v>lv</v>
          </cell>
          <cell r="L999">
            <v>22.7</v>
          </cell>
          <cell r="M999">
            <v>0</v>
          </cell>
          <cell r="N999">
            <v>2.1</v>
          </cell>
          <cell r="O999">
            <v>10.7</v>
          </cell>
          <cell r="P999">
            <v>2.2999999999999998</v>
          </cell>
          <cell r="Q999">
            <v>25.7</v>
          </cell>
          <cell r="R999">
            <v>0</v>
          </cell>
          <cell r="S999">
            <v>14</v>
          </cell>
          <cell r="T999">
            <v>1.1000000000000001</v>
          </cell>
          <cell r="AL999">
            <v>1.1393939030644911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43561</v>
          </cell>
          <cell r="J1000">
            <v>370</v>
          </cell>
          <cell r="K1000" t="str">
            <v>rv</v>
          </cell>
          <cell r="L1000">
            <v>36</v>
          </cell>
          <cell r="M1000">
            <v>0</v>
          </cell>
          <cell r="N1000">
            <v>6</v>
          </cell>
          <cell r="O1000">
            <v>4</v>
          </cell>
          <cell r="P1000">
            <v>2</v>
          </cell>
          <cell r="Q1000">
            <v>19</v>
          </cell>
          <cell r="R1000">
            <v>0</v>
          </cell>
          <cell r="S1000">
            <v>6</v>
          </cell>
          <cell r="T1000">
            <v>1</v>
          </cell>
          <cell r="AL1000">
            <v>1.2734757354700273E-7</v>
          </cell>
        </row>
        <row r="1001">
          <cell r="D1001" t="str">
            <v>Change Research</v>
          </cell>
          <cell r="F1001" t="str">
            <v>South Carolina</v>
          </cell>
          <cell r="G1001" t="str">
            <v>C</v>
          </cell>
          <cell r="I1001">
            <v>43559</v>
          </cell>
          <cell r="J1001">
            <v>744</v>
          </cell>
          <cell r="K1001" t="str">
            <v>lv</v>
          </cell>
          <cell r="L1001">
            <v>0</v>
          </cell>
          <cell r="M1001">
            <v>0</v>
          </cell>
          <cell r="N1001">
            <v>12</v>
          </cell>
          <cell r="O1001">
            <v>12</v>
          </cell>
          <cell r="P1001">
            <v>2</v>
          </cell>
          <cell r="Q1001">
            <v>24</v>
          </cell>
          <cell r="R1001">
            <v>0</v>
          </cell>
          <cell r="S1001">
            <v>11</v>
          </cell>
          <cell r="T1001">
            <v>1</v>
          </cell>
          <cell r="AL1001">
            <v>0</v>
          </cell>
        </row>
        <row r="1002">
          <cell r="D1002" t="str">
            <v>Change Research</v>
          </cell>
          <cell r="F1002" t="str">
            <v>South Carolina</v>
          </cell>
          <cell r="G1002" t="str">
            <v>C</v>
          </cell>
          <cell r="I1002">
            <v>43559</v>
          </cell>
          <cell r="J1002">
            <v>744</v>
          </cell>
          <cell r="K1002" t="str">
            <v>lv</v>
          </cell>
          <cell r="L1002">
            <v>32</v>
          </cell>
          <cell r="M1002">
            <v>0</v>
          </cell>
          <cell r="N1002">
            <v>9</v>
          </cell>
          <cell r="O1002">
            <v>7</v>
          </cell>
          <cell r="P1002">
            <v>1</v>
          </cell>
          <cell r="Q1002">
            <v>14</v>
          </cell>
          <cell r="R1002">
            <v>0</v>
          </cell>
          <cell r="S1002">
            <v>6</v>
          </cell>
          <cell r="T1002">
            <v>1</v>
          </cell>
          <cell r="AL1002">
            <v>9.7481939008169885E-4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43555</v>
          </cell>
          <cell r="J1003">
            <v>743</v>
          </cell>
          <cell r="K1003" t="str">
            <v>rv</v>
          </cell>
          <cell r="L1003">
            <v>29</v>
          </cell>
          <cell r="M1003">
            <v>0</v>
          </cell>
          <cell r="N1003">
            <v>4</v>
          </cell>
          <cell r="O1003">
            <v>3</v>
          </cell>
          <cell r="P1003">
            <v>2</v>
          </cell>
          <cell r="Q1003">
            <v>18</v>
          </cell>
          <cell r="R1003">
            <v>0</v>
          </cell>
          <cell r="S1003">
            <v>5</v>
          </cell>
          <cell r="T1003">
            <v>1</v>
          </cell>
          <cell r="AL1003">
            <v>1.6178420011481426E-7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43555</v>
          </cell>
          <cell r="J1004">
            <v>12940</v>
          </cell>
          <cell r="K1004" t="str">
            <v>lv</v>
          </cell>
          <cell r="L1004">
            <v>33</v>
          </cell>
          <cell r="M1004">
            <v>0</v>
          </cell>
          <cell r="N1004">
            <v>4</v>
          </cell>
          <cell r="O1004">
            <v>3</v>
          </cell>
          <cell r="P1004">
            <v>2</v>
          </cell>
          <cell r="Q1004">
            <v>25</v>
          </cell>
          <cell r="R1004">
            <v>0</v>
          </cell>
          <cell r="S1004">
            <v>7</v>
          </cell>
          <cell r="T1004">
            <v>0</v>
          </cell>
          <cell r="AL1004">
            <v>1.9897605388412197E-5</v>
          </cell>
        </row>
        <row r="1005">
          <cell r="D1005" t="str">
            <v>Emerson College</v>
          </cell>
          <cell r="F1005" t="str">
            <v>Nevada</v>
          </cell>
          <cell r="G1005" t="str">
            <v>B-</v>
          </cell>
          <cell r="I1005">
            <v>43554</v>
          </cell>
          <cell r="J1005">
            <v>310</v>
          </cell>
          <cell r="K1005" t="str">
            <v>lv</v>
          </cell>
          <cell r="L1005">
            <v>26.4</v>
          </cell>
          <cell r="M1005">
            <v>0</v>
          </cell>
          <cell r="N1005">
            <v>2.2000000000000002</v>
          </cell>
          <cell r="O1005">
            <v>4.7</v>
          </cell>
          <cell r="P1005">
            <v>2.4</v>
          </cell>
          <cell r="Q1005">
            <v>22.5</v>
          </cell>
          <cell r="R1005">
            <v>0</v>
          </cell>
          <cell r="S1005">
            <v>9.9</v>
          </cell>
          <cell r="T1005">
            <v>3.2</v>
          </cell>
          <cell r="AL1005">
            <v>3.8249247413395672E-2</v>
          </cell>
        </row>
        <row r="1006">
          <cell r="D1006" t="str">
            <v>Emerson College</v>
          </cell>
          <cell r="F1006" t="str">
            <v>Pennsylvania</v>
          </cell>
          <cell r="G1006" t="str">
            <v>B-</v>
          </cell>
          <cell r="I1006">
            <v>43552</v>
          </cell>
          <cell r="J1006">
            <v>359</v>
          </cell>
          <cell r="K1006" t="str">
            <v>lv</v>
          </cell>
          <cell r="L1006">
            <v>39</v>
          </cell>
          <cell r="M1006">
            <v>0</v>
          </cell>
          <cell r="N1006">
            <v>3.7</v>
          </cell>
          <cell r="O1006">
            <v>6.3</v>
          </cell>
          <cell r="P1006">
            <v>0.3</v>
          </cell>
          <cell r="Q1006">
            <v>20.399999999999999</v>
          </cell>
          <cell r="R1006">
            <v>0</v>
          </cell>
          <cell r="S1006">
            <v>10.9</v>
          </cell>
          <cell r="T1006">
            <v>1</v>
          </cell>
          <cell r="AL1006">
            <v>1.0932866320155192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43550</v>
          </cell>
          <cell r="J1007">
            <v>263</v>
          </cell>
          <cell r="K1007" t="str">
            <v>rv</v>
          </cell>
          <cell r="L1007">
            <v>35</v>
          </cell>
          <cell r="M1007">
            <v>1</v>
          </cell>
          <cell r="N1007">
            <v>4</v>
          </cell>
          <cell r="O1007">
            <v>2</v>
          </cell>
          <cell r="P1007">
            <v>2</v>
          </cell>
          <cell r="Q1007">
            <v>17</v>
          </cell>
          <cell r="R1007">
            <v>0</v>
          </cell>
          <cell r="S1007">
            <v>6</v>
          </cell>
          <cell r="T1007">
            <v>1</v>
          </cell>
          <cell r="AL1007">
            <v>1.1003649145617646E-7</v>
          </cell>
        </row>
        <row r="1008">
          <cell r="D1008" t="str">
            <v>Harris Insights &amp; Analytics</v>
          </cell>
          <cell r="F1008" t="str">
            <v>US</v>
          </cell>
          <cell r="G1008" t="str">
            <v>C+</v>
          </cell>
          <cell r="I1008">
            <v>43550</v>
          </cell>
          <cell r="J1008">
            <v>273</v>
          </cell>
          <cell r="K1008" t="str">
            <v>rv</v>
          </cell>
          <cell r="L1008">
            <v>26</v>
          </cell>
          <cell r="M1008">
            <v>0</v>
          </cell>
          <cell r="N1008">
            <v>3</v>
          </cell>
          <cell r="O1008">
            <v>2</v>
          </cell>
          <cell r="P1008">
            <v>1</v>
          </cell>
          <cell r="Q1008">
            <v>18</v>
          </cell>
          <cell r="R1008">
            <v>0</v>
          </cell>
          <cell r="S1008">
            <v>5</v>
          </cell>
          <cell r="T1008">
            <v>2</v>
          </cell>
          <cell r="AL1008">
            <v>0</v>
          </cell>
        </row>
        <row r="1009">
          <cell r="D1009" t="str">
            <v>Quinnipiac University</v>
          </cell>
          <cell r="F1009" t="str">
            <v>US</v>
          </cell>
          <cell r="G1009" t="str">
            <v>A</v>
          </cell>
          <cell r="I1009">
            <v>43549</v>
          </cell>
          <cell r="J1009">
            <v>559</v>
          </cell>
          <cell r="K1009" t="str">
            <v>rv</v>
          </cell>
          <cell r="L1009">
            <v>29</v>
          </cell>
          <cell r="M1009">
            <v>0</v>
          </cell>
          <cell r="N1009">
            <v>2</v>
          </cell>
          <cell r="O1009">
            <v>4</v>
          </cell>
          <cell r="P1009">
            <v>2</v>
          </cell>
          <cell r="Q1009">
            <v>19</v>
          </cell>
          <cell r="R1009">
            <v>0</v>
          </cell>
          <cell r="S1009">
            <v>4</v>
          </cell>
          <cell r="T1009">
            <v>0</v>
          </cell>
          <cell r="AL1009">
            <v>4.7224007320148233E-4</v>
          </cell>
        </row>
        <row r="1010">
          <cell r="D1010" t="str">
            <v>David Binder Research</v>
          </cell>
          <cell r="F1010" t="str">
            <v>Iowa</v>
          </cell>
          <cell r="G1010">
            <v>0</v>
          </cell>
          <cell r="I1010">
            <v>43548</v>
          </cell>
          <cell r="J1010">
            <v>500</v>
          </cell>
          <cell r="K1010" t="str">
            <v>lv</v>
          </cell>
          <cell r="L1010">
            <v>25</v>
          </cell>
          <cell r="M1010">
            <v>0</v>
          </cell>
          <cell r="N1010">
            <v>7</v>
          </cell>
          <cell r="O1010">
            <v>6</v>
          </cell>
          <cell r="P1010">
            <v>6</v>
          </cell>
          <cell r="Q1010">
            <v>17</v>
          </cell>
          <cell r="R1010">
            <v>0</v>
          </cell>
          <cell r="S1010">
            <v>8</v>
          </cell>
          <cell r="T1010">
            <v>1</v>
          </cell>
          <cell r="AL1010">
            <v>3.7965693055541871E-3</v>
          </cell>
        </row>
        <row r="1011">
          <cell r="D1011" t="str">
            <v>Morning Consult</v>
          </cell>
          <cell r="F1011" t="str">
            <v>US</v>
          </cell>
          <cell r="G1011" t="str">
            <v>B/C</v>
          </cell>
          <cell r="I1011">
            <v>43548</v>
          </cell>
          <cell r="J1011">
            <v>13725</v>
          </cell>
          <cell r="K1011" t="str">
            <v>lv</v>
          </cell>
          <cell r="L1011">
            <v>35</v>
          </cell>
          <cell r="M1011">
            <v>0</v>
          </cell>
          <cell r="N1011">
            <v>4</v>
          </cell>
          <cell r="O1011">
            <v>2</v>
          </cell>
          <cell r="P1011">
            <v>2</v>
          </cell>
          <cell r="Q1011">
            <v>25</v>
          </cell>
          <cell r="R1011">
            <v>0</v>
          </cell>
          <cell r="S1011">
            <v>7</v>
          </cell>
          <cell r="T1011">
            <v>0</v>
          </cell>
          <cell r="AL1011">
            <v>1.9003617017073862E-5</v>
          </cell>
        </row>
        <row r="1012">
          <cell r="D1012" t="str">
            <v>McLaughlin &amp; Associates</v>
          </cell>
          <cell r="F1012" t="str">
            <v>US</v>
          </cell>
          <cell r="G1012" t="str">
            <v>C/D</v>
          </cell>
          <cell r="I1012">
            <v>43548</v>
          </cell>
          <cell r="J1012">
            <v>447</v>
          </cell>
          <cell r="K1012" t="str">
            <v>lv</v>
          </cell>
          <cell r="L1012">
            <v>28.2</v>
          </cell>
          <cell r="M1012">
            <v>0</v>
          </cell>
          <cell r="N1012">
            <v>3.4</v>
          </cell>
          <cell r="O1012">
            <v>2.6</v>
          </cell>
          <cell r="P1012">
            <v>1</v>
          </cell>
          <cell r="Q1012">
            <v>16.600000000000001</v>
          </cell>
          <cell r="R1012">
            <v>0</v>
          </cell>
          <cell r="S1012">
            <v>4.7</v>
          </cell>
          <cell r="T1012">
            <v>0.2</v>
          </cell>
          <cell r="AL1012">
            <v>5.7968937931992452E-4</v>
          </cell>
        </row>
        <row r="1013">
          <cell r="D1013" t="str">
            <v>Emerson College</v>
          </cell>
          <cell r="F1013" t="str">
            <v>Iowa</v>
          </cell>
          <cell r="G1013" t="str">
            <v>B-</v>
          </cell>
          <cell r="I1013">
            <v>43548</v>
          </cell>
          <cell r="J1013">
            <v>249</v>
          </cell>
          <cell r="K1013" t="str">
            <v>lv</v>
          </cell>
          <cell r="L1013">
            <v>25.3</v>
          </cell>
          <cell r="M1013">
            <v>0</v>
          </cell>
          <cell r="N1013">
            <v>5.9</v>
          </cell>
          <cell r="O1013">
            <v>11.4</v>
          </cell>
          <cell r="P1013">
            <v>1.7</v>
          </cell>
          <cell r="Q1013">
            <v>24.1</v>
          </cell>
          <cell r="R1013">
            <v>0</v>
          </cell>
          <cell r="S1013">
            <v>8.5</v>
          </cell>
          <cell r="T1013">
            <v>0</v>
          </cell>
          <cell r="AL1013">
            <v>7.3870284479053E-3</v>
          </cell>
        </row>
        <row r="1014">
          <cell r="D1014" t="str">
            <v>Change Research</v>
          </cell>
          <cell r="F1014" t="str">
            <v>Alabama</v>
          </cell>
          <cell r="G1014" t="str">
            <v>C</v>
          </cell>
          <cell r="I1014">
            <v>43547</v>
          </cell>
          <cell r="J1014">
            <v>1200</v>
          </cell>
          <cell r="K1014" t="str">
            <v>lv</v>
          </cell>
          <cell r="L1014">
            <v>42</v>
          </cell>
          <cell r="M1014">
            <v>0</v>
          </cell>
          <cell r="N1014">
            <v>9</v>
          </cell>
          <cell r="O1014">
            <v>3</v>
          </cell>
          <cell r="P1014">
            <v>1</v>
          </cell>
          <cell r="Q1014">
            <v>13</v>
          </cell>
          <cell r="R1014">
            <v>0</v>
          </cell>
          <cell r="S1014">
            <v>6</v>
          </cell>
          <cell r="T1014">
            <v>1</v>
          </cell>
          <cell r="AL1014">
            <v>1.1207397445093845</v>
          </cell>
        </row>
        <row r="1015">
          <cell r="D1015" t="str">
            <v>Change Research</v>
          </cell>
          <cell r="F1015" t="str">
            <v>Alabama</v>
          </cell>
          <cell r="G1015" t="str">
            <v>C</v>
          </cell>
          <cell r="I1015">
            <v>43547</v>
          </cell>
          <cell r="J1015">
            <v>1200</v>
          </cell>
          <cell r="K1015" t="str">
            <v>lv</v>
          </cell>
          <cell r="L1015">
            <v>0</v>
          </cell>
          <cell r="M1015">
            <v>0</v>
          </cell>
          <cell r="N1015">
            <v>14</v>
          </cell>
          <cell r="O1015">
            <v>4</v>
          </cell>
          <cell r="P1015">
            <v>2</v>
          </cell>
          <cell r="Q1015">
            <v>27</v>
          </cell>
          <cell r="R1015">
            <v>0</v>
          </cell>
          <cell r="S1015">
            <v>12</v>
          </cell>
          <cell r="T1015">
            <v>1</v>
          </cell>
          <cell r="AL1015">
            <v>0</v>
          </cell>
        </row>
        <row r="1016">
          <cell r="D1016" t="str">
            <v>Tel Opinion Research</v>
          </cell>
          <cell r="F1016" t="str">
            <v>Florida</v>
          </cell>
          <cell r="G1016" t="str">
            <v>B/C</v>
          </cell>
          <cell r="I1016">
            <v>43545</v>
          </cell>
          <cell r="J1016">
            <v>800</v>
          </cell>
          <cell r="K1016" t="str">
            <v>lv</v>
          </cell>
          <cell r="L1016">
            <v>37</v>
          </cell>
          <cell r="M1016">
            <v>0</v>
          </cell>
          <cell r="N1016">
            <v>2</v>
          </cell>
          <cell r="O1016">
            <v>0</v>
          </cell>
          <cell r="P1016">
            <v>1</v>
          </cell>
          <cell r="Q1016">
            <v>13</v>
          </cell>
          <cell r="R1016">
            <v>0</v>
          </cell>
          <cell r="S1016">
            <v>6</v>
          </cell>
          <cell r="T1016">
            <v>0</v>
          </cell>
          <cell r="AL1016">
            <v>2.3613611481707233E-3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43544</v>
          </cell>
          <cell r="J1017">
            <v>403</v>
          </cell>
          <cell r="K1017" t="str">
            <v>lv</v>
          </cell>
          <cell r="L1017">
            <v>31</v>
          </cell>
          <cell r="M1017">
            <v>0</v>
          </cell>
          <cell r="N1017">
            <v>4</v>
          </cell>
          <cell r="O1017">
            <v>1</v>
          </cell>
          <cell r="P1017">
            <v>1</v>
          </cell>
          <cell r="Q1017">
            <v>23</v>
          </cell>
          <cell r="R1017">
            <v>0</v>
          </cell>
          <cell r="S1017">
            <v>4</v>
          </cell>
          <cell r="T1017">
            <v>1</v>
          </cell>
          <cell r="AL1017">
            <v>1.5353085251040379E-3</v>
          </cell>
        </row>
        <row r="1018">
          <cell r="D1018" t="str">
            <v>Zogby Interactive/JZ Analytics</v>
          </cell>
          <cell r="F1018" t="str">
            <v>Oregon</v>
          </cell>
          <cell r="G1018" t="str">
            <v>C</v>
          </cell>
          <cell r="I1018">
            <v>43543</v>
          </cell>
          <cell r="J1018">
            <v>238</v>
          </cell>
          <cell r="K1018" t="str">
            <v>lv</v>
          </cell>
          <cell r="L1018">
            <v>26</v>
          </cell>
          <cell r="M1018">
            <v>0</v>
          </cell>
          <cell r="N1018">
            <v>4</v>
          </cell>
          <cell r="O1018">
            <v>3</v>
          </cell>
          <cell r="P1018">
            <v>0</v>
          </cell>
          <cell r="Q1018">
            <v>27</v>
          </cell>
          <cell r="R1018">
            <v>0</v>
          </cell>
          <cell r="S1018">
            <v>6</v>
          </cell>
          <cell r="T1018">
            <v>4</v>
          </cell>
          <cell r="AL1018">
            <v>0.58814070357873005</v>
          </cell>
        </row>
        <row r="1019">
          <cell r="D1019" t="str">
            <v>Emerson College</v>
          </cell>
          <cell r="F1019" t="str">
            <v>US</v>
          </cell>
          <cell r="G1019" t="str">
            <v>B-</v>
          </cell>
          <cell r="I1019">
            <v>43542</v>
          </cell>
          <cell r="J1019">
            <v>487</v>
          </cell>
          <cell r="K1019" t="str">
            <v>lv</v>
          </cell>
          <cell r="L1019">
            <v>25.9</v>
          </cell>
          <cell r="M1019">
            <v>0</v>
          </cell>
          <cell r="N1019">
            <v>2.5</v>
          </cell>
          <cell r="O1019">
            <v>2.9</v>
          </cell>
          <cell r="P1019">
            <v>0.9</v>
          </cell>
          <cell r="Q1019">
            <v>26.3</v>
          </cell>
          <cell r="R1019">
            <v>0</v>
          </cell>
          <cell r="S1019">
            <v>8.4</v>
          </cell>
          <cell r="T1019">
            <v>1.4</v>
          </cell>
          <cell r="AL1019">
            <v>5.5197071810854609E-4</v>
          </cell>
        </row>
        <row r="1020">
          <cell r="D1020" t="str">
            <v>SSRS</v>
          </cell>
          <cell r="F1020" t="str">
            <v>US</v>
          </cell>
          <cell r="G1020" t="str">
            <v>A/B</v>
          </cell>
          <cell r="I1020">
            <v>43541</v>
          </cell>
          <cell r="J1020">
            <v>411</v>
          </cell>
          <cell r="K1020" t="str">
            <v>rv</v>
          </cell>
          <cell r="L1020">
            <v>28</v>
          </cell>
          <cell r="M1020">
            <v>0</v>
          </cell>
          <cell r="N1020">
            <v>3</v>
          </cell>
          <cell r="O1020">
            <v>1</v>
          </cell>
          <cell r="P1020">
            <v>3</v>
          </cell>
          <cell r="Q1020">
            <v>19</v>
          </cell>
          <cell r="R1020">
            <v>0</v>
          </cell>
          <cell r="S1020">
            <v>7</v>
          </cell>
          <cell r="T1020">
            <v>0</v>
          </cell>
          <cell r="AL1020">
            <v>1.1963740617099627E-3</v>
          </cell>
        </row>
        <row r="1021">
          <cell r="D1021" t="str">
            <v>SSRS</v>
          </cell>
          <cell r="F1021" t="str">
            <v>US</v>
          </cell>
          <cell r="G1021" t="str">
            <v>A/B</v>
          </cell>
          <cell r="I1021">
            <v>43541</v>
          </cell>
          <cell r="J1021">
            <v>456</v>
          </cell>
          <cell r="K1021" t="str">
            <v>a</v>
          </cell>
          <cell r="L1021">
            <v>28</v>
          </cell>
          <cell r="M1021">
            <v>0</v>
          </cell>
          <cell r="N1021">
            <v>3</v>
          </cell>
          <cell r="O1021">
            <v>1</v>
          </cell>
          <cell r="P1021">
            <v>3</v>
          </cell>
          <cell r="Q1021">
            <v>20</v>
          </cell>
          <cell r="R1021">
            <v>0</v>
          </cell>
          <cell r="S1021">
            <v>6</v>
          </cell>
          <cell r="T1021">
            <v>0</v>
          </cell>
          <cell r="AL1021">
            <v>0</v>
          </cell>
        </row>
        <row r="1022">
          <cell r="D1022" t="str">
            <v>Morning Consult</v>
          </cell>
          <cell r="F1022" t="str">
            <v>US</v>
          </cell>
          <cell r="G1022" t="str">
            <v>B/C</v>
          </cell>
          <cell r="I1022">
            <v>43541</v>
          </cell>
          <cell r="J1022">
            <v>13551</v>
          </cell>
          <cell r="K1022" t="str">
            <v>lv</v>
          </cell>
          <cell r="L1022">
            <v>35</v>
          </cell>
          <cell r="M1022">
            <v>0</v>
          </cell>
          <cell r="N1022">
            <v>4</v>
          </cell>
          <cell r="O1022">
            <v>1</v>
          </cell>
          <cell r="P1022">
            <v>2</v>
          </cell>
          <cell r="Q1022">
            <v>27</v>
          </cell>
          <cell r="R1022">
            <v>0</v>
          </cell>
          <cell r="S1022">
            <v>7</v>
          </cell>
          <cell r="T1022">
            <v>0</v>
          </cell>
          <cell r="AL1022">
            <v>1.7645686123217969E-5</v>
          </cell>
        </row>
        <row r="1023">
          <cell r="D1023" t="str">
            <v>Emerson College</v>
          </cell>
          <cell r="F1023" t="str">
            <v>Wisconsin</v>
          </cell>
          <cell r="G1023" t="str">
            <v>B-</v>
          </cell>
          <cell r="I1023">
            <v>43541</v>
          </cell>
          <cell r="J1023">
            <v>324</v>
          </cell>
          <cell r="K1023" t="str">
            <v>lv</v>
          </cell>
          <cell r="L1023">
            <v>23.5</v>
          </cell>
          <cell r="M1023">
            <v>0</v>
          </cell>
          <cell r="N1023">
            <v>2.2000000000000002</v>
          </cell>
          <cell r="O1023">
            <v>0.5</v>
          </cell>
          <cell r="P1023">
            <v>3.9</v>
          </cell>
          <cell r="Q1023">
            <v>38.9</v>
          </cell>
          <cell r="R1023">
            <v>0</v>
          </cell>
          <cell r="S1023">
            <v>14.4</v>
          </cell>
          <cell r="T1023">
            <v>0.8</v>
          </cell>
          <cell r="AL1023">
            <v>1.014792263718467</v>
          </cell>
        </row>
        <row r="1024">
          <cell r="D1024" t="str">
            <v>Public Policy Polling</v>
          </cell>
          <cell r="F1024" t="str">
            <v>Iowa</v>
          </cell>
          <cell r="G1024" t="str">
            <v>B</v>
          </cell>
          <cell r="I1024">
            <v>43539</v>
          </cell>
          <cell r="J1024">
            <v>678</v>
          </cell>
          <cell r="K1024" t="str">
            <v>lv</v>
          </cell>
          <cell r="L1024">
            <v>29</v>
          </cell>
          <cell r="M1024">
            <v>0</v>
          </cell>
          <cell r="N1024">
            <v>4</v>
          </cell>
          <cell r="O1024">
            <v>0</v>
          </cell>
          <cell r="P1024">
            <v>6</v>
          </cell>
          <cell r="Q1024">
            <v>15</v>
          </cell>
          <cell r="R1024">
            <v>0</v>
          </cell>
          <cell r="S1024">
            <v>8</v>
          </cell>
          <cell r="T1024">
            <v>0</v>
          </cell>
          <cell r="AL1024">
            <v>0.19212018003195866</v>
          </cell>
        </row>
        <row r="1025">
          <cell r="D1025" t="str">
            <v>Change Research</v>
          </cell>
          <cell r="F1025" t="str">
            <v>US</v>
          </cell>
          <cell r="G1025" t="str">
            <v>C</v>
          </cell>
          <cell r="I1025">
            <v>43534</v>
          </cell>
          <cell r="J1025">
            <v>1919</v>
          </cell>
          <cell r="K1025" t="str">
            <v>lv</v>
          </cell>
          <cell r="L1025">
            <v>36</v>
          </cell>
          <cell r="M1025">
            <v>0</v>
          </cell>
          <cell r="N1025">
            <v>3</v>
          </cell>
          <cell r="O1025">
            <v>2</v>
          </cell>
          <cell r="P1025">
            <v>2</v>
          </cell>
          <cell r="Q1025">
            <v>24</v>
          </cell>
          <cell r="R1025">
            <v>0</v>
          </cell>
          <cell r="S1025">
            <v>9</v>
          </cell>
          <cell r="T1025">
            <v>1</v>
          </cell>
          <cell r="AL1025">
            <v>7.421535551091345E-4</v>
          </cell>
        </row>
        <row r="1026">
          <cell r="D1026" t="str">
            <v>Change Research</v>
          </cell>
          <cell r="F1026" t="str">
            <v>US</v>
          </cell>
          <cell r="G1026" t="str">
            <v>C</v>
          </cell>
          <cell r="I1026">
            <v>43534</v>
          </cell>
          <cell r="J1026">
            <v>1919</v>
          </cell>
          <cell r="K1026" t="str">
            <v>lv</v>
          </cell>
          <cell r="L1026">
            <v>0</v>
          </cell>
          <cell r="M1026">
            <v>0</v>
          </cell>
          <cell r="N1026">
            <v>5</v>
          </cell>
          <cell r="O1026">
            <v>1</v>
          </cell>
          <cell r="P1026">
            <v>3</v>
          </cell>
          <cell r="Q1026">
            <v>36</v>
          </cell>
          <cell r="R1026">
            <v>0</v>
          </cell>
          <cell r="S1026">
            <v>13</v>
          </cell>
          <cell r="T1026">
            <v>2</v>
          </cell>
          <cell r="AL1026">
            <v>0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43534</v>
          </cell>
          <cell r="J1027">
            <v>740</v>
          </cell>
          <cell r="K1027" t="str">
            <v>rv</v>
          </cell>
          <cell r="L1027">
            <v>27</v>
          </cell>
          <cell r="M1027">
            <v>0</v>
          </cell>
          <cell r="N1027">
            <v>4</v>
          </cell>
          <cell r="O1027">
            <v>0</v>
          </cell>
          <cell r="P1027">
            <v>2</v>
          </cell>
          <cell r="Q1027">
            <v>19</v>
          </cell>
          <cell r="R1027">
            <v>0</v>
          </cell>
          <cell r="S1027">
            <v>4</v>
          </cell>
          <cell r="T1027">
            <v>1</v>
          </cell>
          <cell r="AL1027">
            <v>1.4535119554948497E-7</v>
          </cell>
        </row>
        <row r="1028">
          <cell r="D1028" t="str">
            <v>Morning Consult</v>
          </cell>
          <cell r="F1028" t="str">
            <v>US</v>
          </cell>
          <cell r="G1028" t="str">
            <v>B/C</v>
          </cell>
          <cell r="I1028">
            <v>43534</v>
          </cell>
          <cell r="J1028">
            <v>15226</v>
          </cell>
          <cell r="K1028" t="str">
            <v>lv</v>
          </cell>
          <cell r="L1028">
            <v>31</v>
          </cell>
          <cell r="M1028">
            <v>0</v>
          </cell>
          <cell r="N1028">
            <v>4</v>
          </cell>
          <cell r="O1028">
            <v>1</v>
          </cell>
          <cell r="P1028">
            <v>3</v>
          </cell>
          <cell r="Q1028">
            <v>27</v>
          </cell>
          <cell r="R1028">
            <v>0</v>
          </cell>
          <cell r="S1028">
            <v>7</v>
          </cell>
          <cell r="T1028">
            <v>0</v>
          </cell>
          <cell r="AL1028">
            <v>1.7297365142983111E-5</v>
          </cell>
        </row>
        <row r="1029">
          <cell r="D1029" t="str">
            <v>Emerson College</v>
          </cell>
          <cell r="F1029" t="str">
            <v>Michigan</v>
          </cell>
          <cell r="G1029" t="str">
            <v>B-</v>
          </cell>
          <cell r="I1029">
            <v>43534</v>
          </cell>
          <cell r="J1029">
            <v>317</v>
          </cell>
          <cell r="K1029" t="str">
            <v>lv</v>
          </cell>
          <cell r="L1029">
            <v>39.6</v>
          </cell>
          <cell r="M1029">
            <v>0</v>
          </cell>
          <cell r="N1029">
            <v>2.9</v>
          </cell>
          <cell r="O1029">
            <v>0</v>
          </cell>
          <cell r="P1029">
            <v>4.8</v>
          </cell>
          <cell r="Q1029">
            <v>23.3</v>
          </cell>
          <cell r="R1029">
            <v>0</v>
          </cell>
          <cell r="S1029">
            <v>11.3</v>
          </cell>
          <cell r="T1029">
            <v>0</v>
          </cell>
          <cell r="AL1029">
            <v>0.11665442323246407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43530</v>
          </cell>
          <cell r="J1030">
            <v>401</v>
          </cell>
          <cell r="K1030" t="str">
            <v>lv</v>
          </cell>
          <cell r="L1030">
            <v>27</v>
          </cell>
          <cell r="M1030">
            <v>0</v>
          </cell>
          <cell r="N1030">
            <v>3</v>
          </cell>
          <cell r="O1030">
            <v>1</v>
          </cell>
          <cell r="P1030">
            <v>3</v>
          </cell>
          <cell r="Q1030">
            <v>25</v>
          </cell>
          <cell r="R1030">
            <v>0</v>
          </cell>
          <cell r="S1030">
            <v>9</v>
          </cell>
          <cell r="T1030">
            <v>0</v>
          </cell>
          <cell r="AL1030">
            <v>2.4541859963220405E-2</v>
          </cell>
        </row>
        <row r="1031">
          <cell r="D1031" t="str">
            <v>Bendixen &amp; Amandi International</v>
          </cell>
          <cell r="F1031" t="str">
            <v>Florida</v>
          </cell>
          <cell r="G1031" t="str">
            <v>B/C</v>
          </cell>
          <cell r="I1031">
            <v>43528</v>
          </cell>
          <cell r="J1031">
            <v>300</v>
          </cell>
          <cell r="K1031" t="str">
            <v>lv</v>
          </cell>
          <cell r="L1031">
            <v>11</v>
          </cell>
          <cell r="M1031">
            <v>0</v>
          </cell>
          <cell r="N1031">
            <v>1</v>
          </cell>
          <cell r="O1031">
            <v>0</v>
          </cell>
          <cell r="P1031">
            <v>0</v>
          </cell>
          <cell r="Q1031">
            <v>5</v>
          </cell>
          <cell r="R1031">
            <v>0</v>
          </cell>
          <cell r="S1031">
            <v>1</v>
          </cell>
          <cell r="T1031">
            <v>0</v>
          </cell>
          <cell r="AL1031">
            <v>0</v>
          </cell>
        </row>
        <row r="1032">
          <cell r="D1032" t="str">
            <v>Monmouth University</v>
          </cell>
          <cell r="F1032" t="str">
            <v>US</v>
          </cell>
          <cell r="G1032" t="str">
            <v>A+</v>
          </cell>
          <cell r="I1032">
            <v>43528</v>
          </cell>
          <cell r="J1032">
            <v>310</v>
          </cell>
          <cell r="K1032" t="str">
            <v>rv</v>
          </cell>
          <cell r="L1032">
            <v>0</v>
          </cell>
          <cell r="M1032">
            <v>2</v>
          </cell>
          <cell r="N1032">
            <v>6</v>
          </cell>
          <cell r="O1032">
            <v>0</v>
          </cell>
          <cell r="P1032">
            <v>3</v>
          </cell>
          <cell r="Q1032">
            <v>32</v>
          </cell>
          <cell r="R1032">
            <v>0</v>
          </cell>
          <cell r="S1032">
            <v>10</v>
          </cell>
          <cell r="T1032">
            <v>1</v>
          </cell>
          <cell r="AL1032">
            <v>0</v>
          </cell>
        </row>
        <row r="1033">
          <cell r="D1033" t="str">
            <v>Monmouth University</v>
          </cell>
          <cell r="F1033" t="str">
            <v>US</v>
          </cell>
          <cell r="G1033" t="str">
            <v>A+</v>
          </cell>
          <cell r="I1033">
            <v>43528</v>
          </cell>
          <cell r="J1033">
            <v>310</v>
          </cell>
          <cell r="K1033" t="str">
            <v>rv</v>
          </cell>
          <cell r="L1033">
            <v>28</v>
          </cell>
          <cell r="M1033">
            <v>2</v>
          </cell>
          <cell r="N1033">
            <v>5</v>
          </cell>
          <cell r="O1033">
            <v>0</v>
          </cell>
          <cell r="P1033">
            <v>3</v>
          </cell>
          <cell r="Q1033">
            <v>25</v>
          </cell>
          <cell r="R1033">
            <v>0</v>
          </cell>
          <cell r="S1033">
            <v>8</v>
          </cell>
          <cell r="T1033">
            <v>1</v>
          </cell>
          <cell r="AL1033">
            <v>1.7891975782541247E-3</v>
          </cell>
        </row>
        <row r="1034">
          <cell r="D1034" t="str">
            <v>Bendixen &amp; Amandi International</v>
          </cell>
          <cell r="F1034" t="str">
            <v>Florida</v>
          </cell>
          <cell r="G1034" t="str">
            <v>B/C</v>
          </cell>
          <cell r="I1034">
            <v>43528</v>
          </cell>
          <cell r="J1034">
            <v>300</v>
          </cell>
          <cell r="K1034" t="str">
            <v>lv</v>
          </cell>
          <cell r="L1034">
            <v>26</v>
          </cell>
          <cell r="M1034">
            <v>1</v>
          </cell>
          <cell r="N1034">
            <v>1</v>
          </cell>
          <cell r="O1034">
            <v>0</v>
          </cell>
          <cell r="P1034">
            <v>1</v>
          </cell>
          <cell r="Q1034">
            <v>11</v>
          </cell>
          <cell r="R1034">
            <v>0</v>
          </cell>
          <cell r="S1034">
            <v>4</v>
          </cell>
          <cell r="T1034">
            <v>0</v>
          </cell>
          <cell r="AL1034">
            <v>0.90461983120555378</v>
          </cell>
        </row>
        <row r="1035">
          <cell r="D1035" t="str">
            <v>GBAO</v>
          </cell>
          <cell r="F1035" t="str">
            <v>US</v>
          </cell>
          <cell r="G1035" t="str">
            <v>B/C</v>
          </cell>
          <cell r="I1035">
            <v>43527</v>
          </cell>
          <cell r="J1035">
            <v>817</v>
          </cell>
          <cell r="K1035" t="str">
            <v>lv</v>
          </cell>
          <cell r="L1035">
            <v>28</v>
          </cell>
          <cell r="M1035">
            <v>0</v>
          </cell>
          <cell r="N1035">
            <v>3</v>
          </cell>
          <cell r="O1035">
            <v>0</v>
          </cell>
          <cell r="P1035">
            <v>2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0.1524941648713066</v>
          </cell>
        </row>
        <row r="1036">
          <cell r="D1036" t="str">
            <v>Morning Consult</v>
          </cell>
          <cell r="F1036" t="str">
            <v>US</v>
          </cell>
          <cell r="G1036" t="str">
            <v>B/C</v>
          </cell>
          <cell r="I1036">
            <v>43527</v>
          </cell>
          <cell r="J1036">
            <v>12560</v>
          </cell>
          <cell r="K1036" t="str">
            <v>lv</v>
          </cell>
          <cell r="L1036">
            <v>31</v>
          </cell>
          <cell r="M1036">
            <v>2</v>
          </cell>
          <cell r="N1036">
            <v>4</v>
          </cell>
          <cell r="O1036">
            <v>1</v>
          </cell>
          <cell r="P1036">
            <v>3</v>
          </cell>
          <cell r="Q1036">
            <v>27</v>
          </cell>
          <cell r="R1036">
            <v>0</v>
          </cell>
          <cell r="S1036">
            <v>7</v>
          </cell>
          <cell r="T1036">
            <v>0</v>
          </cell>
          <cell r="AL1036">
            <v>1.5785811613908976E-5</v>
          </cell>
        </row>
        <row r="1037">
          <cell r="D1037" t="str">
            <v>Emerson College</v>
          </cell>
          <cell r="F1037" t="str">
            <v>South Carolina</v>
          </cell>
          <cell r="G1037" t="str">
            <v>B-</v>
          </cell>
          <cell r="I1037">
            <v>43526</v>
          </cell>
          <cell r="J1037">
            <v>291</v>
          </cell>
          <cell r="K1037" t="str">
            <v>lv</v>
          </cell>
          <cell r="L1037">
            <v>37</v>
          </cell>
          <cell r="M1037">
            <v>1.9</v>
          </cell>
          <cell r="N1037">
            <v>5.9</v>
          </cell>
          <cell r="O1037">
            <v>0.4</v>
          </cell>
          <cell r="P1037">
            <v>0.9</v>
          </cell>
          <cell r="Q1037">
            <v>21.1</v>
          </cell>
          <cell r="R1037">
            <v>0</v>
          </cell>
          <cell r="S1037">
            <v>5.2</v>
          </cell>
          <cell r="T1037">
            <v>0</v>
          </cell>
          <cell r="AL1037">
            <v>0.9309468647940472</v>
          </cell>
        </row>
        <row r="1038">
          <cell r="D1038" t="str">
            <v>University of New Hampshire</v>
          </cell>
          <cell r="F1038" t="str">
            <v>New Hampshire</v>
          </cell>
          <cell r="G1038" t="str">
            <v>B</v>
          </cell>
          <cell r="I1038">
            <v>43522</v>
          </cell>
          <cell r="J1038">
            <v>240</v>
          </cell>
          <cell r="K1038" t="str">
            <v>lv</v>
          </cell>
          <cell r="L1038">
            <v>8</v>
          </cell>
          <cell r="M1038">
            <v>0</v>
          </cell>
          <cell r="N1038">
            <v>2</v>
          </cell>
          <cell r="O1038">
            <v>1</v>
          </cell>
          <cell r="P1038">
            <v>3</v>
          </cell>
          <cell r="Q1038">
            <v>28</v>
          </cell>
          <cell r="R1038">
            <v>0</v>
          </cell>
          <cell r="S1038">
            <v>2</v>
          </cell>
          <cell r="T1038">
            <v>1</v>
          </cell>
          <cell r="AL1038">
            <v>1.4569733757880245E-3</v>
          </cell>
        </row>
        <row r="1039">
          <cell r="D1039" t="str">
            <v>University of New Hampshire</v>
          </cell>
          <cell r="F1039" t="str">
            <v>New Hampshire</v>
          </cell>
          <cell r="G1039" t="str">
            <v>B</v>
          </cell>
          <cell r="I1039">
            <v>43522</v>
          </cell>
          <cell r="J1039">
            <v>240</v>
          </cell>
          <cell r="K1039" t="str">
            <v>lv</v>
          </cell>
          <cell r="L1039">
            <v>22</v>
          </cell>
          <cell r="M1039">
            <v>1</v>
          </cell>
          <cell r="N1039">
            <v>3</v>
          </cell>
          <cell r="O1039">
            <v>1</v>
          </cell>
          <cell r="P1039">
            <v>4</v>
          </cell>
          <cell r="Q1039">
            <v>26</v>
          </cell>
          <cell r="R1039">
            <v>0</v>
          </cell>
          <cell r="S1039">
            <v>7</v>
          </cell>
          <cell r="T1039">
            <v>0</v>
          </cell>
          <cell r="AL1039">
            <v>0</v>
          </cell>
        </row>
        <row r="1040">
          <cell r="D1040" t="str">
            <v>Morning Consult</v>
          </cell>
          <cell r="F1040" t="str">
            <v>US</v>
          </cell>
          <cell r="G1040" t="str">
            <v>B/C</v>
          </cell>
          <cell r="I1040">
            <v>43520</v>
          </cell>
          <cell r="J1040">
            <v>15642</v>
          </cell>
          <cell r="K1040" t="str">
            <v>lv</v>
          </cell>
          <cell r="L1040">
            <v>29</v>
          </cell>
          <cell r="M1040">
            <v>2</v>
          </cell>
          <cell r="N1040">
            <v>4</v>
          </cell>
          <cell r="O1040">
            <v>1</v>
          </cell>
          <cell r="P1040">
            <v>3</v>
          </cell>
          <cell r="Q1040">
            <v>27</v>
          </cell>
          <cell r="R1040">
            <v>0</v>
          </cell>
          <cell r="S1040">
            <v>7</v>
          </cell>
          <cell r="T1040">
            <v>0</v>
          </cell>
          <cell r="AL1040">
            <v>1.6176886123917914E-5</v>
          </cell>
        </row>
        <row r="1041">
          <cell r="D1041" t="str">
            <v>D-CYFOR</v>
          </cell>
          <cell r="F1041" t="str">
            <v>US</v>
          </cell>
          <cell r="G1041">
            <v>0</v>
          </cell>
          <cell r="I1041">
            <v>43519</v>
          </cell>
          <cell r="J1041">
            <v>453</v>
          </cell>
          <cell r="K1041" t="str">
            <v>rv</v>
          </cell>
          <cell r="L1041">
            <v>39</v>
          </cell>
          <cell r="M1041">
            <v>2</v>
          </cell>
          <cell r="N1041">
            <v>4</v>
          </cell>
          <cell r="O1041">
            <v>0</v>
          </cell>
          <cell r="P1041">
            <v>2</v>
          </cell>
          <cell r="Q1041">
            <v>14</v>
          </cell>
          <cell r="R1041">
            <v>0</v>
          </cell>
          <cell r="S1041">
            <v>5</v>
          </cell>
          <cell r="T1041">
            <v>0</v>
          </cell>
          <cell r="AL1041">
            <v>0.66722352828890164</v>
          </cell>
        </row>
        <row r="1042">
          <cell r="D1042" t="str">
            <v>Emerson College</v>
          </cell>
          <cell r="F1042" t="str">
            <v>New Hampshire</v>
          </cell>
          <cell r="G1042" t="str">
            <v>B-</v>
          </cell>
          <cell r="I1042">
            <v>43518</v>
          </cell>
          <cell r="J1042">
            <v>405</v>
          </cell>
          <cell r="K1042" t="str">
            <v>lv</v>
          </cell>
          <cell r="L1042">
            <v>25</v>
          </cell>
          <cell r="M1042">
            <v>1.9</v>
          </cell>
          <cell r="N1042">
            <v>4.9000000000000004</v>
          </cell>
          <cell r="O1042">
            <v>0.7</v>
          </cell>
          <cell r="P1042">
            <v>7.6</v>
          </cell>
          <cell r="Q1042">
            <v>26.8</v>
          </cell>
          <cell r="R1042">
            <v>0</v>
          </cell>
          <cell r="S1042">
            <v>8.6999999999999993</v>
          </cell>
          <cell r="T1042">
            <v>0</v>
          </cell>
          <cell r="AL1042">
            <v>6.0837736546327705E-4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43516</v>
          </cell>
          <cell r="J1043">
            <v>337</v>
          </cell>
          <cell r="K1043" t="str">
            <v>rv</v>
          </cell>
          <cell r="L1043">
            <v>37</v>
          </cell>
          <cell r="M1043">
            <v>3</v>
          </cell>
          <cell r="N1043">
            <v>2</v>
          </cell>
          <cell r="O1043">
            <v>0</v>
          </cell>
          <cell r="P1043">
            <v>0</v>
          </cell>
          <cell r="Q1043">
            <v>22</v>
          </cell>
          <cell r="R1043">
            <v>0</v>
          </cell>
          <cell r="S1043">
            <v>4</v>
          </cell>
          <cell r="T1043">
            <v>0</v>
          </cell>
          <cell r="AL1043">
            <v>8.9760975073437738E-8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43516</v>
          </cell>
          <cell r="J1044">
            <v>346</v>
          </cell>
          <cell r="K1044" t="str">
            <v>rv</v>
          </cell>
          <cell r="L1044">
            <v>30</v>
          </cell>
          <cell r="M1044">
            <v>2</v>
          </cell>
          <cell r="N1044">
            <v>5</v>
          </cell>
          <cell r="O1044">
            <v>0</v>
          </cell>
          <cell r="P1044">
            <v>0</v>
          </cell>
          <cell r="Q1044">
            <v>19</v>
          </cell>
          <cell r="R1044">
            <v>0</v>
          </cell>
          <cell r="S1044">
            <v>4</v>
          </cell>
          <cell r="T1044">
            <v>0</v>
          </cell>
          <cell r="AL1044">
            <v>0</v>
          </cell>
        </row>
        <row r="1045">
          <cell r="D1045" t="str">
            <v>Change Research</v>
          </cell>
          <cell r="F1045" t="str">
            <v>South Carolina</v>
          </cell>
          <cell r="G1045" t="str">
            <v>C</v>
          </cell>
          <cell r="I1045">
            <v>43514</v>
          </cell>
          <cell r="J1045">
            <v>600</v>
          </cell>
          <cell r="K1045" t="str">
            <v>lv</v>
          </cell>
          <cell r="L1045">
            <v>0</v>
          </cell>
          <cell r="M1045">
            <v>0</v>
          </cell>
          <cell r="N1045">
            <v>28</v>
          </cell>
          <cell r="O1045">
            <v>1</v>
          </cell>
          <cell r="P1045">
            <v>5</v>
          </cell>
          <cell r="Q1045">
            <v>0</v>
          </cell>
          <cell r="R1045">
            <v>0</v>
          </cell>
          <cell r="S1045">
            <v>20</v>
          </cell>
          <cell r="T1045">
            <v>1</v>
          </cell>
          <cell r="AL1045">
            <v>0</v>
          </cell>
        </row>
        <row r="1046">
          <cell r="D1046" t="str">
            <v>Change Research</v>
          </cell>
          <cell r="F1046" t="str">
            <v>South Carolina</v>
          </cell>
          <cell r="G1046" t="str">
            <v>C</v>
          </cell>
          <cell r="I1046">
            <v>43514</v>
          </cell>
          <cell r="J1046">
            <v>600</v>
          </cell>
          <cell r="K1046" t="str">
            <v>lv</v>
          </cell>
          <cell r="L1046">
            <v>36</v>
          </cell>
          <cell r="M1046">
            <v>1</v>
          </cell>
          <cell r="N1046">
            <v>10</v>
          </cell>
          <cell r="O1046">
            <v>0</v>
          </cell>
          <cell r="P1046">
            <v>1</v>
          </cell>
          <cell r="Q1046">
            <v>14</v>
          </cell>
          <cell r="R1046">
            <v>0</v>
          </cell>
          <cell r="S1046">
            <v>9</v>
          </cell>
          <cell r="T1046">
            <v>1</v>
          </cell>
          <cell r="AL1046">
            <v>4.6275157863211365E-4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43514</v>
          </cell>
          <cell r="J1047">
            <v>370</v>
          </cell>
          <cell r="K1047" t="str">
            <v>rv</v>
          </cell>
          <cell r="L1047">
            <v>25</v>
          </cell>
          <cell r="M1047">
            <v>5</v>
          </cell>
          <cell r="N1047">
            <v>4</v>
          </cell>
          <cell r="O1047">
            <v>0</v>
          </cell>
          <cell r="P1047">
            <v>2</v>
          </cell>
          <cell r="Q1047">
            <v>11</v>
          </cell>
          <cell r="R1047">
            <v>0</v>
          </cell>
          <cell r="S1047">
            <v>5</v>
          </cell>
          <cell r="T1047">
            <v>0</v>
          </cell>
          <cell r="AL1047">
            <v>9.5101470317901414E-8</v>
          </cell>
        </row>
        <row r="1048">
          <cell r="D1048" t="str">
            <v>Morning Consult</v>
          </cell>
          <cell r="F1048" t="str">
            <v>US</v>
          </cell>
          <cell r="G1048" t="str">
            <v>B/C</v>
          </cell>
          <cell r="I1048">
            <v>43513</v>
          </cell>
          <cell r="J1048">
            <v>15383</v>
          </cell>
          <cell r="K1048" t="str">
            <v>lv</v>
          </cell>
          <cell r="L1048">
            <v>30</v>
          </cell>
          <cell r="M1048">
            <v>2</v>
          </cell>
          <cell r="N1048">
            <v>5</v>
          </cell>
          <cell r="O1048">
            <v>0</v>
          </cell>
          <cell r="P1048">
            <v>4</v>
          </cell>
          <cell r="Q1048">
            <v>21</v>
          </cell>
          <cell r="R1048">
            <v>0</v>
          </cell>
          <cell r="S1048">
            <v>8</v>
          </cell>
          <cell r="T1048">
            <v>0</v>
          </cell>
          <cell r="AL1048">
            <v>1.5063964798940504E-5</v>
          </cell>
        </row>
        <row r="1049">
          <cell r="D1049" t="str">
            <v>Emerson College</v>
          </cell>
          <cell r="F1049" t="str">
            <v>US</v>
          </cell>
          <cell r="G1049" t="str">
            <v>B-</v>
          </cell>
          <cell r="I1049">
            <v>43512</v>
          </cell>
          <cell r="J1049">
            <v>431</v>
          </cell>
          <cell r="K1049" t="str">
            <v>lv</v>
          </cell>
          <cell r="L1049">
            <v>27.4</v>
          </cell>
          <cell r="M1049">
            <v>2.2000000000000002</v>
          </cell>
          <cell r="N1049">
            <v>8.5</v>
          </cell>
          <cell r="O1049">
            <v>0</v>
          </cell>
          <cell r="P1049">
            <v>4.5999999999999996</v>
          </cell>
          <cell r="Q1049">
            <v>17.2</v>
          </cell>
          <cell r="R1049">
            <v>0</v>
          </cell>
          <cell r="S1049">
            <v>9.1999999999999993</v>
          </cell>
          <cell r="T1049">
            <v>0</v>
          </cell>
          <cell r="AL1049">
            <v>3.8692668388322138E-4</v>
          </cell>
        </row>
        <row r="1050">
          <cell r="D1050" t="str">
            <v>YouGov</v>
          </cell>
          <cell r="F1050" t="str">
            <v>New Hampshire</v>
          </cell>
          <cell r="G1050" t="str">
            <v>B-</v>
          </cell>
          <cell r="I1050">
            <v>43511</v>
          </cell>
          <cell r="J1050">
            <v>337</v>
          </cell>
          <cell r="K1050" t="str">
            <v>lv</v>
          </cell>
          <cell r="L1050">
            <v>28</v>
          </cell>
          <cell r="M1050">
            <v>2</v>
          </cell>
          <cell r="N1050">
            <v>3</v>
          </cell>
          <cell r="O1050">
            <v>0</v>
          </cell>
          <cell r="P1050">
            <v>1</v>
          </cell>
          <cell r="Q1050">
            <v>20</v>
          </cell>
          <cell r="R1050">
            <v>0</v>
          </cell>
          <cell r="S1050">
            <v>9</v>
          </cell>
          <cell r="T1050">
            <v>0</v>
          </cell>
          <cell r="AL1050">
            <v>1.2296968283060162E-3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43507</v>
          </cell>
          <cell r="J1051">
            <v>948</v>
          </cell>
          <cell r="K1051" t="str">
            <v>lv</v>
          </cell>
          <cell r="L1051">
            <v>0</v>
          </cell>
          <cell r="M1051">
            <v>0</v>
          </cell>
          <cell r="N1051">
            <v>7</v>
          </cell>
          <cell r="O1051">
            <v>2</v>
          </cell>
          <cell r="P1051">
            <v>0</v>
          </cell>
          <cell r="Q1051">
            <v>0</v>
          </cell>
          <cell r="R1051">
            <v>0</v>
          </cell>
          <cell r="S1051">
            <v>23</v>
          </cell>
          <cell r="T1051">
            <v>1</v>
          </cell>
          <cell r="AL1051">
            <v>0</v>
          </cell>
        </row>
        <row r="1052">
          <cell r="D1052" t="str">
            <v>Change Research</v>
          </cell>
          <cell r="F1052" t="str">
            <v>California</v>
          </cell>
          <cell r="G1052" t="str">
            <v>C</v>
          </cell>
          <cell r="I1052">
            <v>43507</v>
          </cell>
          <cell r="J1052">
            <v>948</v>
          </cell>
          <cell r="K1052" t="str">
            <v>lv</v>
          </cell>
          <cell r="L1052">
            <v>26</v>
          </cell>
          <cell r="M1052">
            <v>0</v>
          </cell>
          <cell r="N1052">
            <v>3</v>
          </cell>
          <cell r="O1052">
            <v>1</v>
          </cell>
          <cell r="P1052">
            <v>1</v>
          </cell>
          <cell r="Q1052">
            <v>20</v>
          </cell>
          <cell r="R1052">
            <v>0</v>
          </cell>
          <cell r="S1052">
            <v>7</v>
          </cell>
          <cell r="T1052">
            <v>0</v>
          </cell>
          <cell r="AL1052">
            <v>1.3390813828940236E-3</v>
          </cell>
        </row>
        <row r="1053">
          <cell r="D1053" t="str">
            <v>Bold Blue Campaigns</v>
          </cell>
          <cell r="F1053" t="str">
            <v>US</v>
          </cell>
          <cell r="G1053">
            <v>0</v>
          </cell>
          <cell r="I1053">
            <v>43507</v>
          </cell>
          <cell r="J1053">
            <v>500</v>
          </cell>
          <cell r="K1053" t="str">
            <v>lv</v>
          </cell>
          <cell r="L1053">
            <v>12</v>
          </cell>
          <cell r="M1053">
            <v>0</v>
          </cell>
          <cell r="N1053">
            <v>0</v>
          </cell>
          <cell r="O1053">
            <v>0</v>
          </cell>
          <cell r="P1053">
            <v>1</v>
          </cell>
          <cell r="Q1053">
            <v>9</v>
          </cell>
          <cell r="R1053">
            <v>0</v>
          </cell>
          <cell r="S1053">
            <v>3</v>
          </cell>
          <cell r="T1053">
            <v>0</v>
          </cell>
          <cell r="AL1053">
            <v>0.6978296796999518</v>
          </cell>
        </row>
        <row r="1054">
          <cell r="D1054" t="str">
            <v>McLaughlin &amp; Associates</v>
          </cell>
          <cell r="F1054" t="str">
            <v>US</v>
          </cell>
          <cell r="G1054" t="str">
            <v>C/D</v>
          </cell>
          <cell r="I1054">
            <v>43506</v>
          </cell>
          <cell r="J1054">
            <v>450</v>
          </cell>
          <cell r="K1054" t="str">
            <v>lv</v>
          </cell>
          <cell r="L1054">
            <v>25</v>
          </cell>
          <cell r="M1054">
            <v>2</v>
          </cell>
          <cell r="N1054">
            <v>3</v>
          </cell>
          <cell r="O1054">
            <v>0.1</v>
          </cell>
          <cell r="P1054">
            <v>1</v>
          </cell>
          <cell r="Q1054">
            <v>16</v>
          </cell>
          <cell r="R1054">
            <v>0</v>
          </cell>
          <cell r="S1054">
            <v>5</v>
          </cell>
          <cell r="T1054">
            <v>0.1</v>
          </cell>
          <cell r="AL1054">
            <v>4.1117779631590095E-4</v>
          </cell>
        </row>
        <row r="1055">
          <cell r="D1055" t="str">
            <v>Morning Consult</v>
          </cell>
          <cell r="F1055" t="str">
            <v>US</v>
          </cell>
          <cell r="G1055" t="str">
            <v>B/C</v>
          </cell>
          <cell r="I1055">
            <v>43506</v>
          </cell>
          <cell r="J1055">
            <v>11627</v>
          </cell>
          <cell r="K1055" t="str">
            <v>lv</v>
          </cell>
          <cell r="L1055">
            <v>29</v>
          </cell>
          <cell r="M1055">
            <v>2</v>
          </cell>
          <cell r="N1055">
            <v>5</v>
          </cell>
          <cell r="O1055">
            <v>0</v>
          </cell>
          <cell r="P1055">
            <v>3</v>
          </cell>
          <cell r="Q1055">
            <v>22</v>
          </cell>
          <cell r="R1055">
            <v>0</v>
          </cell>
          <cell r="S1055">
            <v>8</v>
          </cell>
          <cell r="T1055">
            <v>0</v>
          </cell>
          <cell r="AL1055">
            <v>1.2605354346671323E-5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43499</v>
          </cell>
          <cell r="J1056">
            <v>14494</v>
          </cell>
          <cell r="K1056" t="str">
            <v>lv</v>
          </cell>
          <cell r="L1056">
            <v>30</v>
          </cell>
          <cell r="M1056">
            <v>2</v>
          </cell>
          <cell r="N1056">
            <v>4</v>
          </cell>
          <cell r="O1056">
            <v>0</v>
          </cell>
          <cell r="P1056">
            <v>2</v>
          </cell>
          <cell r="Q1056">
            <v>21</v>
          </cell>
          <cell r="R1056">
            <v>0</v>
          </cell>
          <cell r="S1056">
            <v>9</v>
          </cell>
          <cell r="T1056">
            <v>0</v>
          </cell>
          <cell r="AL1056">
            <v>1.2399476318359938E-5</v>
          </cell>
        </row>
        <row r="1057">
          <cell r="D1057" t="str">
            <v>Optimus</v>
          </cell>
          <cell r="F1057" t="str">
            <v>South Carolina</v>
          </cell>
          <cell r="G1057" t="str">
            <v>C/D</v>
          </cell>
          <cell r="I1057">
            <v>43498</v>
          </cell>
          <cell r="J1057">
            <v>557</v>
          </cell>
          <cell r="K1057" t="str">
            <v>lv</v>
          </cell>
          <cell r="L1057">
            <v>36.369999999999997</v>
          </cell>
          <cell r="M1057">
            <v>0</v>
          </cell>
          <cell r="N1057">
            <v>4.5599999999999996</v>
          </cell>
          <cell r="O1057">
            <v>0</v>
          </cell>
          <cell r="P1057">
            <v>1.25</v>
          </cell>
          <cell r="Q1057">
            <v>8.2200000000000006</v>
          </cell>
          <cell r="R1057">
            <v>0</v>
          </cell>
          <cell r="S1057">
            <v>4.16</v>
          </cell>
          <cell r="T1057">
            <v>0</v>
          </cell>
          <cell r="AL1057">
            <v>7.6319140202445145E-3</v>
          </cell>
        </row>
        <row r="1058">
          <cell r="D1058" t="str">
            <v>Optimus</v>
          </cell>
          <cell r="F1058" t="str">
            <v>New Hampshire</v>
          </cell>
          <cell r="G1058" t="str">
            <v>C/D</v>
          </cell>
          <cell r="I1058">
            <v>43498</v>
          </cell>
          <cell r="J1058">
            <v>518</v>
          </cell>
          <cell r="K1058" t="str">
            <v>lv</v>
          </cell>
          <cell r="L1058">
            <v>21.94</v>
          </cell>
          <cell r="M1058">
            <v>0</v>
          </cell>
          <cell r="N1058">
            <v>3.8</v>
          </cell>
          <cell r="O1058">
            <v>0</v>
          </cell>
          <cell r="P1058">
            <v>2.09</v>
          </cell>
          <cell r="Q1058">
            <v>12.85</v>
          </cell>
          <cell r="R1058">
            <v>0</v>
          </cell>
          <cell r="S1058">
            <v>8.67</v>
          </cell>
          <cell r="T1058">
            <v>0</v>
          </cell>
          <cell r="AL1058">
            <v>7.462089910429257E-3</v>
          </cell>
        </row>
        <row r="1059">
          <cell r="D1059" t="str">
            <v>Optimus</v>
          </cell>
          <cell r="F1059" t="str">
            <v>Iowa</v>
          </cell>
          <cell r="G1059" t="str">
            <v>C/D</v>
          </cell>
          <cell r="I1059">
            <v>43498</v>
          </cell>
          <cell r="J1059">
            <v>558</v>
          </cell>
          <cell r="K1059" t="str">
            <v>lv</v>
          </cell>
          <cell r="L1059">
            <v>25.39</v>
          </cell>
          <cell r="M1059">
            <v>0</v>
          </cell>
          <cell r="N1059">
            <v>3.53</v>
          </cell>
          <cell r="O1059">
            <v>0</v>
          </cell>
          <cell r="P1059">
            <v>4.57</v>
          </cell>
          <cell r="Q1059">
            <v>10.38</v>
          </cell>
          <cell r="R1059">
            <v>0</v>
          </cell>
          <cell r="S1059">
            <v>10.5</v>
          </cell>
          <cell r="T1059">
            <v>0</v>
          </cell>
          <cell r="AL1059">
            <v>7.6361552103398952E-3</v>
          </cell>
        </row>
        <row r="1060">
          <cell r="D1060" t="str">
            <v>Morning Consult</v>
          </cell>
          <cell r="F1060" t="str">
            <v>US</v>
          </cell>
          <cell r="G1060" t="str">
            <v>B/C</v>
          </cell>
          <cell r="I1060">
            <v>43498</v>
          </cell>
          <cell r="J1060">
            <v>737</v>
          </cell>
          <cell r="K1060" t="str">
            <v>rv</v>
          </cell>
          <cell r="L1060">
            <v>29</v>
          </cell>
          <cell r="M1060">
            <v>2</v>
          </cell>
          <cell r="N1060">
            <v>5</v>
          </cell>
          <cell r="O1060">
            <v>0</v>
          </cell>
          <cell r="P1060">
            <v>2</v>
          </cell>
          <cell r="Q1060">
            <v>16</v>
          </cell>
          <cell r="R1060">
            <v>0</v>
          </cell>
          <cell r="S1060">
            <v>6</v>
          </cell>
          <cell r="T1060">
            <v>0</v>
          </cell>
          <cell r="AL1060">
            <v>3.487168765833355E-6</v>
          </cell>
        </row>
        <row r="1061">
          <cell r="D1061" t="str">
            <v>Emerson College</v>
          </cell>
          <cell r="F1061" t="str">
            <v>Iowa</v>
          </cell>
          <cell r="G1061" t="str">
            <v>B-</v>
          </cell>
          <cell r="I1061">
            <v>43498</v>
          </cell>
          <cell r="J1061">
            <v>260</v>
          </cell>
          <cell r="K1061" t="str">
            <v>lv</v>
          </cell>
          <cell r="L1061">
            <v>29.2</v>
          </cell>
          <cell r="M1061">
            <v>0</v>
          </cell>
          <cell r="N1061">
            <v>3.6</v>
          </cell>
          <cell r="O1061">
            <v>0</v>
          </cell>
          <cell r="P1061">
            <v>3</v>
          </cell>
          <cell r="Q1061">
            <v>14.8</v>
          </cell>
          <cell r="R1061">
            <v>0</v>
          </cell>
          <cell r="S1061">
            <v>10.6</v>
          </cell>
          <cell r="T1061">
            <v>0</v>
          </cell>
          <cell r="AL1061">
            <v>3.8203339494116907E-3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43492</v>
          </cell>
          <cell r="J1062">
            <v>14381</v>
          </cell>
          <cell r="K1062" t="str">
            <v>lv</v>
          </cell>
          <cell r="L1062">
            <v>31</v>
          </cell>
          <cell r="M1062">
            <v>3</v>
          </cell>
          <cell r="N1062">
            <v>3</v>
          </cell>
          <cell r="O1062">
            <v>0</v>
          </cell>
          <cell r="P1062">
            <v>2</v>
          </cell>
          <cell r="Q1062">
            <v>21</v>
          </cell>
          <cell r="R1062">
            <v>0</v>
          </cell>
          <cell r="S1062">
            <v>9</v>
          </cell>
          <cell r="T1062">
            <v>0</v>
          </cell>
          <cell r="AL1062">
            <v>1.0553238549154631E-5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43492</v>
          </cell>
          <cell r="J1063">
            <v>313</v>
          </cell>
          <cell r="K1063" t="str">
            <v>rv</v>
          </cell>
          <cell r="L1063">
            <v>29</v>
          </cell>
          <cell r="M1063">
            <v>4</v>
          </cell>
          <cell r="N1063">
            <v>4</v>
          </cell>
          <cell r="O1063">
            <v>0</v>
          </cell>
          <cell r="P1063">
            <v>2</v>
          </cell>
          <cell r="Q1063">
            <v>16</v>
          </cell>
          <cell r="R1063">
            <v>0</v>
          </cell>
          <cell r="S1063">
            <v>8</v>
          </cell>
          <cell r="T1063">
            <v>1</v>
          </cell>
          <cell r="AL1063">
            <v>9.9646609030456688E-4</v>
          </cell>
        </row>
        <row r="1064">
          <cell r="D1064" t="str">
            <v>Morning Consult</v>
          </cell>
          <cell r="F1064" t="str">
            <v>US</v>
          </cell>
          <cell r="G1064" t="str">
            <v>B/C</v>
          </cell>
          <cell r="I1064">
            <v>43492</v>
          </cell>
          <cell r="J1064">
            <v>685</v>
          </cell>
          <cell r="K1064" t="str">
            <v>rv</v>
          </cell>
          <cell r="L1064">
            <v>33</v>
          </cell>
          <cell r="M1064">
            <v>2</v>
          </cell>
          <cell r="N1064">
            <v>3</v>
          </cell>
          <cell r="O1064">
            <v>0</v>
          </cell>
          <cell r="P1064">
            <v>1</v>
          </cell>
          <cell r="Q1064">
            <v>15</v>
          </cell>
          <cell r="R1064">
            <v>0</v>
          </cell>
          <cell r="S1064">
            <v>6</v>
          </cell>
          <cell r="T1064">
            <v>0</v>
          </cell>
          <cell r="AL1064">
            <v>0</v>
          </cell>
        </row>
        <row r="1065">
          <cell r="D1065" t="str">
            <v>ABC News/Washington Post</v>
          </cell>
          <cell r="F1065" t="str">
            <v>US</v>
          </cell>
          <cell r="G1065" t="str">
            <v>A+</v>
          </cell>
          <cell r="I1065">
            <v>43489</v>
          </cell>
          <cell r="J1065">
            <v>447</v>
          </cell>
          <cell r="K1065" t="str">
            <v>a</v>
          </cell>
          <cell r="L1065">
            <v>9</v>
          </cell>
          <cell r="M1065">
            <v>0</v>
          </cell>
          <cell r="N1065">
            <v>1</v>
          </cell>
          <cell r="O1065">
            <v>0</v>
          </cell>
          <cell r="P1065">
            <v>1</v>
          </cell>
          <cell r="Q1065">
            <v>4</v>
          </cell>
          <cell r="R1065">
            <v>0</v>
          </cell>
          <cell r="S1065">
            <v>2</v>
          </cell>
          <cell r="T1065">
            <v>0</v>
          </cell>
          <cell r="AL1065">
            <v>5.8941811167139172E-4</v>
          </cell>
        </row>
        <row r="1066">
          <cell r="D1066" t="str">
            <v>Morning Consult</v>
          </cell>
          <cell r="F1066" t="str">
            <v>US</v>
          </cell>
          <cell r="G1066" t="str">
            <v>B/C</v>
          </cell>
          <cell r="I1066">
            <v>43487</v>
          </cell>
          <cell r="J1066">
            <v>694</v>
          </cell>
          <cell r="K1066" t="str">
            <v>rv</v>
          </cell>
          <cell r="L1066">
            <v>26</v>
          </cell>
          <cell r="M1066">
            <v>2</v>
          </cell>
          <cell r="N1066">
            <v>4</v>
          </cell>
          <cell r="O1066">
            <v>0</v>
          </cell>
          <cell r="P1066">
            <v>2</v>
          </cell>
          <cell r="Q1066">
            <v>16</v>
          </cell>
          <cell r="R1066">
            <v>0</v>
          </cell>
          <cell r="S1066">
            <v>6</v>
          </cell>
          <cell r="T1066">
            <v>0</v>
          </cell>
          <cell r="AL1066">
            <v>2.627780750810776E-6</v>
          </cell>
        </row>
        <row r="1067">
          <cell r="D1067" t="str">
            <v>Emerson College</v>
          </cell>
          <cell r="F1067" t="str">
            <v>US</v>
          </cell>
          <cell r="G1067" t="str">
            <v>B-</v>
          </cell>
          <cell r="I1067">
            <v>43486</v>
          </cell>
          <cell r="J1067">
            <v>355</v>
          </cell>
          <cell r="K1067" t="str">
            <v>lv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42.9</v>
          </cell>
          <cell r="T1067">
            <v>0</v>
          </cell>
          <cell r="AL1067">
            <v>0</v>
          </cell>
        </row>
        <row r="1068">
          <cell r="D1068" t="str">
            <v>Emerson College</v>
          </cell>
          <cell r="F1068" t="str">
            <v>US</v>
          </cell>
          <cell r="G1068" t="str">
            <v>B-</v>
          </cell>
          <cell r="I1068">
            <v>43486</v>
          </cell>
          <cell r="J1068">
            <v>355</v>
          </cell>
          <cell r="K1068" t="str">
            <v>lv</v>
          </cell>
          <cell r="L1068">
            <v>45.4</v>
          </cell>
          <cell r="M1068">
            <v>6.6</v>
          </cell>
          <cell r="N1068">
            <v>7.7</v>
          </cell>
          <cell r="O1068">
            <v>0</v>
          </cell>
          <cell r="P1068">
            <v>1.4</v>
          </cell>
          <cell r="Q1068">
            <v>5.4</v>
          </cell>
          <cell r="R1068">
            <v>0</v>
          </cell>
          <cell r="S1068">
            <v>2.9</v>
          </cell>
          <cell r="T1068">
            <v>0</v>
          </cell>
          <cell r="AL1068">
            <v>2.5762590595823973E-4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43485</v>
          </cell>
          <cell r="J1069">
            <v>14250</v>
          </cell>
          <cell r="K1069" t="str">
            <v>lv</v>
          </cell>
          <cell r="L1069">
            <v>30</v>
          </cell>
          <cell r="M1069">
            <v>4</v>
          </cell>
          <cell r="N1069">
            <v>3</v>
          </cell>
          <cell r="O1069">
            <v>0</v>
          </cell>
          <cell r="P1069">
            <v>2</v>
          </cell>
          <cell r="Q1069">
            <v>23</v>
          </cell>
          <cell r="R1069">
            <v>0</v>
          </cell>
          <cell r="S1069">
            <v>11</v>
          </cell>
          <cell r="T1069">
            <v>0</v>
          </cell>
          <cell r="AL1069">
            <v>9.501685906352787E-6</v>
          </cell>
        </row>
        <row r="1070">
          <cell r="D1070" t="str">
            <v>Zogby Interactive/JZ Analytics</v>
          </cell>
          <cell r="F1070" t="str">
            <v>US</v>
          </cell>
          <cell r="G1070" t="str">
            <v>C</v>
          </cell>
          <cell r="I1070">
            <v>43485</v>
          </cell>
          <cell r="J1070">
            <v>410</v>
          </cell>
          <cell r="K1070" t="str">
            <v>lv</v>
          </cell>
          <cell r="L1070">
            <v>25</v>
          </cell>
          <cell r="M1070">
            <v>5</v>
          </cell>
          <cell r="N1070">
            <v>3</v>
          </cell>
          <cell r="O1070">
            <v>0</v>
          </cell>
          <cell r="P1070">
            <v>0</v>
          </cell>
          <cell r="Q1070">
            <v>12</v>
          </cell>
          <cell r="R1070">
            <v>0</v>
          </cell>
          <cell r="S1070">
            <v>5</v>
          </cell>
          <cell r="T1070">
            <v>0</v>
          </cell>
          <cell r="AL1070">
            <v>0</v>
          </cell>
        </row>
        <row r="1071">
          <cell r="D1071" t="str">
            <v>Zogby Interactive/JZ Analytics</v>
          </cell>
          <cell r="F1071" t="str">
            <v>US</v>
          </cell>
          <cell r="G1071" t="str">
            <v>C</v>
          </cell>
          <cell r="I1071">
            <v>43485</v>
          </cell>
          <cell r="J1071">
            <v>410</v>
          </cell>
          <cell r="K1071" t="str">
            <v>lv</v>
          </cell>
          <cell r="L1071">
            <v>27</v>
          </cell>
          <cell r="M1071">
            <v>8</v>
          </cell>
          <cell r="N1071">
            <v>1</v>
          </cell>
          <cell r="O1071">
            <v>0</v>
          </cell>
          <cell r="P1071">
            <v>0</v>
          </cell>
          <cell r="Q1071">
            <v>18</v>
          </cell>
          <cell r="R1071">
            <v>0</v>
          </cell>
          <cell r="S1071">
            <v>9</v>
          </cell>
          <cell r="T1071">
            <v>0</v>
          </cell>
          <cell r="AL1071">
            <v>1.6952974863851048E-3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43481</v>
          </cell>
          <cell r="J1072">
            <v>479</v>
          </cell>
          <cell r="K1072" t="str">
            <v>rv</v>
          </cell>
          <cell r="L1072">
            <v>23</v>
          </cell>
          <cell r="M1072">
            <v>5</v>
          </cell>
          <cell r="N1072">
            <v>3</v>
          </cell>
          <cell r="O1072">
            <v>0</v>
          </cell>
          <cell r="P1072">
            <v>0</v>
          </cell>
          <cell r="Q1072">
            <v>21</v>
          </cell>
          <cell r="R1072">
            <v>0</v>
          </cell>
          <cell r="S1072">
            <v>4</v>
          </cell>
          <cell r="T1072">
            <v>0</v>
          </cell>
          <cell r="AL1072">
            <v>9.0272367684470183E-8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43481</v>
          </cell>
          <cell r="J1073">
            <v>488</v>
          </cell>
          <cell r="K1073" t="str">
            <v>rv</v>
          </cell>
          <cell r="L1073">
            <v>24</v>
          </cell>
          <cell r="M1073">
            <v>5</v>
          </cell>
          <cell r="N1073">
            <v>2</v>
          </cell>
          <cell r="O1073">
            <v>0</v>
          </cell>
          <cell r="P1073">
            <v>0</v>
          </cell>
          <cell r="Q1073">
            <v>13</v>
          </cell>
          <cell r="R1073">
            <v>0</v>
          </cell>
          <cell r="S1073">
            <v>5</v>
          </cell>
          <cell r="T1073">
            <v>0</v>
          </cell>
          <cell r="AL1073">
            <v>0</v>
          </cell>
        </row>
        <row r="1074">
          <cell r="D1074" t="str">
            <v>Morning Consult</v>
          </cell>
          <cell r="F1074" t="str">
            <v>US</v>
          </cell>
          <cell r="G1074" t="str">
            <v>B/C</v>
          </cell>
          <cell r="I1074">
            <v>43479</v>
          </cell>
          <cell r="J1074">
            <v>674</v>
          </cell>
          <cell r="K1074" t="str">
            <v>rv</v>
          </cell>
          <cell r="L1074">
            <v>32</v>
          </cell>
          <cell r="M1074">
            <v>1</v>
          </cell>
          <cell r="N1074">
            <v>2</v>
          </cell>
          <cell r="O1074">
            <v>0</v>
          </cell>
          <cell r="P1074">
            <v>1</v>
          </cell>
          <cell r="Q1074">
            <v>15</v>
          </cell>
          <cell r="R1074">
            <v>0</v>
          </cell>
          <cell r="S1074">
            <v>9</v>
          </cell>
          <cell r="T1074">
            <v>0</v>
          </cell>
          <cell r="AL1074">
            <v>2.3468466466138932E-6</v>
          </cell>
        </row>
        <row r="1075">
          <cell r="D1075" t="str">
            <v>Morning Consult</v>
          </cell>
          <cell r="F1075" t="str">
            <v>US</v>
          </cell>
          <cell r="G1075" t="str">
            <v>B/C</v>
          </cell>
          <cell r="I1075">
            <v>43478</v>
          </cell>
          <cell r="J1075">
            <v>4749</v>
          </cell>
          <cell r="K1075" t="str">
            <v>lv</v>
          </cell>
          <cell r="L1075">
            <v>31</v>
          </cell>
          <cell r="M1075">
            <v>4</v>
          </cell>
          <cell r="N1075">
            <v>3</v>
          </cell>
          <cell r="O1075">
            <v>0</v>
          </cell>
          <cell r="P1075">
            <v>2</v>
          </cell>
          <cell r="Q1075">
            <v>23</v>
          </cell>
          <cell r="R1075">
            <v>0</v>
          </cell>
          <cell r="S1075">
            <v>11</v>
          </cell>
          <cell r="T1075">
            <v>0</v>
          </cell>
          <cell r="AL1075">
            <v>5.4867178786147598E-6</v>
          </cell>
        </row>
        <row r="1076">
          <cell r="D1076" t="str">
            <v>Morning Consult</v>
          </cell>
          <cell r="F1076" t="str">
            <v>US</v>
          </cell>
          <cell r="G1076" t="str">
            <v>B/C</v>
          </cell>
          <cell r="I1076">
            <v>43471</v>
          </cell>
          <cell r="J1076">
            <v>699</v>
          </cell>
          <cell r="K1076" t="str">
            <v>rv</v>
          </cell>
          <cell r="L1076">
            <v>27</v>
          </cell>
          <cell r="M1076">
            <v>1</v>
          </cell>
          <cell r="N1076">
            <v>3</v>
          </cell>
          <cell r="O1076">
            <v>0</v>
          </cell>
          <cell r="P1076">
            <v>2</v>
          </cell>
          <cell r="Q1076">
            <v>16</v>
          </cell>
          <cell r="R1076">
            <v>0</v>
          </cell>
          <cell r="S1076">
            <v>4</v>
          </cell>
          <cell r="T1076">
            <v>0</v>
          </cell>
          <cell r="AL1076">
            <v>2.1586807192865583E-6</v>
          </cell>
        </row>
        <row r="1077">
          <cell r="D1077" t="str">
            <v>Change Research</v>
          </cell>
          <cell r="F1077" t="str">
            <v>New Hampshire</v>
          </cell>
          <cell r="G1077" t="str">
            <v>C</v>
          </cell>
          <cell r="I1077">
            <v>43468</v>
          </cell>
          <cell r="J1077">
            <v>1162</v>
          </cell>
          <cell r="K1077" t="str">
            <v>lv</v>
          </cell>
          <cell r="L1077">
            <v>24</v>
          </cell>
          <cell r="M1077">
            <v>2</v>
          </cell>
          <cell r="N1077">
            <v>3</v>
          </cell>
          <cell r="O1077">
            <v>0</v>
          </cell>
          <cell r="P1077">
            <v>2</v>
          </cell>
          <cell r="Q1077">
            <v>26</v>
          </cell>
          <cell r="R1077">
            <v>1</v>
          </cell>
          <cell r="S1077">
            <v>11</v>
          </cell>
          <cell r="T1077">
            <v>0</v>
          </cell>
          <cell r="AL1077">
            <v>4.2123707921410498E-3</v>
          </cell>
        </row>
        <row r="1078">
          <cell r="D1078" t="str">
            <v>Change Research</v>
          </cell>
          <cell r="F1078" t="str">
            <v>Iowa</v>
          </cell>
          <cell r="G1078" t="str">
            <v>C</v>
          </cell>
          <cell r="I1078">
            <v>43451</v>
          </cell>
          <cell r="J1078">
            <v>1291</v>
          </cell>
          <cell r="K1078" t="str">
            <v>lv</v>
          </cell>
          <cell r="L1078">
            <v>20</v>
          </cell>
          <cell r="M1078">
            <v>1</v>
          </cell>
          <cell r="N1078">
            <v>4</v>
          </cell>
          <cell r="O1078">
            <v>0</v>
          </cell>
          <cell r="P1078">
            <v>5</v>
          </cell>
          <cell r="Q1078">
            <v>20</v>
          </cell>
          <cell r="R1078">
            <v>0</v>
          </cell>
          <cell r="S1078">
            <v>7</v>
          </cell>
          <cell r="T1078">
            <v>0</v>
          </cell>
          <cell r="AL1078">
            <v>2.6432670792896984E-3</v>
          </cell>
        </row>
        <row r="1079">
          <cell r="D1079" t="str">
            <v>Change Research</v>
          </cell>
          <cell r="F1079" t="str">
            <v>US</v>
          </cell>
          <cell r="G1079" t="str">
            <v>C</v>
          </cell>
          <cell r="I1079">
            <v>43451</v>
          </cell>
          <cell r="J1079">
            <v>2968</v>
          </cell>
          <cell r="K1079" t="str">
            <v>lv</v>
          </cell>
          <cell r="L1079">
            <v>21</v>
          </cell>
          <cell r="M1079">
            <v>2</v>
          </cell>
          <cell r="N1079">
            <v>4</v>
          </cell>
          <cell r="O1079">
            <v>0</v>
          </cell>
          <cell r="P1079">
            <v>3</v>
          </cell>
          <cell r="Q1079">
            <v>16</v>
          </cell>
          <cell r="R1079">
            <v>1</v>
          </cell>
          <cell r="S1079">
            <v>7</v>
          </cell>
          <cell r="T1079">
            <v>0</v>
          </cell>
          <cell r="AL1079">
            <v>4.4586616869976309E-4</v>
          </cell>
        </row>
        <row r="1080">
          <cell r="D1080" t="str">
            <v>Morning Consult</v>
          </cell>
          <cell r="F1080" t="str">
            <v>US</v>
          </cell>
          <cell r="G1080" t="str">
            <v>B/C</v>
          </cell>
          <cell r="I1080">
            <v>43450</v>
          </cell>
          <cell r="J1080">
            <v>706</v>
          </cell>
          <cell r="K1080" t="str">
            <v>rv</v>
          </cell>
          <cell r="L1080">
            <v>25</v>
          </cell>
          <cell r="M1080">
            <v>2</v>
          </cell>
          <cell r="N1080">
            <v>3</v>
          </cell>
          <cell r="O1080">
            <v>0</v>
          </cell>
          <cell r="P1080">
            <v>1</v>
          </cell>
          <cell r="Q1080">
            <v>15</v>
          </cell>
          <cell r="R1080">
            <v>0</v>
          </cell>
          <cell r="S1080">
            <v>3</v>
          </cell>
          <cell r="T1080">
            <v>0</v>
          </cell>
          <cell r="AL1080">
            <v>1.986995570122697E-6</v>
          </cell>
        </row>
        <row r="1081">
          <cell r="D1081" t="str">
            <v>McLaughlin &amp; Associates</v>
          </cell>
          <cell r="F1081" t="str">
            <v>US</v>
          </cell>
          <cell r="G1081" t="str">
            <v>C/D</v>
          </cell>
          <cell r="I1081">
            <v>43448</v>
          </cell>
          <cell r="J1081">
            <v>468</v>
          </cell>
          <cell r="K1081" t="str">
            <v>lv</v>
          </cell>
          <cell r="L1081">
            <v>17</v>
          </cell>
          <cell r="M1081">
            <v>2</v>
          </cell>
          <cell r="N1081">
            <v>2</v>
          </cell>
          <cell r="O1081">
            <v>0</v>
          </cell>
          <cell r="P1081">
            <v>1</v>
          </cell>
          <cell r="Q1081">
            <v>18</v>
          </cell>
          <cell r="R1081">
            <v>0</v>
          </cell>
          <cell r="S1081">
            <v>4</v>
          </cell>
          <cell r="T1081">
            <v>0</v>
          </cell>
          <cell r="AL1081">
            <v>2.5200170330263099E-4</v>
          </cell>
        </row>
        <row r="1082">
          <cell r="D1082" t="str">
            <v>Selzer &amp; Co.</v>
          </cell>
          <cell r="F1082" t="str">
            <v>Iowa</v>
          </cell>
          <cell r="G1082" t="str">
            <v>A+</v>
          </cell>
          <cell r="I1082">
            <v>43447</v>
          </cell>
          <cell r="J1082">
            <v>455</v>
          </cell>
          <cell r="K1082" t="str">
            <v>lv</v>
          </cell>
          <cell r="L1082">
            <v>32</v>
          </cell>
          <cell r="M1082">
            <v>3</v>
          </cell>
          <cell r="N1082">
            <v>4</v>
          </cell>
          <cell r="O1082">
            <v>0</v>
          </cell>
          <cell r="P1082">
            <v>3</v>
          </cell>
          <cell r="Q1082">
            <v>19</v>
          </cell>
          <cell r="R1082">
            <v>0</v>
          </cell>
          <cell r="S1082">
            <v>8</v>
          </cell>
          <cell r="T1082">
            <v>0</v>
          </cell>
          <cell r="AL1082">
            <v>1.2537248408525319E-2</v>
          </cell>
        </row>
        <row r="1083">
          <cell r="D1083" t="str">
            <v>David Binder Research</v>
          </cell>
          <cell r="F1083" t="str">
            <v>Iowa</v>
          </cell>
          <cell r="G1083">
            <v>0</v>
          </cell>
          <cell r="I1083">
            <v>43445</v>
          </cell>
          <cell r="J1083">
            <v>500</v>
          </cell>
          <cell r="K1083" t="str">
            <v>lv</v>
          </cell>
          <cell r="L1083">
            <v>30</v>
          </cell>
          <cell r="M1083">
            <v>2</v>
          </cell>
          <cell r="N1083">
            <v>6</v>
          </cell>
          <cell r="O1083">
            <v>0</v>
          </cell>
          <cell r="P1083">
            <v>10</v>
          </cell>
          <cell r="Q1083">
            <v>13</v>
          </cell>
          <cell r="R1083">
            <v>0</v>
          </cell>
          <cell r="S1083">
            <v>9</v>
          </cell>
          <cell r="T1083">
            <v>0</v>
          </cell>
          <cell r="AL1083">
            <v>1.7623343154332847E-3</v>
          </cell>
        </row>
        <row r="1084">
          <cell r="D1084" t="str">
            <v>SSRS</v>
          </cell>
          <cell r="F1084" t="str">
            <v>US</v>
          </cell>
          <cell r="G1084" t="str">
            <v>A/B</v>
          </cell>
          <cell r="I1084">
            <v>43443</v>
          </cell>
          <cell r="J1084">
            <v>424</v>
          </cell>
          <cell r="K1084" t="str">
            <v>rv</v>
          </cell>
          <cell r="L1084">
            <v>33</v>
          </cell>
          <cell r="M1084">
            <v>2</v>
          </cell>
          <cell r="N1084">
            <v>6</v>
          </cell>
          <cell r="O1084">
            <v>0</v>
          </cell>
          <cell r="P1084">
            <v>3</v>
          </cell>
          <cell r="Q1084">
            <v>14</v>
          </cell>
          <cell r="R1084">
            <v>0</v>
          </cell>
          <cell r="S1084">
            <v>4</v>
          </cell>
          <cell r="T1084">
            <v>0</v>
          </cell>
          <cell r="AL1084">
            <v>6.1280619843485614E-4</v>
          </cell>
        </row>
        <row r="1085">
          <cell r="D1085" t="str">
            <v>SSRS</v>
          </cell>
          <cell r="F1085" t="str">
            <v>US</v>
          </cell>
          <cell r="G1085" t="str">
            <v>A/B</v>
          </cell>
          <cell r="I1085">
            <v>43443</v>
          </cell>
          <cell r="J1085">
            <v>463</v>
          </cell>
          <cell r="K1085" t="str">
            <v>a</v>
          </cell>
          <cell r="L1085">
            <v>30</v>
          </cell>
          <cell r="M1085">
            <v>3</v>
          </cell>
          <cell r="N1085">
            <v>5</v>
          </cell>
          <cell r="O1085">
            <v>0</v>
          </cell>
          <cell r="P1085">
            <v>3</v>
          </cell>
          <cell r="Q1085">
            <v>14</v>
          </cell>
          <cell r="R1085">
            <v>0</v>
          </cell>
          <cell r="S1085">
            <v>3</v>
          </cell>
          <cell r="T1085">
            <v>0</v>
          </cell>
          <cell r="AL1085">
            <v>0</v>
          </cell>
        </row>
        <row r="1086">
          <cell r="D1086" t="str">
            <v>Emerson College</v>
          </cell>
          <cell r="F1086" t="str">
            <v>US</v>
          </cell>
          <cell r="G1086" t="str">
            <v>B-</v>
          </cell>
          <cell r="I1086">
            <v>43443</v>
          </cell>
          <cell r="J1086">
            <v>320</v>
          </cell>
          <cell r="K1086" t="str">
            <v>lv</v>
          </cell>
          <cell r="L1086">
            <v>25.5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22</v>
          </cell>
          <cell r="R1086">
            <v>0</v>
          </cell>
          <cell r="S1086">
            <v>6.9</v>
          </cell>
          <cell r="T1086">
            <v>0</v>
          </cell>
          <cell r="AL1086">
            <v>0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43432</v>
          </cell>
          <cell r="J1087">
            <v>449</v>
          </cell>
          <cell r="K1087" t="str">
            <v>rv</v>
          </cell>
          <cell r="L1087">
            <v>28</v>
          </cell>
          <cell r="M1087">
            <v>4</v>
          </cell>
          <cell r="N1087">
            <v>4</v>
          </cell>
          <cell r="O1087">
            <v>0</v>
          </cell>
          <cell r="P1087">
            <v>0</v>
          </cell>
          <cell r="Q1087">
            <v>21</v>
          </cell>
          <cell r="R1087">
            <v>0</v>
          </cell>
          <cell r="S1087">
            <v>5</v>
          </cell>
          <cell r="T1087">
            <v>0</v>
          </cell>
          <cell r="AL1087">
            <v>7.6520404163632362E-8</v>
          </cell>
        </row>
        <row r="1088">
          <cell r="D1088" t="str">
            <v>Harris Insights &amp; Analytics</v>
          </cell>
          <cell r="F1088" t="str">
            <v>US</v>
          </cell>
          <cell r="G1088" t="str">
            <v>C+</v>
          </cell>
          <cell r="I1088">
            <v>43432</v>
          </cell>
          <cell r="J1088">
            <v>459</v>
          </cell>
          <cell r="K1088" t="str">
            <v>rv</v>
          </cell>
          <cell r="L1088">
            <v>25</v>
          </cell>
          <cell r="M1088">
            <v>2</v>
          </cell>
          <cell r="N1088">
            <v>3</v>
          </cell>
          <cell r="O1088">
            <v>0</v>
          </cell>
          <cell r="P1088">
            <v>0</v>
          </cell>
          <cell r="Q1088">
            <v>15</v>
          </cell>
          <cell r="R1088">
            <v>0</v>
          </cell>
          <cell r="S1088">
            <v>4</v>
          </cell>
          <cell r="T1088">
            <v>0</v>
          </cell>
          <cell r="AL1088">
            <v>0</v>
          </cell>
        </row>
        <row r="1089">
          <cell r="D1089" t="str">
            <v>YouGov</v>
          </cell>
          <cell r="F1089" t="str">
            <v>Massachusetts</v>
          </cell>
          <cell r="G1089" t="str">
            <v>B-</v>
          </cell>
          <cell r="I1089">
            <v>43418</v>
          </cell>
          <cell r="J1089">
            <v>655</v>
          </cell>
          <cell r="K1089" t="str">
            <v>rv</v>
          </cell>
          <cell r="L1089">
            <v>19</v>
          </cell>
          <cell r="M1089">
            <v>0</v>
          </cell>
          <cell r="N1089">
            <v>3</v>
          </cell>
          <cell r="O1089">
            <v>0</v>
          </cell>
          <cell r="P1089">
            <v>3</v>
          </cell>
          <cell r="Q1089">
            <v>14</v>
          </cell>
          <cell r="R1089">
            <v>0</v>
          </cell>
          <cell r="S1089">
            <v>11</v>
          </cell>
          <cell r="T1089">
            <v>0</v>
          </cell>
          <cell r="AL1089">
            <v>0.82917886374314742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43413</v>
          </cell>
          <cell r="J1090">
            <v>733</v>
          </cell>
          <cell r="K1090" t="str">
            <v>rv</v>
          </cell>
          <cell r="L1090">
            <v>26</v>
          </cell>
          <cell r="M1090">
            <v>2</v>
          </cell>
          <cell r="N1090">
            <v>3</v>
          </cell>
          <cell r="O1090">
            <v>0</v>
          </cell>
          <cell r="P1090">
            <v>1</v>
          </cell>
          <cell r="Q1090">
            <v>19</v>
          </cell>
          <cell r="R1090">
            <v>0</v>
          </cell>
          <cell r="S1090">
            <v>5</v>
          </cell>
          <cell r="T1090">
            <v>0</v>
          </cell>
          <cell r="AL1090">
            <v>1.7945193877265021E-6</v>
          </cell>
        </row>
        <row r="1091">
          <cell r="D1091" t="str">
            <v>Harris Insights &amp; Analytics</v>
          </cell>
          <cell r="F1091" t="str">
            <v>US</v>
          </cell>
          <cell r="G1091" t="str">
            <v>C+</v>
          </cell>
          <cell r="I1091">
            <v>43410</v>
          </cell>
          <cell r="J1091">
            <v>370</v>
          </cell>
          <cell r="K1091" t="str">
            <v>rv</v>
          </cell>
          <cell r="L1091">
            <v>30</v>
          </cell>
          <cell r="M1091">
            <v>5</v>
          </cell>
          <cell r="N1091">
            <v>5</v>
          </cell>
          <cell r="O1091">
            <v>0</v>
          </cell>
          <cell r="P1091">
            <v>0</v>
          </cell>
          <cell r="Q1091">
            <v>20</v>
          </cell>
          <cell r="R1091">
            <v>0</v>
          </cell>
          <cell r="S1091">
            <v>5</v>
          </cell>
          <cell r="T1091">
            <v>0</v>
          </cell>
          <cell r="AL1091">
            <v>6.5753597091247671E-8</v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0.26550000000000001</v>
          </cell>
          <cell r="AXN5">
            <v>0.31530000000000002</v>
          </cell>
          <cell r="AXO5">
            <v>1</v>
          </cell>
          <cell r="AXP5">
            <v>0.63029999999999997</v>
          </cell>
          <cell r="AXQ5">
            <v>0.78600000000000003</v>
          </cell>
          <cell r="AXR5">
            <v>1.7100000000000001E-2</v>
          </cell>
          <cell r="AXS5">
            <v>0.88339999999999996</v>
          </cell>
          <cell r="AXT5">
            <v>0.62909999999999999</v>
          </cell>
        </row>
        <row r="6">
          <cell r="AXL6">
            <v>200</v>
          </cell>
          <cell r="AXM6">
            <v>0.12769999999999998</v>
          </cell>
          <cell r="AXN6">
            <v>0.1074</v>
          </cell>
          <cell r="AXO6">
            <v>0</v>
          </cell>
          <cell r="AXP6">
            <v>7.3300000000000032E-2</v>
          </cell>
          <cell r="AXQ6">
            <v>6.5199999999999925E-2</v>
          </cell>
          <cell r="AXR6">
            <v>3.8099999999999995E-2</v>
          </cell>
          <cell r="AXS6">
            <v>4.7800000000000065E-2</v>
          </cell>
          <cell r="AXT6">
            <v>7.8200000000000047E-2</v>
          </cell>
        </row>
        <row r="7">
          <cell r="AXL7">
            <v>400</v>
          </cell>
          <cell r="AXM7">
            <v>9.2200000000000004E-2</v>
          </cell>
          <cell r="AXN7">
            <v>8.3199999999999996E-2</v>
          </cell>
          <cell r="AXO7">
            <v>0</v>
          </cell>
          <cell r="AXP7">
            <v>5.7300000000000018E-2</v>
          </cell>
          <cell r="AXQ7">
            <v>4.8600000000000088E-2</v>
          </cell>
          <cell r="AXR7">
            <v>5.1100000000000007E-2</v>
          </cell>
          <cell r="AXS7">
            <v>3.1599999999999961E-2</v>
          </cell>
          <cell r="AXT7">
            <v>5.6199999999999917E-2</v>
          </cell>
        </row>
        <row r="8">
          <cell r="AXL8">
            <v>600</v>
          </cell>
          <cell r="AXM8">
            <v>8.0100000000000005E-2</v>
          </cell>
          <cell r="AXN8">
            <v>7.0899999999999963E-2</v>
          </cell>
          <cell r="AXO8">
            <v>0</v>
          </cell>
          <cell r="AXP8">
            <v>5.4999999999999938E-2</v>
          </cell>
          <cell r="AXQ8">
            <v>3.6999999999999922E-2</v>
          </cell>
          <cell r="AXR8">
            <v>5.9799999999999992E-2</v>
          </cell>
          <cell r="AXS8">
            <v>1.8000000000000016E-2</v>
          </cell>
          <cell r="AXT8">
            <v>5.8499999999999996E-2</v>
          </cell>
        </row>
        <row r="9">
          <cell r="AXL9">
            <v>800</v>
          </cell>
          <cell r="AXM9">
            <v>8.0300000000000038E-2</v>
          </cell>
          <cell r="AXN9">
            <v>7.0400000000000018E-2</v>
          </cell>
          <cell r="AXO9">
            <v>0</v>
          </cell>
          <cell r="AXP9">
            <v>5.5300000000000016E-2</v>
          </cell>
          <cell r="AXQ9">
            <v>2.6200000000000001E-2</v>
          </cell>
          <cell r="AXR9">
            <v>6.2E-2</v>
          </cell>
          <cell r="AXS9">
            <v>1.0299999999999976E-2</v>
          </cell>
          <cell r="AXT9">
            <v>5.5000000000000049E-2</v>
          </cell>
        </row>
        <row r="10">
          <cell r="AXL10">
            <v>1000</v>
          </cell>
          <cell r="AXM10">
            <v>8.0299999999999927E-2</v>
          </cell>
          <cell r="AXN10">
            <v>8.3300000000000041E-2</v>
          </cell>
          <cell r="AXO10">
            <v>0</v>
          </cell>
          <cell r="AXP10">
            <v>4.9100000000000033E-2</v>
          </cell>
          <cell r="AXQ10">
            <v>1.7100000000000004E-2</v>
          </cell>
          <cell r="AXR10">
            <v>7.0100000000000023E-2</v>
          </cell>
          <cell r="AXS10">
            <v>4.8000000000000265E-3</v>
          </cell>
          <cell r="AXT10">
            <v>5.1300000000000012E-2</v>
          </cell>
        </row>
        <row r="11">
          <cell r="AXL11">
            <v>1200</v>
          </cell>
          <cell r="AXM11">
            <v>8.7100000000000066E-2</v>
          </cell>
          <cell r="AXN11">
            <v>8.7899999999999978E-2</v>
          </cell>
          <cell r="AXO11">
            <v>0</v>
          </cell>
          <cell r="AXP11">
            <v>3.9300000000000002E-2</v>
          </cell>
          <cell r="AXQ11">
            <v>1.1800000000000033E-2</v>
          </cell>
          <cell r="AXR11">
            <v>8.879999999999999E-2</v>
          </cell>
          <cell r="AXS11">
            <v>2.0999999999999908E-3</v>
          </cell>
          <cell r="AXT11">
            <v>3.4299999999999997E-2</v>
          </cell>
        </row>
        <row r="12">
          <cell r="AXL12">
            <v>1400</v>
          </cell>
          <cell r="AXM12">
            <v>7.8099999999999947E-2</v>
          </cell>
          <cell r="AXN12">
            <v>8.0600000000000005E-2</v>
          </cell>
          <cell r="AXO12">
            <v>0</v>
          </cell>
          <cell r="AXP12">
            <v>2.2199999999999998E-2</v>
          </cell>
          <cell r="AXQ12">
            <v>4.9000000000000155E-3</v>
          </cell>
          <cell r="AXR12">
            <v>0.11399999999999999</v>
          </cell>
          <cell r="AXS12">
            <v>1.7000000000000348E-3</v>
          </cell>
          <cell r="AXT12">
            <v>2.0699999999999941E-2</v>
          </cell>
        </row>
        <row r="13">
          <cell r="AXL13">
            <v>1600</v>
          </cell>
          <cell r="AXM13">
            <v>5.2100000000000035E-2</v>
          </cell>
          <cell r="AXN13">
            <v>5.2799999999999958E-2</v>
          </cell>
          <cell r="AXO13">
            <v>0</v>
          </cell>
          <cell r="AXP13">
            <v>1.1099999999999999E-2</v>
          </cell>
          <cell r="AXQ13">
            <v>1.9000000000000128E-3</v>
          </cell>
          <cell r="AXR13">
            <v>0.11750000000000005</v>
          </cell>
          <cell r="AXS13">
            <v>1.9999999999997797E-4</v>
          </cell>
          <cell r="AXT13">
            <v>9.8000000000000309E-3</v>
          </cell>
        </row>
        <row r="14">
          <cell r="AXL14">
            <v>1800</v>
          </cell>
          <cell r="AXM14">
            <v>2.9699999999999949E-2</v>
          </cell>
          <cell r="AXN14">
            <v>2.5800000000000045E-2</v>
          </cell>
          <cell r="AXO14">
            <v>0</v>
          </cell>
          <cell r="AXP14">
            <v>5.3999999999999604E-3</v>
          </cell>
          <cell r="AXQ14">
            <v>8.0000000000002292E-4</v>
          </cell>
          <cell r="AXR14">
            <v>0.11659999999999993</v>
          </cell>
          <cell r="AXS14">
            <v>9.9999999999988987E-5</v>
          </cell>
          <cell r="AXT14">
            <v>3.7000000000000366E-3</v>
          </cell>
        </row>
        <row r="15">
          <cell r="AXL15">
            <v>2000</v>
          </cell>
          <cell r="AXM15">
            <v>1.5500000000000069E-2</v>
          </cell>
          <cell r="AXN15">
            <v>1.2299999999999978E-2</v>
          </cell>
          <cell r="AXO15">
            <v>0</v>
          </cell>
          <cell r="AXP15">
            <v>1.0999999999999899E-3</v>
          </cell>
          <cell r="AXQ15">
            <v>3.9999999999995595E-4</v>
          </cell>
          <cell r="AXR15">
            <v>9.2899999999999983E-2</v>
          </cell>
          <cell r="AXS15">
            <v>0</v>
          </cell>
          <cell r="AXT15">
            <v>2.2999999999999687E-3</v>
          </cell>
        </row>
        <row r="16">
          <cell r="AXL16">
            <v>2200</v>
          </cell>
          <cell r="AXM16">
            <v>5.6999999999999273E-3</v>
          </cell>
          <cell r="AXN16">
            <v>6.4999999999999503E-3</v>
          </cell>
          <cell r="AXO16">
            <v>0</v>
          </cell>
          <cell r="AXP16">
            <v>4.0000000000006697E-4</v>
          </cell>
          <cell r="AXQ16">
            <v>9.9999999999988987E-5</v>
          </cell>
          <cell r="AXR16">
            <v>6.7599999999999993E-2</v>
          </cell>
          <cell r="AXS16">
            <v>0</v>
          </cell>
          <cell r="AXT16">
            <v>7.0000000000003393E-4</v>
          </cell>
        </row>
        <row r="17">
          <cell r="AXL17">
            <v>2400</v>
          </cell>
          <cell r="AXM17">
            <v>3.2000000000000917E-3</v>
          </cell>
          <cell r="AXN17">
            <v>2.1000000000001018E-3</v>
          </cell>
          <cell r="AXO17">
            <v>0</v>
          </cell>
          <cell r="AXP17">
            <v>1.9999999999997797E-4</v>
          </cell>
          <cell r="AXQ17">
            <v>0</v>
          </cell>
          <cell r="AXR17">
            <v>4.4600000000000084E-2</v>
          </cell>
          <cell r="AXS17">
            <v>0</v>
          </cell>
          <cell r="AXT17">
            <v>1.9999999999997797E-4</v>
          </cell>
        </row>
        <row r="18">
          <cell r="AXL18">
            <v>2600</v>
          </cell>
          <cell r="AXM18">
            <v>1.7999999999999128E-3</v>
          </cell>
          <cell r="AXN18">
            <v>1.1999999999999789E-3</v>
          </cell>
          <cell r="AXO18">
            <v>0</v>
          </cell>
          <cell r="AXP18">
            <v>0</v>
          </cell>
          <cell r="AXQ18">
            <v>0</v>
          </cell>
          <cell r="AXR18">
            <v>2.8299999999999992E-2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7.0000000000003393E-4</v>
          </cell>
          <cell r="AXN19">
            <v>1.9999999999997797E-4</v>
          </cell>
          <cell r="AXO19">
            <v>0</v>
          </cell>
          <cell r="AXP19">
            <v>0</v>
          </cell>
          <cell r="AXQ19">
            <v>0</v>
          </cell>
          <cell r="AXR19">
            <v>1.6100000000000003E-2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9.9999999999988987E-5</v>
          </cell>
          <cell r="AXO20">
            <v>0</v>
          </cell>
          <cell r="AXP20">
            <v>0</v>
          </cell>
          <cell r="AXQ20">
            <v>0</v>
          </cell>
          <cell r="AXR20">
            <v>9.3999999999999639E-3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4.7000000000000375E-3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1.0000000000000009E-3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2.9999999999996696E-4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923</v>
          </cell>
          <cell r="F60">
            <v>971</v>
          </cell>
          <cell r="H60">
            <v>173</v>
          </cell>
          <cell r="I60">
            <v>40</v>
          </cell>
          <cell r="J60">
            <v>1700</v>
          </cell>
          <cell r="K60">
            <v>11</v>
          </cell>
          <cell r="L60">
            <v>158</v>
          </cell>
          <cell r="N60">
            <v>0.19164168490972083</v>
          </cell>
          <cell r="O60">
            <v>0.19084256300296348</v>
          </cell>
          <cell r="Q60">
            <v>0.11446264502770864</v>
          </cell>
          <cell r="R60">
            <v>6.7259082083511709E-2</v>
          </cell>
          <cell r="S60">
            <v>0.2992654915861469</v>
          </cell>
          <cell r="T60">
            <v>2.4460947916185454E-2</v>
          </cell>
          <cell r="U60">
            <v>0.11144325904137016</v>
          </cell>
        </row>
        <row r="123">
          <cell r="O123">
            <v>0.15290000000000001</v>
          </cell>
          <cell r="P123">
            <v>0.14749999999999999</v>
          </cell>
          <cell r="R123">
            <v>4.2200000000000001E-2</v>
          </cell>
          <cell r="S123">
            <v>9.1000000000000004E-3</v>
          </cell>
          <cell r="T123">
            <v>0.60609999999999997</v>
          </cell>
          <cell r="U123">
            <v>3.0999999999999999E-3</v>
          </cell>
          <cell r="V123">
            <v>3.8699999999999998E-2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0.29477639234385128</v>
          </cell>
          <cell r="E6">
            <v>0</v>
          </cell>
          <cell r="F6">
            <v>0</v>
          </cell>
          <cell r="G6">
            <v>0.10754590646627182</v>
          </cell>
          <cell r="H6">
            <v>6.4321207919331408E-2</v>
          </cell>
          <cell r="I6">
            <v>0.29072019910933561</v>
          </cell>
          <cell r="J6">
            <v>0.1605690593202273</v>
          </cell>
          <cell r="K6">
            <v>8.2067234840982578E-2</v>
          </cell>
          <cell r="L6">
            <v>0</v>
          </cell>
          <cell r="M6">
            <v>21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21</v>
          </cell>
          <cell r="S6">
            <v>11</v>
          </cell>
          <cell r="T6">
            <v>0</v>
          </cell>
          <cell r="U6">
            <v>0</v>
          </cell>
          <cell r="V6">
            <v>0.45810000000000001</v>
          </cell>
          <cell r="W6">
            <v>0</v>
          </cell>
          <cell r="X6">
            <v>0</v>
          </cell>
          <cell r="Y6">
            <v>2.12E-2</v>
          </cell>
          <cell r="Z6">
            <v>7.1999999999999998E-3</v>
          </cell>
          <cell r="AA6">
            <v>0.43430000000000002</v>
          </cell>
          <cell r="AB6">
            <v>6.3899999999999998E-2</v>
          </cell>
          <cell r="AC6">
            <v>1.37E-2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0.30758807620851747</v>
          </cell>
          <cell r="E7">
            <v>0.20779828363576697</v>
          </cell>
          <cell r="F7">
            <v>0</v>
          </cell>
          <cell r="G7">
            <v>7.8131660202335432E-2</v>
          </cell>
          <cell r="H7">
            <v>4.9666684586759872E-2</v>
          </cell>
          <cell r="I7">
            <v>0.2360257383769723</v>
          </cell>
          <cell r="J7">
            <v>2.6393206038951747E-2</v>
          </cell>
          <cell r="K7">
            <v>9.4396350950696276E-2</v>
          </cell>
          <cell r="L7">
            <v>0</v>
          </cell>
          <cell r="M7">
            <v>21</v>
          </cell>
          <cell r="N7">
            <v>14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0</v>
          </cell>
          <cell r="U7">
            <v>0</v>
          </cell>
          <cell r="V7">
            <v>0.56100000000000005</v>
          </cell>
          <cell r="W7">
            <v>0.15609999999999999</v>
          </cell>
          <cell r="X7">
            <v>0</v>
          </cell>
          <cell r="Y7">
            <v>1.41E-2</v>
          </cell>
          <cell r="Z7">
            <v>7.4000000000000003E-3</v>
          </cell>
          <cell r="AA7">
            <v>0.23760000000000001</v>
          </cell>
          <cell r="AB7">
            <v>3.5999999999999999E-3</v>
          </cell>
          <cell r="AC7">
            <v>1.83E-2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0.22078400023782349</v>
          </cell>
          <cell r="E8">
            <v>0.15805509194576478</v>
          </cell>
          <cell r="F8">
            <v>0</v>
          </cell>
          <cell r="G8">
            <v>0.10472478834462749</v>
          </cell>
          <cell r="H8">
            <v>5.1706076836747425E-2</v>
          </cell>
          <cell r="I8">
            <v>0.31013037352902462</v>
          </cell>
          <cell r="J8">
            <v>2.1323215886023362E-2</v>
          </cell>
          <cell r="K8">
            <v>0.13327645321998879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0.20380000000000001</v>
          </cell>
          <cell r="W8">
            <v>7.5600000000000001E-2</v>
          </cell>
          <cell r="X8">
            <v>0</v>
          </cell>
          <cell r="Y8">
            <v>2.8000000000000001E-2</v>
          </cell>
          <cell r="Z8">
            <v>7.4000000000000003E-3</v>
          </cell>
          <cell r="AA8">
            <v>0.62629999999999997</v>
          </cell>
          <cell r="AB8">
            <v>4.5999999999999999E-3</v>
          </cell>
          <cell r="AC8">
            <v>5.16E-2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0.20604242160947928</v>
          </cell>
          <cell r="E9">
            <v>0.246874554006386</v>
          </cell>
          <cell r="F9">
            <v>0</v>
          </cell>
          <cell r="G9">
            <v>0.12882577516721891</v>
          </cell>
          <cell r="H9">
            <v>5.934719794803979E-2</v>
          </cell>
          <cell r="I9">
            <v>0.25137277424241139</v>
          </cell>
          <cell r="J9">
            <v>2.0765343705029374E-2</v>
          </cell>
          <cell r="K9">
            <v>8.6771933321435304E-2</v>
          </cell>
          <cell r="L9">
            <v>0</v>
          </cell>
          <cell r="M9">
            <v>8</v>
          </cell>
          <cell r="N9">
            <v>10</v>
          </cell>
          <cell r="O9">
            <v>0</v>
          </cell>
          <cell r="P9">
            <v>2</v>
          </cell>
          <cell r="Q9">
            <v>0</v>
          </cell>
          <cell r="R9">
            <v>10</v>
          </cell>
          <cell r="S9">
            <v>0</v>
          </cell>
          <cell r="T9">
            <v>0</v>
          </cell>
          <cell r="U9">
            <v>0</v>
          </cell>
          <cell r="V9">
            <v>0.19639999999999999</v>
          </cell>
          <cell r="W9">
            <v>0.33610000000000001</v>
          </cell>
          <cell r="X9">
            <v>0</v>
          </cell>
          <cell r="Y9">
            <v>5.7700000000000001E-2</v>
          </cell>
          <cell r="Z9">
            <v>1.1299999999999999E-2</v>
          </cell>
          <cell r="AA9">
            <v>0.36720000000000003</v>
          </cell>
          <cell r="AB9">
            <v>4.7999999999999996E-3</v>
          </cell>
          <cell r="AC9">
            <v>2.35E-2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0.14208924312073948</v>
          </cell>
          <cell r="E10">
            <v>0.17266357886533037</v>
          </cell>
          <cell r="F10">
            <v>0</v>
          </cell>
          <cell r="G10">
            <v>0.11979317477892908</v>
          </cell>
          <cell r="H10">
            <v>5.806627735791093E-2</v>
          </cell>
          <cell r="I10">
            <v>0.34702883112671762</v>
          </cell>
          <cell r="J10">
            <v>3.1647141275883993E-2</v>
          </cell>
          <cell r="K10">
            <v>0.12871175347448838</v>
          </cell>
          <cell r="L10">
            <v>0</v>
          </cell>
          <cell r="M10">
            <v>34</v>
          </cell>
          <cell r="N10">
            <v>112</v>
          </cell>
          <cell r="O10">
            <v>0</v>
          </cell>
          <cell r="P10">
            <v>19</v>
          </cell>
          <cell r="Q10">
            <v>0</v>
          </cell>
          <cell r="R10">
            <v>226</v>
          </cell>
          <cell r="S10">
            <v>0</v>
          </cell>
          <cell r="T10">
            <v>25</v>
          </cell>
          <cell r="U10">
            <v>0</v>
          </cell>
          <cell r="V10">
            <v>4.3799999999999999E-2</v>
          </cell>
          <cell r="W10">
            <v>8.3000000000000004E-2</v>
          </cell>
          <cell r="X10">
            <v>0</v>
          </cell>
          <cell r="Y10">
            <v>2.9700000000000001E-2</v>
          </cell>
          <cell r="Z10">
            <v>7.6E-3</v>
          </cell>
          <cell r="AA10">
            <v>0.79310000000000003</v>
          </cell>
          <cell r="AB10">
            <v>4.5999999999999999E-3</v>
          </cell>
          <cell r="AC10">
            <v>3.6499999999999998E-2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0.15129065499282701</v>
          </cell>
          <cell r="E11">
            <v>0.15995828311450067</v>
          </cell>
          <cell r="F11">
            <v>0</v>
          </cell>
          <cell r="G11">
            <v>0.11021509838549405</v>
          </cell>
          <cell r="H11">
            <v>5.3021878564029214E-2</v>
          </cell>
          <cell r="I11">
            <v>0.3685809622099388</v>
          </cell>
          <cell r="J11">
            <v>2.7863275171743789E-2</v>
          </cell>
          <cell r="K11">
            <v>0.12906984756146647</v>
          </cell>
          <cell r="L11">
            <v>0</v>
          </cell>
          <cell r="M11">
            <v>14</v>
          </cell>
          <cell r="N11">
            <v>14</v>
          </cell>
          <cell r="O11">
            <v>0</v>
          </cell>
          <cell r="P11">
            <v>2</v>
          </cell>
          <cell r="Q11">
            <v>0</v>
          </cell>
          <cell r="R11">
            <v>33</v>
          </cell>
          <cell r="S11">
            <v>0</v>
          </cell>
          <cell r="T11">
            <v>4</v>
          </cell>
          <cell r="U11">
            <v>0</v>
          </cell>
          <cell r="V11">
            <v>4.3799999999999999E-2</v>
          </cell>
          <cell r="W11">
            <v>5.4399999999999997E-2</v>
          </cell>
          <cell r="X11">
            <v>0</v>
          </cell>
          <cell r="Y11">
            <v>1.9400000000000001E-2</v>
          </cell>
          <cell r="Z11">
            <v>5.4999999999999997E-3</v>
          </cell>
          <cell r="AA11">
            <v>0.84119999999999995</v>
          </cell>
          <cell r="AB11">
            <v>3.8999999999999998E-3</v>
          </cell>
          <cell r="AC11">
            <v>3.0499999999999999E-2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0.19622672474736921</v>
          </cell>
          <cell r="E12">
            <v>0.14047500266664914</v>
          </cell>
          <cell r="F12">
            <v>0</v>
          </cell>
          <cell r="G12">
            <v>9.3076500990071462E-2</v>
          </cell>
          <cell r="H12">
            <v>4.5954933764591623E-2</v>
          </cell>
          <cell r="I12">
            <v>0.38686291959891994</v>
          </cell>
          <cell r="J12">
            <v>1.8951485659686969E-2</v>
          </cell>
          <cell r="K12">
            <v>0.11845243257271178</v>
          </cell>
          <cell r="L12">
            <v>0</v>
          </cell>
          <cell r="M12">
            <v>4</v>
          </cell>
          <cell r="N12">
            <v>1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7.0800000000000002E-2</v>
          </cell>
          <cell r="W12">
            <v>2.6499999999999999E-2</v>
          </cell>
          <cell r="X12">
            <v>0</v>
          </cell>
          <cell r="Y12">
            <v>8.6999999999999994E-3</v>
          </cell>
          <cell r="Z12">
            <v>2.8999999999999998E-3</v>
          </cell>
          <cell r="AA12">
            <v>0.86939999999999995</v>
          </cell>
          <cell r="AB12">
            <v>1.5E-3</v>
          </cell>
          <cell r="AC12">
            <v>1.9099999999999999E-2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0.12421060625011202</v>
          </cell>
          <cell r="E13">
            <v>0.18133945418603137</v>
          </cell>
          <cell r="F13">
            <v>0</v>
          </cell>
          <cell r="G13">
            <v>0.15533518489054177</v>
          </cell>
          <cell r="H13">
            <v>5.8211546731894277E-2</v>
          </cell>
          <cell r="I13">
            <v>0.32026295823281575</v>
          </cell>
          <cell r="J13">
            <v>2.5249765380228373E-2</v>
          </cell>
          <cell r="K13">
            <v>0.1353904843283765</v>
          </cell>
          <cell r="L13">
            <v>0</v>
          </cell>
          <cell r="M13">
            <v>1</v>
          </cell>
          <cell r="N13">
            <v>6</v>
          </cell>
          <cell r="O13">
            <v>0</v>
          </cell>
          <cell r="P13">
            <v>5</v>
          </cell>
          <cell r="Q13">
            <v>0</v>
          </cell>
          <cell r="R13">
            <v>10</v>
          </cell>
          <cell r="S13">
            <v>0</v>
          </cell>
          <cell r="T13">
            <v>2</v>
          </cell>
          <cell r="U13">
            <v>0</v>
          </cell>
          <cell r="V13">
            <v>3.9E-2</v>
          </cell>
          <cell r="W13">
            <v>0.1172</v>
          </cell>
          <cell r="X13">
            <v>0</v>
          </cell>
          <cell r="Y13">
            <v>7.7299999999999994E-2</v>
          </cell>
          <cell r="Z13">
            <v>1.1299999999999999E-2</v>
          </cell>
          <cell r="AA13">
            <v>0.6905</v>
          </cell>
          <cell r="AB13">
            <v>4.5999999999999999E-3</v>
          </cell>
          <cell r="AC13">
            <v>5.8099999999999999E-2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0.13184709005581494</v>
          </cell>
          <cell r="E14">
            <v>0.14644643334709126</v>
          </cell>
          <cell r="F14">
            <v>0</v>
          </cell>
          <cell r="G14">
            <v>0.14632937165780072</v>
          </cell>
          <cell r="H14">
            <v>8.7741069896636076E-2</v>
          </cell>
          <cell r="I14">
            <v>0.27479423705464601</v>
          </cell>
          <cell r="J14">
            <v>2.2519651293038814E-2</v>
          </cell>
          <cell r="K14">
            <v>0.19032214669497233</v>
          </cell>
          <cell r="L14">
            <v>0</v>
          </cell>
          <cell r="M14">
            <v>6</v>
          </cell>
          <cell r="N14">
            <v>8</v>
          </cell>
          <cell r="O14">
            <v>0</v>
          </cell>
          <cell r="P14">
            <v>8</v>
          </cell>
          <cell r="Q14">
            <v>0</v>
          </cell>
          <cell r="R14">
            <v>41</v>
          </cell>
          <cell r="S14">
            <v>0</v>
          </cell>
          <cell r="T14">
            <v>28</v>
          </cell>
          <cell r="U14">
            <v>0</v>
          </cell>
          <cell r="V14">
            <v>6.3700000000000007E-2</v>
          </cell>
          <cell r="W14">
            <v>8.2600000000000007E-2</v>
          </cell>
          <cell r="X14">
            <v>0</v>
          </cell>
          <cell r="Y14">
            <v>8.5400000000000004E-2</v>
          </cell>
          <cell r="Z14">
            <v>2.7400000000000001E-2</v>
          </cell>
          <cell r="AA14">
            <v>0.54390000000000005</v>
          </cell>
          <cell r="AB14">
            <v>5.0000000000000001E-3</v>
          </cell>
          <cell r="AC14">
            <v>0.18820000000000001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0.10568244587050746</v>
          </cell>
          <cell r="E15">
            <v>9.2803848921730561E-2</v>
          </cell>
          <cell r="F15">
            <v>0</v>
          </cell>
          <cell r="G15">
            <v>9.349919819704948E-2</v>
          </cell>
          <cell r="H15">
            <v>0.28201013382339984</v>
          </cell>
          <cell r="I15">
            <v>0.28219333987705292</v>
          </cell>
          <cell r="J15">
            <v>6.7210384559089785E-3</v>
          </cell>
          <cell r="K15">
            <v>0.13708999485435083</v>
          </cell>
          <cell r="L15">
            <v>0</v>
          </cell>
          <cell r="M15">
            <v>2</v>
          </cell>
          <cell r="N15">
            <v>0</v>
          </cell>
          <cell r="O15">
            <v>0</v>
          </cell>
          <cell r="P15">
            <v>0</v>
          </cell>
          <cell r="Q15">
            <v>33</v>
          </cell>
          <cell r="R15">
            <v>34</v>
          </cell>
          <cell r="S15">
            <v>0</v>
          </cell>
          <cell r="T15">
            <v>6</v>
          </cell>
          <cell r="U15">
            <v>0</v>
          </cell>
          <cell r="V15">
            <v>2.5399999999999999E-2</v>
          </cell>
          <cell r="W15">
            <v>1.9E-2</v>
          </cell>
          <cell r="X15">
            <v>0</v>
          </cell>
          <cell r="Y15">
            <v>2.2200000000000001E-2</v>
          </cell>
          <cell r="Z15">
            <v>0.43590000000000001</v>
          </cell>
          <cell r="AA15">
            <v>0.43809999999999999</v>
          </cell>
          <cell r="AB15">
            <v>2.3E-3</v>
          </cell>
          <cell r="AC15">
            <v>5.4699999999999999E-2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0.19410710643996248</v>
          </cell>
          <cell r="E16">
            <v>0.2366686595062551</v>
          </cell>
          <cell r="F16">
            <v>0</v>
          </cell>
          <cell r="G16">
            <v>0.11436157486289948</v>
          </cell>
          <cell r="H16">
            <v>5.9671176462051251E-2</v>
          </cell>
          <cell r="I16">
            <v>0.28044508544571461</v>
          </cell>
          <cell r="J16">
            <v>2.7258426389204976E-2</v>
          </cell>
          <cell r="K16">
            <v>8.7487970893912179E-2</v>
          </cell>
          <cell r="L16">
            <v>0</v>
          </cell>
          <cell r="M16">
            <v>29</v>
          </cell>
          <cell r="N16">
            <v>35</v>
          </cell>
          <cell r="O16">
            <v>0</v>
          </cell>
          <cell r="P16">
            <v>4</v>
          </cell>
          <cell r="Q16">
            <v>0</v>
          </cell>
          <cell r="R16">
            <v>42</v>
          </cell>
          <cell r="S16">
            <v>0</v>
          </cell>
          <cell r="T16">
            <v>0</v>
          </cell>
          <cell r="U16">
            <v>0</v>
          </cell>
          <cell r="V16">
            <v>0.1522</v>
          </cell>
          <cell r="W16">
            <v>0.28110000000000002</v>
          </cell>
          <cell r="X16">
            <v>0</v>
          </cell>
          <cell r="Y16">
            <v>4.1000000000000002E-2</v>
          </cell>
          <cell r="Z16">
            <v>1.12E-2</v>
          </cell>
          <cell r="AA16">
            <v>0.48349999999999999</v>
          </cell>
          <cell r="AB16">
            <v>4.8999999999999998E-3</v>
          </cell>
          <cell r="AC16">
            <v>2.35E-2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0.15413141578684908</v>
          </cell>
          <cell r="E17">
            <v>0.2269310068389977</v>
          </cell>
          <cell r="F17">
            <v>0</v>
          </cell>
          <cell r="G17">
            <v>0.11049281384178983</v>
          </cell>
          <cell r="H17">
            <v>6.4433063185969183E-2</v>
          </cell>
          <cell r="I17">
            <v>0.30467363362945621</v>
          </cell>
          <cell r="J17">
            <v>5.1204922604527213E-2</v>
          </cell>
          <cell r="K17">
            <v>8.8133144112410564E-2</v>
          </cell>
          <cell r="L17">
            <v>0</v>
          </cell>
          <cell r="M17">
            <v>8</v>
          </cell>
          <cell r="N17">
            <v>12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0</v>
          </cell>
          <cell r="U17">
            <v>0</v>
          </cell>
          <cell r="V17">
            <v>7.3400000000000007E-2</v>
          </cell>
          <cell r="W17">
            <v>0.2339</v>
          </cell>
          <cell r="X17">
            <v>0</v>
          </cell>
          <cell r="Y17">
            <v>3.3700000000000001E-2</v>
          </cell>
          <cell r="Z17">
            <v>1.2999999999999999E-2</v>
          </cell>
          <cell r="AA17">
            <v>0.60960000000000003</v>
          </cell>
          <cell r="AB17">
            <v>9.7999999999999997E-3</v>
          </cell>
          <cell r="AC17">
            <v>2.4E-2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0.2667632674011573</v>
          </cell>
          <cell r="E18">
            <v>0.20812729401781666</v>
          </cell>
          <cell r="F18">
            <v>0</v>
          </cell>
          <cell r="G18">
            <v>9.3782948044997386E-2</v>
          </cell>
          <cell r="H18">
            <v>5.5053144953527512E-2</v>
          </cell>
          <cell r="I18">
            <v>0.25556632835362258</v>
          </cell>
          <cell r="J18">
            <v>2.1080001054676813E-2</v>
          </cell>
          <cell r="K18">
            <v>9.962701617420161E-2</v>
          </cell>
          <cell r="L18">
            <v>0</v>
          </cell>
          <cell r="M18">
            <v>23</v>
          </cell>
          <cell r="N18">
            <v>18</v>
          </cell>
          <cell r="O18">
            <v>0</v>
          </cell>
          <cell r="P18">
            <v>0</v>
          </cell>
          <cell r="Q18">
            <v>0</v>
          </cell>
          <cell r="R18">
            <v>22</v>
          </cell>
          <cell r="S18">
            <v>0</v>
          </cell>
          <cell r="T18">
            <v>1</v>
          </cell>
          <cell r="U18">
            <v>0</v>
          </cell>
          <cell r="V18">
            <v>0.40350000000000003</v>
          </cell>
          <cell r="W18">
            <v>0.1762</v>
          </cell>
          <cell r="X18">
            <v>0</v>
          </cell>
          <cell r="Y18">
            <v>2.4E-2</v>
          </cell>
          <cell r="Z18">
            <v>7.9000000000000008E-3</v>
          </cell>
          <cell r="AA18">
            <v>0.35139999999999999</v>
          </cell>
          <cell r="AB18">
            <v>3.7000000000000002E-3</v>
          </cell>
          <cell r="AC18">
            <v>3.0300000000000001E-2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0.19614164574472676</v>
          </cell>
          <cell r="E19">
            <v>0.19279206625081841</v>
          </cell>
          <cell r="F19">
            <v>0</v>
          </cell>
          <cell r="G19">
            <v>9.2908590174644673E-2</v>
          </cell>
          <cell r="H19">
            <v>6.6608311074064522E-2</v>
          </cell>
          <cell r="I19">
            <v>0.30085019093364973</v>
          </cell>
          <cell r="J19">
            <v>2.1385465401426537E-2</v>
          </cell>
          <cell r="K19">
            <v>0.12931373042066932</v>
          </cell>
          <cell r="L19">
            <v>0</v>
          </cell>
          <cell r="M19">
            <v>61</v>
          </cell>
          <cell r="N19">
            <v>60</v>
          </cell>
          <cell r="O19">
            <v>0</v>
          </cell>
          <cell r="P19">
            <v>0</v>
          </cell>
          <cell r="Q19">
            <v>0</v>
          </cell>
          <cell r="R19">
            <v>93</v>
          </cell>
          <cell r="S19">
            <v>0</v>
          </cell>
          <cell r="T19">
            <v>14</v>
          </cell>
          <cell r="U19">
            <v>0</v>
          </cell>
          <cell r="V19">
            <v>0.1598</v>
          </cell>
          <cell r="W19">
            <v>0.14810000000000001</v>
          </cell>
          <cell r="X19">
            <v>0</v>
          </cell>
          <cell r="Y19">
            <v>2.3E-2</v>
          </cell>
          <cell r="Z19">
            <v>1.3299999999999999E-2</v>
          </cell>
          <cell r="AA19">
            <v>0.59630000000000005</v>
          </cell>
          <cell r="AB19">
            <v>5.3E-3</v>
          </cell>
          <cell r="AC19">
            <v>5.1799999999999999E-2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0.11450517428187072</v>
          </cell>
          <cell r="E20">
            <v>0.17067441305656239</v>
          </cell>
          <cell r="F20">
            <v>0</v>
          </cell>
          <cell r="G20">
            <v>0.10979010255938919</v>
          </cell>
          <cell r="H20">
            <v>7.1321797431892459E-2</v>
          </cell>
          <cell r="I20">
            <v>0.37431198493580958</v>
          </cell>
          <cell r="J20">
            <v>2.2730756000548944E-2</v>
          </cell>
          <cell r="K20">
            <v>0.13666577173392666</v>
          </cell>
          <cell r="L20">
            <v>0</v>
          </cell>
          <cell r="M20">
            <v>1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17</v>
          </cell>
          <cell r="S20">
            <v>0</v>
          </cell>
          <cell r="T20">
            <v>2</v>
          </cell>
          <cell r="U20">
            <v>0</v>
          </cell>
          <cell r="V20">
            <v>1.9300000000000001E-2</v>
          </cell>
          <cell r="W20">
            <v>6.2100000000000002E-2</v>
          </cell>
          <cell r="X20">
            <v>0</v>
          </cell>
          <cell r="Y20">
            <v>1.7299999999999999E-2</v>
          </cell>
          <cell r="Z20">
            <v>6.4000000000000003E-3</v>
          </cell>
          <cell r="AA20">
            <v>0.85799999999999998</v>
          </cell>
          <cell r="AB20">
            <v>2.7000000000000001E-3</v>
          </cell>
          <cell r="AC20">
            <v>3.32E-2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7.7636644639117916E-2</v>
          </cell>
          <cell r="E21">
            <v>0.11940521720229288</v>
          </cell>
          <cell r="F21">
            <v>0</v>
          </cell>
          <cell r="G21">
            <v>0.12074074441241035</v>
          </cell>
          <cell r="H21">
            <v>5.1703750560515863E-2</v>
          </cell>
          <cell r="I21">
            <v>0.50913363476209939</v>
          </cell>
          <cell r="J21">
            <v>1.5533722661073274E-2</v>
          </cell>
          <cell r="K21">
            <v>0.10584628576249049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6.9999999999999999E-4</v>
          </cell>
          <cell r="W21">
            <v>1.9E-3</v>
          </cell>
          <cell r="X21">
            <v>0</v>
          </cell>
          <cell r="Y21">
            <v>1.9E-3</v>
          </cell>
          <cell r="Z21">
            <v>5.9999999999999995E-4</v>
          </cell>
          <cell r="AA21">
            <v>0.99270000000000003</v>
          </cell>
          <cell r="AB21">
            <v>2.0000000000000001E-4</v>
          </cell>
          <cell r="AC21">
            <v>1.9E-3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0.17937359885591364</v>
          </cell>
          <cell r="E22">
            <v>0.25735741597214773</v>
          </cell>
          <cell r="F22">
            <v>0</v>
          </cell>
          <cell r="G22">
            <v>0.11732799878335509</v>
          </cell>
          <cell r="H22">
            <v>8.7239895619899255E-2</v>
          </cell>
          <cell r="I22">
            <v>0.28981959191125084</v>
          </cell>
          <cell r="J22">
            <v>6.0796293925705182E-3</v>
          </cell>
          <cell r="K22">
            <v>6.2801869464862811E-2</v>
          </cell>
          <cell r="L22">
            <v>0</v>
          </cell>
          <cell r="M22">
            <v>23</v>
          </cell>
          <cell r="N22">
            <v>34</v>
          </cell>
          <cell r="O22">
            <v>0</v>
          </cell>
          <cell r="P22">
            <v>4</v>
          </cell>
          <cell r="Q22">
            <v>0</v>
          </cell>
          <cell r="R22">
            <v>38</v>
          </cell>
          <cell r="S22">
            <v>0</v>
          </cell>
          <cell r="T22">
            <v>0</v>
          </cell>
          <cell r="U22">
            <v>0</v>
          </cell>
          <cell r="V22">
            <v>0.1067</v>
          </cell>
          <cell r="W22">
            <v>0.3322</v>
          </cell>
          <cell r="X22">
            <v>0</v>
          </cell>
          <cell r="Y22">
            <v>3.09E-2</v>
          </cell>
          <cell r="Z22">
            <v>1.66E-2</v>
          </cell>
          <cell r="AA22">
            <v>0.49659999999999999</v>
          </cell>
          <cell r="AB22">
            <v>3.3999999999999998E-3</v>
          </cell>
          <cell r="AC22">
            <v>1.2200000000000001E-2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0.16009593915107681</v>
          </cell>
          <cell r="E23">
            <v>0.16285512730977883</v>
          </cell>
          <cell r="F23">
            <v>0</v>
          </cell>
          <cell r="G23">
            <v>0.11287444731424644</v>
          </cell>
          <cell r="H23">
            <v>4.8660484264404967E-2</v>
          </cell>
          <cell r="I23">
            <v>0.394080818092721</v>
          </cell>
          <cell r="J23">
            <v>2.6620594547668963E-2</v>
          </cell>
          <cell r="K23">
            <v>9.4812589320103058E-2</v>
          </cell>
          <cell r="L23">
            <v>0</v>
          </cell>
          <cell r="M23">
            <v>4</v>
          </cell>
          <cell r="N23">
            <v>4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3.95E-2</v>
          </cell>
          <cell r="W23">
            <v>4.3900000000000002E-2</v>
          </cell>
          <cell r="X23">
            <v>0</v>
          </cell>
          <cell r="Y23">
            <v>1.8200000000000001E-2</v>
          </cell>
          <cell r="Z23">
            <v>3.5000000000000001E-3</v>
          </cell>
          <cell r="AA23">
            <v>0.87980000000000003</v>
          </cell>
          <cell r="AB23">
            <v>1.8E-3</v>
          </cell>
          <cell r="AC23">
            <v>1.24E-2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0.18544349716940278</v>
          </cell>
          <cell r="E24">
            <v>0.16670310235101993</v>
          </cell>
          <cell r="F24">
            <v>0</v>
          </cell>
          <cell r="G24">
            <v>0.12280068213874779</v>
          </cell>
          <cell r="H24">
            <v>7.0077019519659972E-2</v>
          </cell>
          <cell r="I24">
            <v>0.31860971658992221</v>
          </cell>
          <cell r="J24">
            <v>1.4342758103172216E-2</v>
          </cell>
          <cell r="K24">
            <v>0.12202322412807497</v>
          </cell>
          <cell r="L24">
            <v>0</v>
          </cell>
          <cell r="M24">
            <v>31</v>
          </cell>
          <cell r="N24">
            <v>28</v>
          </cell>
          <cell r="O24">
            <v>0</v>
          </cell>
          <cell r="P24">
            <v>6</v>
          </cell>
          <cell r="Q24">
            <v>0</v>
          </cell>
          <cell r="R24">
            <v>54</v>
          </cell>
          <cell r="S24">
            <v>0</v>
          </cell>
          <cell r="T24">
            <v>6</v>
          </cell>
          <cell r="U24">
            <v>0</v>
          </cell>
          <cell r="V24">
            <v>0.12239999999999999</v>
          </cell>
          <cell r="W24">
            <v>9.5100000000000004E-2</v>
          </cell>
          <cell r="X24">
            <v>0</v>
          </cell>
          <cell r="Y24">
            <v>4.4600000000000001E-2</v>
          </cell>
          <cell r="Z24">
            <v>1.4800000000000001E-2</v>
          </cell>
          <cell r="AA24">
            <v>0.67169999999999996</v>
          </cell>
          <cell r="AB24">
            <v>2.8E-3</v>
          </cell>
          <cell r="AC24">
            <v>4.53E-2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0.32813819227425611</v>
          </cell>
          <cell r="E25">
            <v>0.21532620941387928</v>
          </cell>
          <cell r="F25">
            <v>0</v>
          </cell>
          <cell r="G25">
            <v>7.0537019660372E-2</v>
          </cell>
          <cell r="H25">
            <v>4.6820764764944303E-2</v>
          </cell>
          <cell r="I25">
            <v>0.22451871783387009</v>
          </cell>
          <cell r="J25">
            <v>2.8797425466538348E-2</v>
          </cell>
          <cell r="K25">
            <v>8.5861670586139666E-2</v>
          </cell>
          <cell r="L25">
            <v>0</v>
          </cell>
          <cell r="M25">
            <v>15</v>
          </cell>
          <cell r="N25">
            <v>10</v>
          </cell>
          <cell r="O25">
            <v>0</v>
          </cell>
          <cell r="P25">
            <v>0</v>
          </cell>
          <cell r="Q25">
            <v>0</v>
          </cell>
          <cell r="R25">
            <v>11</v>
          </cell>
          <cell r="S25">
            <v>0</v>
          </cell>
          <cell r="T25">
            <v>0</v>
          </cell>
          <cell r="U25">
            <v>0</v>
          </cell>
          <cell r="V25">
            <v>0.62290000000000001</v>
          </cell>
          <cell r="W25">
            <v>0.1552</v>
          </cell>
          <cell r="X25">
            <v>0</v>
          </cell>
          <cell r="Y25">
            <v>1.0500000000000001E-2</v>
          </cell>
          <cell r="Z25">
            <v>7.7000000000000002E-3</v>
          </cell>
          <cell r="AA25">
            <v>0.1817</v>
          </cell>
          <cell r="AB25">
            <v>5.1999999999999998E-3</v>
          </cell>
          <cell r="AC25">
            <v>1.47E-2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0.25707067242158305</v>
          </cell>
          <cell r="E26">
            <v>0.23789306983677677</v>
          </cell>
          <cell r="F26">
            <v>0</v>
          </cell>
          <cell r="G26">
            <v>9.5582988586304068E-2</v>
          </cell>
          <cell r="H26">
            <v>6.6447321233713469E-2</v>
          </cell>
          <cell r="I26">
            <v>0.23468759693214952</v>
          </cell>
          <cell r="J26">
            <v>1.632622314325238E-2</v>
          </cell>
          <cell r="K26">
            <v>9.1992127846220628E-2</v>
          </cell>
          <cell r="L26">
            <v>0</v>
          </cell>
          <cell r="M26">
            <v>24</v>
          </cell>
          <cell r="N26">
            <v>22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0.36320000000000002</v>
          </cell>
          <cell r="W26">
            <v>0.28199999999999997</v>
          </cell>
          <cell r="X26">
            <v>0</v>
          </cell>
          <cell r="Y26">
            <v>2.9000000000000001E-2</v>
          </cell>
          <cell r="Z26">
            <v>1.49E-2</v>
          </cell>
          <cell r="AA26">
            <v>0.27689999999999998</v>
          </cell>
          <cell r="AB26">
            <v>4.1000000000000003E-3</v>
          </cell>
          <cell r="AC26">
            <v>2.69E-2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0.14699531720264464</v>
          </cell>
          <cell r="E27">
            <v>0.14996818634562092</v>
          </cell>
          <cell r="F27">
            <v>0</v>
          </cell>
          <cell r="G27">
            <v>0.15099182700751096</v>
          </cell>
          <cell r="H27">
            <v>7.6385461517181202E-2</v>
          </cell>
          <cell r="I27">
            <v>0.34022935704170715</v>
          </cell>
          <cell r="J27">
            <v>1.4198447999737462E-2</v>
          </cell>
          <cell r="K27">
            <v>0.12123140288559776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10</v>
          </cell>
          <cell r="S27">
            <v>0</v>
          </cell>
          <cell r="T27">
            <v>0</v>
          </cell>
          <cell r="U27">
            <v>0</v>
          </cell>
          <cell r="V27">
            <v>5.8000000000000003E-2</v>
          </cell>
          <cell r="W27">
            <v>5.8799999999999998E-2</v>
          </cell>
          <cell r="X27">
            <v>0</v>
          </cell>
          <cell r="Y27">
            <v>6.2899999999999998E-2</v>
          </cell>
          <cell r="Z27">
            <v>1.49E-2</v>
          </cell>
          <cell r="AA27">
            <v>0.76</v>
          </cell>
          <cell r="AB27">
            <v>4.3E-3</v>
          </cell>
          <cell r="AC27">
            <v>3.8300000000000001E-2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0.12441807994257444</v>
          </cell>
          <cell r="E28">
            <v>0.18762442791609044</v>
          </cell>
          <cell r="F28">
            <v>0</v>
          </cell>
          <cell r="G28">
            <v>0.11482802851018568</v>
          </cell>
          <cell r="H28">
            <v>5.8928226585095798E-2</v>
          </cell>
          <cell r="I28">
            <v>0.35321426914660947</v>
          </cell>
          <cell r="J28">
            <v>2.3282405985788183E-2</v>
          </cell>
          <cell r="K28">
            <v>0.13770456191365618</v>
          </cell>
          <cell r="L28">
            <v>0</v>
          </cell>
          <cell r="M28">
            <v>5</v>
          </cell>
          <cell r="N28">
            <v>26</v>
          </cell>
          <cell r="O28">
            <v>0</v>
          </cell>
          <cell r="P28">
            <v>3</v>
          </cell>
          <cell r="Q28">
            <v>0</v>
          </cell>
          <cell r="R28">
            <v>48</v>
          </cell>
          <cell r="S28">
            <v>0</v>
          </cell>
          <cell r="T28">
            <v>7</v>
          </cell>
          <cell r="U28">
            <v>0</v>
          </cell>
          <cell r="V28">
            <v>3.1800000000000002E-2</v>
          </cell>
          <cell r="W28">
            <v>9.9599999999999994E-2</v>
          </cell>
          <cell r="X28">
            <v>0</v>
          </cell>
          <cell r="Y28">
            <v>2.8000000000000001E-2</v>
          </cell>
          <cell r="Z28">
            <v>7.7000000000000002E-3</v>
          </cell>
          <cell r="AA28">
            <v>0.7792</v>
          </cell>
          <cell r="AB28">
            <v>4.0000000000000001E-3</v>
          </cell>
          <cell r="AC28">
            <v>4.8000000000000001E-2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0.22078400023782349</v>
          </cell>
          <cell r="E29">
            <v>0.15805509194576478</v>
          </cell>
          <cell r="F29">
            <v>0</v>
          </cell>
          <cell r="G29">
            <v>0.10472478834462749</v>
          </cell>
          <cell r="H29">
            <v>5.1706076836747425E-2</v>
          </cell>
          <cell r="I29">
            <v>0.31013037352902462</v>
          </cell>
          <cell r="J29">
            <v>2.1323215886023362E-2</v>
          </cell>
          <cell r="K29">
            <v>0.13327645321998879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0.20780000000000001</v>
          </cell>
          <cell r="W29">
            <v>8.4199999999999997E-2</v>
          </cell>
          <cell r="X29">
            <v>0</v>
          </cell>
          <cell r="Y29">
            <v>3.15E-2</v>
          </cell>
          <cell r="Z29">
            <v>1.01E-2</v>
          </cell>
          <cell r="AA29">
            <v>0.6018</v>
          </cell>
          <cell r="AB29">
            <v>5.4999999999999997E-3</v>
          </cell>
          <cell r="AC29">
            <v>5.6000000000000001E-2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0.19695243562095724</v>
          </cell>
          <cell r="E30">
            <v>0.18470755212222431</v>
          </cell>
          <cell r="F30">
            <v>0</v>
          </cell>
          <cell r="G30">
            <v>0.12638987603561055</v>
          </cell>
          <cell r="H30">
            <v>6.203082102249248E-2</v>
          </cell>
          <cell r="I30">
            <v>0.30521931768279065</v>
          </cell>
          <cell r="J30">
            <v>1.7421409368541443E-2</v>
          </cell>
          <cell r="K30">
            <v>0.10727858814738327</v>
          </cell>
          <cell r="L30">
            <v>0</v>
          </cell>
          <cell r="M30">
            <v>36</v>
          </cell>
          <cell r="N30">
            <v>34</v>
          </cell>
          <cell r="O30">
            <v>0</v>
          </cell>
          <cell r="P30">
            <v>8</v>
          </cell>
          <cell r="Q30">
            <v>0</v>
          </cell>
          <cell r="R30">
            <v>56</v>
          </cell>
          <cell r="S30">
            <v>0</v>
          </cell>
          <cell r="T30">
            <v>3</v>
          </cell>
          <cell r="U30">
            <v>0</v>
          </cell>
          <cell r="V30">
            <v>0.15740000000000001</v>
          </cell>
          <cell r="W30">
            <v>0.13150000000000001</v>
          </cell>
          <cell r="X30">
            <v>0</v>
          </cell>
          <cell r="Y30">
            <v>5.1799999999999999E-2</v>
          </cell>
          <cell r="Z30">
            <v>1.46E-2</v>
          </cell>
          <cell r="AA30">
            <v>0.59750000000000003</v>
          </cell>
          <cell r="AB30">
            <v>4.8999999999999998E-3</v>
          </cell>
          <cell r="AC30">
            <v>3.9199999999999999E-2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0.21757709252687601</v>
          </cell>
          <cell r="E31">
            <v>0.16551372892169736</v>
          </cell>
          <cell r="F31">
            <v>0</v>
          </cell>
          <cell r="G31">
            <v>0.11545718607457348</v>
          </cell>
          <cell r="H31">
            <v>5.1190177785786252E-2</v>
          </cell>
          <cell r="I31">
            <v>0.31362854633806103</v>
          </cell>
          <cell r="J31">
            <v>2.3745177184908248E-2</v>
          </cell>
          <cell r="K31">
            <v>0.11288809116809771</v>
          </cell>
          <cell r="L31">
            <v>0</v>
          </cell>
          <cell r="M31">
            <v>19</v>
          </cell>
          <cell r="N31">
            <v>15</v>
          </cell>
          <cell r="O31">
            <v>0</v>
          </cell>
          <cell r="P31">
            <v>3</v>
          </cell>
          <cell r="Q31">
            <v>0</v>
          </cell>
          <cell r="R31">
            <v>28</v>
          </cell>
          <cell r="S31">
            <v>0</v>
          </cell>
          <cell r="T31">
            <v>2</v>
          </cell>
          <cell r="U31">
            <v>0</v>
          </cell>
          <cell r="V31">
            <v>0.1958</v>
          </cell>
          <cell r="W31">
            <v>9.3600000000000003E-2</v>
          </cell>
          <cell r="X31">
            <v>0</v>
          </cell>
          <cell r="Y31">
            <v>3.9100000000000003E-2</v>
          </cell>
          <cell r="Z31">
            <v>8.9999999999999993E-3</v>
          </cell>
          <cell r="AA31">
            <v>0.6169</v>
          </cell>
          <cell r="AB31">
            <v>6.0000000000000001E-3</v>
          </cell>
          <cell r="AC31">
            <v>3.6999999999999998E-2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0.24716194400790589</v>
          </cell>
          <cell r="E32">
            <v>0.28625694825067111</v>
          </cell>
          <cell r="F32">
            <v>0</v>
          </cell>
          <cell r="G32">
            <v>8.9371714367506572E-2</v>
          </cell>
          <cell r="H32">
            <v>6.5203364987758167E-2</v>
          </cell>
          <cell r="I32">
            <v>0.21307834922404364</v>
          </cell>
          <cell r="J32">
            <v>1.721797409545418E-2</v>
          </cell>
          <cell r="K32">
            <v>8.1709705066660518E-2</v>
          </cell>
          <cell r="L32">
            <v>0</v>
          </cell>
          <cell r="M32">
            <v>73</v>
          </cell>
          <cell r="N32">
            <v>84</v>
          </cell>
          <cell r="O32">
            <v>0</v>
          </cell>
          <cell r="P32">
            <v>0</v>
          </cell>
          <cell r="Q32">
            <v>0</v>
          </cell>
          <cell r="R32">
            <v>63</v>
          </cell>
          <cell r="S32">
            <v>0</v>
          </cell>
          <cell r="T32">
            <v>0</v>
          </cell>
          <cell r="U32">
            <v>0</v>
          </cell>
          <cell r="V32">
            <v>0.2928</v>
          </cell>
          <cell r="W32">
            <v>0.45269999999999999</v>
          </cell>
          <cell r="X32">
            <v>0</v>
          </cell>
          <cell r="Y32">
            <v>2.4299999999999999E-2</v>
          </cell>
          <cell r="Z32">
            <v>1.1900000000000001E-2</v>
          </cell>
          <cell r="AA32">
            <v>0.19020000000000001</v>
          </cell>
          <cell r="AB32">
            <v>5.5999999999999999E-3</v>
          </cell>
          <cell r="AC32">
            <v>1.89E-2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0.19620928145281985</v>
          </cell>
          <cell r="E33">
            <v>0.17833514315583815</v>
          </cell>
          <cell r="F33">
            <v>0</v>
          </cell>
          <cell r="G33">
            <v>0.13814963184099555</v>
          </cell>
          <cell r="H33">
            <v>7.4997858967707789E-2</v>
          </cell>
          <cell r="I33">
            <v>0.30626212247571644</v>
          </cell>
          <cell r="J33">
            <v>2.2625748486268877E-2</v>
          </cell>
          <cell r="K33">
            <v>8.3420213620653355E-2</v>
          </cell>
          <cell r="L33">
            <v>0</v>
          </cell>
          <cell r="M33">
            <v>41</v>
          </cell>
          <cell r="N33">
            <v>37</v>
          </cell>
          <cell r="O33">
            <v>0</v>
          </cell>
          <cell r="P33">
            <v>12</v>
          </cell>
          <cell r="Q33">
            <v>0</v>
          </cell>
          <cell r="R33">
            <v>64</v>
          </cell>
          <cell r="S33">
            <v>0</v>
          </cell>
          <cell r="T33">
            <v>0</v>
          </cell>
          <cell r="U33">
            <v>0</v>
          </cell>
          <cell r="V33">
            <v>0.1575</v>
          </cell>
          <cell r="W33">
            <v>0.1231</v>
          </cell>
          <cell r="X33">
            <v>0</v>
          </cell>
          <cell r="Y33">
            <v>6.6699999999999995E-2</v>
          </cell>
          <cell r="Z33">
            <v>1.6899999999999998E-2</v>
          </cell>
          <cell r="AA33">
            <v>0.60409999999999997</v>
          </cell>
          <cell r="AB33">
            <v>5.3E-3</v>
          </cell>
          <cell r="AC33">
            <v>2.3199999999999998E-2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0.30241560963402386</v>
          </cell>
          <cell r="E34">
            <v>0.2178208429856178</v>
          </cell>
          <cell r="F34">
            <v>0</v>
          </cell>
          <cell r="G34">
            <v>8.3848220698873654E-2</v>
          </cell>
          <cell r="H34">
            <v>5.1240020332388649E-2</v>
          </cell>
          <cell r="I34">
            <v>0.25952774803063633</v>
          </cell>
          <cell r="J34">
            <v>2.1982943669165738E-2</v>
          </cell>
          <cell r="K34">
            <v>6.3164614649294099E-2</v>
          </cell>
          <cell r="L34">
            <v>0</v>
          </cell>
          <cell r="M34">
            <v>41</v>
          </cell>
          <cell r="N34">
            <v>29</v>
          </cell>
          <cell r="O34">
            <v>0</v>
          </cell>
          <cell r="P34">
            <v>0</v>
          </cell>
          <cell r="Q34">
            <v>0</v>
          </cell>
          <cell r="R34">
            <v>35</v>
          </cell>
          <cell r="S34">
            <v>0</v>
          </cell>
          <cell r="T34">
            <v>0</v>
          </cell>
          <cell r="U34">
            <v>0</v>
          </cell>
          <cell r="V34">
            <v>0.47899999999999998</v>
          </cell>
          <cell r="W34">
            <v>0.1769</v>
          </cell>
          <cell r="X34">
            <v>0</v>
          </cell>
          <cell r="Y34">
            <v>1.78E-2</v>
          </cell>
          <cell r="Z34">
            <v>8.3999999999999995E-3</v>
          </cell>
          <cell r="AA34">
            <v>0.29820000000000002</v>
          </cell>
          <cell r="AB34">
            <v>4.1000000000000003E-3</v>
          </cell>
          <cell r="AC34">
            <v>1.2699999999999999E-2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0.22078400023782349</v>
          </cell>
          <cell r="E35">
            <v>0.15805509194576478</v>
          </cell>
          <cell r="F35">
            <v>0</v>
          </cell>
          <cell r="G35">
            <v>0.10472478834462749</v>
          </cell>
          <cell r="H35">
            <v>5.1706076836747425E-2</v>
          </cell>
          <cell r="I35">
            <v>0.31013037352902462</v>
          </cell>
          <cell r="J35">
            <v>2.1323215886023362E-2</v>
          </cell>
          <cell r="K35">
            <v>0.13327645321998879</v>
          </cell>
          <cell r="L35">
            <v>0</v>
          </cell>
          <cell r="M35">
            <v>15</v>
          </cell>
          <cell r="N35">
            <v>11</v>
          </cell>
          <cell r="O35">
            <v>0</v>
          </cell>
          <cell r="P35">
            <v>1</v>
          </cell>
          <cell r="Q35">
            <v>0</v>
          </cell>
          <cell r="R35">
            <v>21</v>
          </cell>
          <cell r="S35">
            <v>0</v>
          </cell>
          <cell r="T35">
            <v>3</v>
          </cell>
          <cell r="U35">
            <v>0</v>
          </cell>
          <cell r="V35">
            <v>0.2064</v>
          </cell>
          <cell r="W35">
            <v>8.9099999999999999E-2</v>
          </cell>
          <cell r="X35">
            <v>0</v>
          </cell>
          <cell r="Y35">
            <v>3.7400000000000003E-2</v>
          </cell>
          <cell r="Z35">
            <v>1.32E-2</v>
          </cell>
          <cell r="AA35">
            <v>0.58250000000000002</v>
          </cell>
          <cell r="AB35">
            <v>6.6E-3</v>
          </cell>
          <cell r="AC35">
            <v>6.0699999999999997E-2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0.22172518072615807</v>
          </cell>
          <cell r="E36">
            <v>0.14773937786304966</v>
          </cell>
          <cell r="F36">
            <v>0</v>
          </cell>
          <cell r="G36">
            <v>0.10961316625378507</v>
          </cell>
          <cell r="H36">
            <v>5.0175208580515523E-2</v>
          </cell>
          <cell r="I36">
            <v>0.31322153101826983</v>
          </cell>
          <cell r="J36">
            <v>2.9118551792349893E-2</v>
          </cell>
          <cell r="K36">
            <v>0.12840698376587203</v>
          </cell>
          <cell r="L36">
            <v>0</v>
          </cell>
          <cell r="M36">
            <v>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9</v>
          </cell>
          <cell r="S36">
            <v>0</v>
          </cell>
          <cell r="T36">
            <v>0</v>
          </cell>
          <cell r="U36">
            <v>0</v>
          </cell>
          <cell r="V36">
            <v>0.21129999999999999</v>
          </cell>
          <cell r="W36">
            <v>7.8200000000000006E-2</v>
          </cell>
          <cell r="X36">
            <v>0</v>
          </cell>
          <cell r="Y36">
            <v>4.0099999999999997E-2</v>
          </cell>
          <cell r="Z36">
            <v>1.2500000000000001E-2</v>
          </cell>
          <cell r="AA36">
            <v>0.58440000000000003</v>
          </cell>
          <cell r="AB36">
            <v>9.1999999999999998E-3</v>
          </cell>
          <cell r="AC36">
            <v>5.8299999999999998E-2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0.16243251469585451</v>
          </cell>
          <cell r="E37">
            <v>0.17415142697261182</v>
          </cell>
          <cell r="F37">
            <v>0</v>
          </cell>
          <cell r="G37">
            <v>9.7419578949698063E-2</v>
          </cell>
          <cell r="H37">
            <v>5.3189405126439084E-2</v>
          </cell>
          <cell r="I37">
            <v>0.34435214199382791</v>
          </cell>
          <cell r="J37">
            <v>3.2545767653625594E-2</v>
          </cell>
          <cell r="K37">
            <v>0.135909164607943</v>
          </cell>
          <cell r="L37">
            <v>0</v>
          </cell>
          <cell r="M37">
            <v>5</v>
          </cell>
          <cell r="N37">
            <v>6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8.6199999999999999E-2</v>
          </cell>
          <cell r="W37">
            <v>9.7299999999999998E-2</v>
          </cell>
          <cell r="X37">
            <v>0</v>
          </cell>
          <cell r="Y37">
            <v>2.5999999999999999E-2</v>
          </cell>
          <cell r="Z37">
            <v>1.18E-2</v>
          </cell>
          <cell r="AA37">
            <v>0.70840000000000003</v>
          </cell>
          <cell r="AB37">
            <v>7.4999999999999997E-3</v>
          </cell>
          <cell r="AC37">
            <v>5.9299999999999999E-2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0.30883903151852277</v>
          </cell>
          <cell r="E38">
            <v>0.2289325344442652</v>
          </cell>
          <cell r="F38">
            <v>0</v>
          </cell>
          <cell r="G38">
            <v>7.1592303795392082E-2</v>
          </cell>
          <cell r="H38">
            <v>4.7240995445735137E-2</v>
          </cell>
          <cell r="I38">
            <v>0.22763291768667063</v>
          </cell>
          <cell r="J38">
            <v>2.6920434482352013E-2</v>
          </cell>
          <cell r="K38">
            <v>8.8841782627062174E-2</v>
          </cell>
          <cell r="L38">
            <v>0</v>
          </cell>
          <cell r="M38">
            <v>22</v>
          </cell>
          <cell r="N38">
            <v>16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0.50670000000000004</v>
          </cell>
          <cell r="W38">
            <v>0.21110000000000001</v>
          </cell>
          <cell r="X38">
            <v>0</v>
          </cell>
          <cell r="Y38">
            <v>1.7600000000000001E-2</v>
          </cell>
          <cell r="Z38">
            <v>1.14E-2</v>
          </cell>
          <cell r="AA38">
            <v>0.21779999999999999</v>
          </cell>
          <cell r="AB38">
            <v>7.1999999999999998E-3</v>
          </cell>
          <cell r="AC38">
            <v>2.3599999999999999E-2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0.2101851884510901</v>
          </cell>
          <cell r="E39">
            <v>0.13858962185839716</v>
          </cell>
          <cell r="F39">
            <v>0</v>
          </cell>
          <cell r="G39">
            <v>0.11780078519354338</v>
          </cell>
          <cell r="H39">
            <v>5.278710519364703E-2</v>
          </cell>
          <cell r="I39">
            <v>0.33340032967139482</v>
          </cell>
          <cell r="J39">
            <v>2.8671906143796479E-2</v>
          </cell>
          <cell r="K39">
            <v>0.11856506348813098</v>
          </cell>
          <cell r="L39">
            <v>0</v>
          </cell>
          <cell r="M39">
            <v>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9</v>
          </cell>
          <cell r="S39">
            <v>0</v>
          </cell>
          <cell r="T39">
            <v>0</v>
          </cell>
          <cell r="U39">
            <v>0</v>
          </cell>
          <cell r="V39">
            <v>0.1673</v>
          </cell>
          <cell r="W39">
            <v>5.8700000000000002E-2</v>
          </cell>
          <cell r="X39">
            <v>0</v>
          </cell>
          <cell r="Y39">
            <v>4.3200000000000002E-2</v>
          </cell>
          <cell r="Z39">
            <v>1.5100000000000001E-2</v>
          </cell>
          <cell r="AA39">
            <v>0.65259999999999996</v>
          </cell>
          <cell r="AB39">
            <v>1.0500000000000001E-2</v>
          </cell>
          <cell r="AC39">
            <v>4.7E-2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0.13934109227367084</v>
          </cell>
          <cell r="E40">
            <v>0.17028585307964489</v>
          </cell>
          <cell r="F40">
            <v>0</v>
          </cell>
          <cell r="G40">
            <v>0.1375537426173743</v>
          </cell>
          <cell r="H40">
            <v>7.6717913661360493E-2</v>
          </cell>
          <cell r="I40">
            <v>0.3368372774265892</v>
          </cell>
          <cell r="J40">
            <v>1.3352626579818486E-2</v>
          </cell>
          <cell r="K40">
            <v>0.12591149436154186</v>
          </cell>
          <cell r="L40">
            <v>0</v>
          </cell>
          <cell r="M40">
            <v>6</v>
          </cell>
          <cell r="N40">
            <v>22</v>
          </cell>
          <cell r="O40">
            <v>0</v>
          </cell>
          <cell r="P40">
            <v>6</v>
          </cell>
          <cell r="Q40">
            <v>0</v>
          </cell>
          <cell r="R40">
            <v>45</v>
          </cell>
          <cell r="S40">
            <v>0</v>
          </cell>
          <cell r="T40">
            <v>5</v>
          </cell>
          <cell r="U40">
            <v>0</v>
          </cell>
          <cell r="V40">
            <v>6.1800000000000001E-2</v>
          </cell>
          <cell r="W40">
            <v>0.1007</v>
          </cell>
          <cell r="X40">
            <v>0</v>
          </cell>
          <cell r="Y40">
            <v>6.5299999999999997E-2</v>
          </cell>
          <cell r="Z40">
            <v>1.9800000000000002E-2</v>
          </cell>
          <cell r="AA40">
            <v>0.6855</v>
          </cell>
          <cell r="AB40">
            <v>6.4999999999999997E-3</v>
          </cell>
          <cell r="AC40">
            <v>5.57E-2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0.16152708634419335</v>
          </cell>
          <cell r="E41">
            <v>0.17803632667953018</v>
          </cell>
          <cell r="F41">
            <v>0</v>
          </cell>
          <cell r="G41">
            <v>0.12621457084279766</v>
          </cell>
          <cell r="H41">
            <v>5.6133024391860846E-2</v>
          </cell>
          <cell r="I41">
            <v>0.30934268469932441</v>
          </cell>
          <cell r="J41">
            <v>2.7380803186297153E-2</v>
          </cell>
          <cell r="K41">
            <v>0.14136550385599639</v>
          </cell>
          <cell r="L41">
            <v>0</v>
          </cell>
          <cell r="M41">
            <v>13</v>
          </cell>
          <cell r="N41">
            <v>14</v>
          </cell>
          <cell r="O41">
            <v>0</v>
          </cell>
          <cell r="P41">
            <v>3</v>
          </cell>
          <cell r="Q41">
            <v>0</v>
          </cell>
          <cell r="R41">
            <v>25</v>
          </cell>
          <cell r="S41">
            <v>0</v>
          </cell>
          <cell r="T41">
            <v>5</v>
          </cell>
          <cell r="U41">
            <v>0</v>
          </cell>
          <cell r="V41">
            <v>0.1086</v>
          </cell>
          <cell r="W41">
            <v>0.1341</v>
          </cell>
          <cell r="X41">
            <v>0</v>
          </cell>
          <cell r="Y41">
            <v>6.7599999999999993E-2</v>
          </cell>
          <cell r="Z41">
            <v>1.9800000000000002E-2</v>
          </cell>
          <cell r="AA41">
            <v>0.55279999999999996</v>
          </cell>
          <cell r="AB41">
            <v>1.43E-2</v>
          </cell>
          <cell r="AC41">
            <v>9.5899999999999999E-2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0.28473709115033452</v>
          </cell>
          <cell r="E42">
            <v>0.16724253894165572</v>
          </cell>
          <cell r="F42">
            <v>0</v>
          </cell>
          <cell r="G42">
            <v>0.10871360320444523</v>
          </cell>
          <cell r="H42">
            <v>4.313063017059203E-2</v>
          </cell>
          <cell r="I42">
            <v>0.26716418764450289</v>
          </cell>
          <cell r="J42">
            <v>2.1541874781218689E-2</v>
          </cell>
          <cell r="K42">
            <v>0.10747007410725093</v>
          </cell>
          <cell r="L42">
            <v>0</v>
          </cell>
          <cell r="M42">
            <v>8</v>
          </cell>
          <cell r="N42">
            <v>5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0.41410000000000002</v>
          </cell>
          <cell r="W42">
            <v>0.108</v>
          </cell>
          <cell r="X42">
            <v>0</v>
          </cell>
          <cell r="Y42">
            <v>4.9500000000000002E-2</v>
          </cell>
          <cell r="Z42">
            <v>1.55E-2</v>
          </cell>
          <cell r="AA42">
            <v>0.34660000000000002</v>
          </cell>
          <cell r="AB42">
            <v>1.14E-2</v>
          </cell>
          <cell r="AC42">
            <v>4.7899999999999998E-2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0.23811824336645576</v>
          </cell>
          <cell r="E43">
            <v>0.18301025020646797</v>
          </cell>
          <cell r="F43">
            <v>0</v>
          </cell>
          <cell r="G43">
            <v>0.10577662496186377</v>
          </cell>
          <cell r="H43">
            <v>4.1465180438494356E-2</v>
          </cell>
          <cell r="I43">
            <v>0.27498392745490735</v>
          </cell>
          <cell r="J43">
            <v>3.1068060037051926E-2</v>
          </cell>
          <cell r="K43">
            <v>0.12557771353475872</v>
          </cell>
          <cell r="L43">
            <v>0</v>
          </cell>
          <cell r="M43">
            <v>30</v>
          </cell>
          <cell r="N43">
            <v>23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5</v>
          </cell>
          <cell r="U43">
            <v>0</v>
          </cell>
          <cell r="V43">
            <v>0.2843</v>
          </cell>
          <cell r="W43">
            <v>0.14940000000000001</v>
          </cell>
          <cell r="X43">
            <v>0</v>
          </cell>
          <cell r="Y43">
            <v>5.0599999999999999E-2</v>
          </cell>
          <cell r="Z43">
            <v>1.4800000000000001E-2</v>
          </cell>
          <cell r="AA43">
            <v>0.40679999999999999</v>
          </cell>
          <cell r="AB43">
            <v>1.4500000000000001E-2</v>
          </cell>
          <cell r="AC43">
            <v>7.2099999999999997E-2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0.20720150360880019</v>
          </cell>
          <cell r="E44">
            <v>0.24255518381427693</v>
          </cell>
          <cell r="F44">
            <v>0</v>
          </cell>
          <cell r="G44">
            <v>0.10044170358461907</v>
          </cell>
          <cell r="H44">
            <v>4.3831523082414718E-2</v>
          </cell>
          <cell r="I44">
            <v>0.27610737071015018</v>
          </cell>
          <cell r="J44">
            <v>2.4805607225223878E-2</v>
          </cell>
          <cell r="K44">
            <v>0.10505710797451516</v>
          </cell>
          <cell r="L44">
            <v>0</v>
          </cell>
          <cell r="M44">
            <v>76</v>
          </cell>
          <cell r="N44">
            <v>89</v>
          </cell>
          <cell r="O44">
            <v>0</v>
          </cell>
          <cell r="P44">
            <v>3</v>
          </cell>
          <cell r="Q44">
            <v>0</v>
          </cell>
          <cell r="R44">
            <v>101</v>
          </cell>
          <cell r="S44">
            <v>0</v>
          </cell>
          <cell r="T44">
            <v>6</v>
          </cell>
          <cell r="U44">
            <v>0</v>
          </cell>
          <cell r="V44">
            <v>0.1888</v>
          </cell>
          <cell r="W44">
            <v>0.27829999999999999</v>
          </cell>
          <cell r="X44">
            <v>0</v>
          </cell>
          <cell r="Y44">
            <v>4.2999999999999997E-2</v>
          </cell>
          <cell r="Z44">
            <v>1.4500000000000001E-2</v>
          </cell>
          <cell r="AA44">
            <v>0.40639999999999998</v>
          </cell>
          <cell r="AB44">
            <v>1.2E-2</v>
          </cell>
          <cell r="AC44">
            <v>4.9000000000000002E-2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0.20756321643014994</v>
          </cell>
          <cell r="E45">
            <v>0.1874368596283964</v>
          </cell>
          <cell r="F45">
            <v>0</v>
          </cell>
          <cell r="G45">
            <v>0.12748316536164439</v>
          </cell>
          <cell r="H45">
            <v>6.3982235569677526E-2</v>
          </cell>
          <cell r="I45">
            <v>0.30062468951675386</v>
          </cell>
          <cell r="J45">
            <v>1.3042739979767789E-2</v>
          </cell>
          <cell r="K45">
            <v>9.9867093513610061E-2</v>
          </cell>
          <cell r="L45">
            <v>0</v>
          </cell>
          <cell r="M45">
            <v>52</v>
          </cell>
          <cell r="N45">
            <v>47</v>
          </cell>
          <cell r="O45">
            <v>0</v>
          </cell>
          <cell r="P45">
            <v>11</v>
          </cell>
          <cell r="Q45">
            <v>0</v>
          </cell>
          <cell r="R45">
            <v>75</v>
          </cell>
          <cell r="S45">
            <v>0</v>
          </cell>
          <cell r="T45">
            <v>2</v>
          </cell>
          <cell r="U45">
            <v>0</v>
          </cell>
          <cell r="V45">
            <v>0.19239999999999999</v>
          </cell>
          <cell r="W45">
            <v>0.1477</v>
          </cell>
          <cell r="X45">
            <v>0</v>
          </cell>
          <cell r="Y45">
            <v>6.83E-2</v>
          </cell>
          <cell r="Z45">
            <v>2.52E-2</v>
          </cell>
          <cell r="AA45">
            <v>0.50590000000000002</v>
          </cell>
          <cell r="AB45">
            <v>1.0699999999999999E-2</v>
          </cell>
          <cell r="AC45">
            <v>4.24E-2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0.16188234890543626</v>
          </cell>
          <cell r="E46">
            <v>0.15664320632899781</v>
          </cell>
          <cell r="F46">
            <v>0</v>
          </cell>
          <cell r="G46">
            <v>0.13583628081440008</v>
          </cell>
          <cell r="H46">
            <v>5.1388355090358835E-2</v>
          </cell>
          <cell r="I46">
            <v>0.31839184178585561</v>
          </cell>
          <cell r="J46">
            <v>2.8644698452917877E-2</v>
          </cell>
          <cell r="K46">
            <v>0.14721326862203341</v>
          </cell>
          <cell r="L46">
            <v>0</v>
          </cell>
          <cell r="M46">
            <v>6</v>
          </cell>
          <cell r="N46">
            <v>5</v>
          </cell>
          <cell r="O46">
            <v>0</v>
          </cell>
          <cell r="P46">
            <v>2</v>
          </cell>
          <cell r="Q46">
            <v>0</v>
          </cell>
          <cell r="R46">
            <v>11</v>
          </cell>
          <cell r="S46">
            <v>0</v>
          </cell>
          <cell r="T46">
            <v>2</v>
          </cell>
          <cell r="U46">
            <v>0</v>
          </cell>
          <cell r="V46">
            <v>0.10290000000000001</v>
          </cell>
          <cell r="W46">
            <v>0.10009999999999999</v>
          </cell>
          <cell r="X46">
            <v>0</v>
          </cell>
          <cell r="Y46">
            <v>7.4999999999999997E-2</v>
          </cell>
          <cell r="Z46">
            <v>1.8100000000000002E-2</v>
          </cell>
          <cell r="AA46">
            <v>0.58640000000000003</v>
          </cell>
          <cell r="AB46">
            <v>1.26E-2</v>
          </cell>
          <cell r="AC46">
            <v>9.64E-2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0.22078400023782349</v>
          </cell>
          <cell r="E47">
            <v>0.15805509194576478</v>
          </cell>
          <cell r="F47">
            <v>0</v>
          </cell>
          <cell r="G47">
            <v>0.10472478834462749</v>
          </cell>
          <cell r="H47">
            <v>5.1706076836747425E-2</v>
          </cell>
          <cell r="I47">
            <v>0.31013037352902462</v>
          </cell>
          <cell r="J47">
            <v>2.1323215886023362E-2</v>
          </cell>
          <cell r="K47">
            <v>0.13327645321998879</v>
          </cell>
          <cell r="L47">
            <v>0</v>
          </cell>
          <cell r="M47">
            <v>2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0.2112</v>
          </cell>
          <cell r="W47">
            <v>0.10340000000000001</v>
          </cell>
          <cell r="X47">
            <v>0</v>
          </cell>
          <cell r="Y47">
            <v>4.5699999999999998E-2</v>
          </cell>
          <cell r="Z47">
            <v>1.9699999999999999E-2</v>
          </cell>
          <cell r="AA47">
            <v>0.52980000000000005</v>
          </cell>
          <cell r="AB47">
            <v>0.01</v>
          </cell>
          <cell r="AC47">
            <v>7.3300000000000004E-2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0.14536948415088013</v>
          </cell>
          <cell r="E48">
            <v>0.13112396312229169</v>
          </cell>
          <cell r="F48">
            <v>0</v>
          </cell>
          <cell r="G48">
            <v>0.14348720076217386</v>
          </cell>
          <cell r="H48">
            <v>9.4177299626276176E-2</v>
          </cell>
          <cell r="I48">
            <v>0.34126944758507161</v>
          </cell>
          <cell r="J48">
            <v>1.2318597130099324E-2</v>
          </cell>
          <cell r="K48">
            <v>0.1322540076232073</v>
          </cell>
          <cell r="L48">
            <v>0</v>
          </cell>
          <cell r="M48">
            <v>3</v>
          </cell>
          <cell r="N48">
            <v>2</v>
          </cell>
          <cell r="O48">
            <v>0</v>
          </cell>
          <cell r="P48">
            <v>3</v>
          </cell>
          <cell r="Q48">
            <v>0</v>
          </cell>
          <cell r="R48">
            <v>28</v>
          </cell>
          <cell r="S48">
            <v>0</v>
          </cell>
          <cell r="T48">
            <v>3</v>
          </cell>
          <cell r="U48">
            <v>0</v>
          </cell>
          <cell r="V48">
            <v>7.4700000000000003E-2</v>
          </cell>
          <cell r="W48">
            <v>6.4600000000000005E-2</v>
          </cell>
          <cell r="X48">
            <v>0</v>
          </cell>
          <cell r="Y48">
            <v>8.2900000000000001E-2</v>
          </cell>
          <cell r="Z48">
            <v>3.5999999999999997E-2</v>
          </cell>
          <cell r="AA48">
            <v>0.65649999999999997</v>
          </cell>
          <cell r="AB48">
            <v>9.1999999999999998E-3</v>
          </cell>
          <cell r="AC48">
            <v>6.8599999999999994E-2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0.17573051649768451</v>
          </cell>
          <cell r="E49">
            <v>0.14063481553440638</v>
          </cell>
          <cell r="F49">
            <v>0</v>
          </cell>
          <cell r="G49">
            <v>0.17392560477322166</v>
          </cell>
          <cell r="H49">
            <v>7.5780927207256363E-2</v>
          </cell>
          <cell r="I49">
            <v>0.30098635628658127</v>
          </cell>
          <cell r="J49">
            <v>1.1680855271849382E-2</v>
          </cell>
          <cell r="K49">
            <v>0.12126092442900055</v>
          </cell>
          <cell r="L49">
            <v>0</v>
          </cell>
          <cell r="M49">
            <v>19</v>
          </cell>
          <cell r="N49">
            <v>6</v>
          </cell>
          <cell r="O49">
            <v>0</v>
          </cell>
          <cell r="P49">
            <v>19</v>
          </cell>
          <cell r="Q49">
            <v>0</v>
          </cell>
          <cell r="R49">
            <v>33</v>
          </cell>
          <cell r="S49">
            <v>0</v>
          </cell>
          <cell r="T49">
            <v>4</v>
          </cell>
          <cell r="U49">
            <v>0</v>
          </cell>
          <cell r="V49">
            <v>0.13739999999999999</v>
          </cell>
          <cell r="W49">
            <v>8.6800000000000002E-2</v>
          </cell>
          <cell r="X49">
            <v>0</v>
          </cell>
          <cell r="Y49">
            <v>0.13869999999999999</v>
          </cell>
          <cell r="Z49">
            <v>3.3599999999999998E-2</v>
          </cell>
          <cell r="AA49">
            <v>0.51639999999999997</v>
          </cell>
          <cell r="AB49">
            <v>1.0699999999999999E-2</v>
          </cell>
          <cell r="AC49">
            <v>6.7900000000000002E-2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0.14801759389205932</v>
          </cell>
          <cell r="E50">
            <v>0.15303984672503382</v>
          </cell>
          <cell r="F50">
            <v>0</v>
          </cell>
          <cell r="G50">
            <v>0.14031642752240173</v>
          </cell>
          <cell r="H50">
            <v>9.2009312264472051E-2</v>
          </cell>
          <cell r="I50">
            <v>0.32727669445371843</v>
          </cell>
          <cell r="J50">
            <v>1.2029156029574675E-2</v>
          </cell>
          <cell r="K50">
            <v>0.12731096911274001</v>
          </cell>
          <cell r="L50">
            <v>0</v>
          </cell>
          <cell r="M50">
            <v>3</v>
          </cell>
          <cell r="N50">
            <v>7</v>
          </cell>
          <cell r="O50">
            <v>0</v>
          </cell>
          <cell r="P50">
            <v>2</v>
          </cell>
          <cell r="Q50">
            <v>0</v>
          </cell>
          <cell r="R50">
            <v>15</v>
          </cell>
          <cell r="S50">
            <v>0</v>
          </cell>
          <cell r="T50">
            <v>2</v>
          </cell>
          <cell r="U50">
            <v>0</v>
          </cell>
          <cell r="V50">
            <v>8.8700000000000001E-2</v>
          </cell>
          <cell r="W50">
            <v>9.5399999999999999E-2</v>
          </cell>
          <cell r="X50">
            <v>0</v>
          </cell>
          <cell r="Y50">
            <v>8.5300000000000001E-2</v>
          </cell>
          <cell r="Z50">
            <v>0.04</v>
          </cell>
          <cell r="AA50">
            <v>0.59409999999999996</v>
          </cell>
          <cell r="AB50">
            <v>1.2E-2</v>
          </cell>
          <cell r="AC50">
            <v>7.6700000000000004E-2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0.21513717885080513</v>
          </cell>
          <cell r="E51">
            <v>0.17932704843764169</v>
          </cell>
          <cell r="F51">
            <v>0</v>
          </cell>
          <cell r="G51">
            <v>0.1074421601202845</v>
          </cell>
          <cell r="H51">
            <v>6.1425382592135654E-2</v>
          </cell>
          <cell r="I51">
            <v>0.35094079967130132</v>
          </cell>
          <cell r="J51">
            <v>2.0692218197549822E-2</v>
          </cell>
          <cell r="K51">
            <v>6.5035212130281725E-2</v>
          </cell>
          <cell r="L51">
            <v>0</v>
          </cell>
          <cell r="M51">
            <v>8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13</v>
          </cell>
          <cell r="S51">
            <v>0</v>
          </cell>
          <cell r="T51">
            <v>0</v>
          </cell>
          <cell r="U51">
            <v>0</v>
          </cell>
          <cell r="V51">
            <v>0.16489999999999999</v>
          </cell>
          <cell r="W51">
            <v>0.1119</v>
          </cell>
          <cell r="X51">
            <v>0</v>
          </cell>
          <cell r="Y51">
            <v>4.0899999999999999E-2</v>
          </cell>
          <cell r="Z51">
            <v>1.8800000000000001E-2</v>
          </cell>
          <cell r="AA51">
            <v>0.62190000000000001</v>
          </cell>
          <cell r="AB51">
            <v>1.03E-2</v>
          </cell>
          <cell r="AC51">
            <v>2.3300000000000001E-2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0.20961966066026774</v>
          </cell>
          <cell r="E52">
            <v>0.19627929358043364</v>
          </cell>
          <cell r="F52">
            <v>0</v>
          </cell>
          <cell r="G52">
            <v>9.3410277146399448E-2</v>
          </cell>
          <cell r="H52">
            <v>6.1960771110087368E-2</v>
          </cell>
          <cell r="I52">
            <v>0.31197382652766631</v>
          </cell>
          <cell r="J52">
            <v>1.8598986577255526E-2</v>
          </cell>
          <cell r="K52">
            <v>0.10815718439789006</v>
          </cell>
          <cell r="L52">
            <v>0</v>
          </cell>
          <cell r="M52">
            <v>15</v>
          </cell>
          <cell r="N52">
            <v>14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1</v>
          </cell>
          <cell r="U52">
            <v>0</v>
          </cell>
          <cell r="V52">
            <v>0.18329999999999999</v>
          </cell>
          <cell r="W52">
            <v>0.1608</v>
          </cell>
          <cell r="X52">
            <v>0</v>
          </cell>
          <cell r="Y52">
            <v>4.3499999999999997E-2</v>
          </cell>
          <cell r="Z52">
            <v>2.5399999999999999E-2</v>
          </cell>
          <cell r="AA52">
            <v>0.50690000000000002</v>
          </cell>
          <cell r="AB52">
            <v>1.3299999999999999E-2</v>
          </cell>
          <cell r="AC52">
            <v>5.7200000000000001E-2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0.16632710581979374</v>
          </cell>
          <cell r="E53">
            <v>0.1635820741574659</v>
          </cell>
          <cell r="F53">
            <v>0</v>
          </cell>
          <cell r="G53">
            <v>0.10744177083656449</v>
          </cell>
          <cell r="H53">
            <v>6.3633898677886186E-2</v>
          </cell>
          <cell r="I53">
            <v>0.33647994044529328</v>
          </cell>
          <cell r="J53">
            <v>2.6640372989384632E-2</v>
          </cell>
          <cell r="K53">
            <v>0.13589483707361169</v>
          </cell>
          <cell r="L53">
            <v>0</v>
          </cell>
          <cell r="M53">
            <v>14</v>
          </cell>
          <cell r="N53">
            <v>14</v>
          </cell>
          <cell r="O53">
            <v>0</v>
          </cell>
          <cell r="P53">
            <v>1</v>
          </cell>
          <cell r="Q53">
            <v>0</v>
          </cell>
          <cell r="R53">
            <v>28</v>
          </cell>
          <cell r="S53">
            <v>0</v>
          </cell>
          <cell r="T53">
            <v>4</v>
          </cell>
          <cell r="U53">
            <v>0</v>
          </cell>
          <cell r="V53">
            <v>0.1067</v>
          </cell>
          <cell r="W53">
            <v>0.10879999999999999</v>
          </cell>
          <cell r="X53">
            <v>0</v>
          </cell>
          <cell r="Y53">
            <v>5.0900000000000001E-2</v>
          </cell>
          <cell r="Z53">
            <v>2.6599999999999999E-2</v>
          </cell>
          <cell r="AA53">
            <v>0.60289999999999999</v>
          </cell>
          <cell r="AB53">
            <v>1.6E-2</v>
          </cell>
          <cell r="AC53">
            <v>7.9299999999999995E-2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0.32153789754666329</v>
          </cell>
          <cell r="E54">
            <v>0.20530174768399012</v>
          </cell>
          <cell r="F54">
            <v>0</v>
          </cell>
          <cell r="G54">
            <v>6.3523561353854396E-2</v>
          </cell>
          <cell r="H54">
            <v>4.4886803796499494E-2</v>
          </cell>
          <cell r="I54">
            <v>0.24638899543996612</v>
          </cell>
          <cell r="J54">
            <v>2.7942668292417216E-2</v>
          </cell>
          <cell r="K54">
            <v>9.0418325886609349E-2</v>
          </cell>
          <cell r="L54">
            <v>0</v>
          </cell>
          <cell r="M54">
            <v>8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0.48509999999999998</v>
          </cell>
          <cell r="W54">
            <v>0.159</v>
          </cell>
          <cell r="X54">
            <v>0</v>
          </cell>
          <cell r="Y54">
            <v>2.4199999999999999E-2</v>
          </cell>
          <cell r="Z54">
            <v>1.7899999999999999E-2</v>
          </cell>
          <cell r="AA54">
            <v>0.24840000000000001</v>
          </cell>
          <cell r="AB54">
            <v>1.46E-2</v>
          </cell>
          <cell r="AC54">
            <v>4.0300000000000002E-2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0.15725708984341805</v>
          </cell>
          <cell r="E55">
            <v>0.17615882651979722</v>
          </cell>
          <cell r="F55">
            <v>0</v>
          </cell>
          <cell r="G55">
            <v>0.12083942844690039</v>
          </cell>
          <cell r="H55">
            <v>5.2182941263264927E-2</v>
          </cell>
          <cell r="I55">
            <v>0.33407686149689858</v>
          </cell>
          <cell r="J55">
            <v>2.8152720416705721E-2</v>
          </cell>
          <cell r="K55">
            <v>0.13133213201301519</v>
          </cell>
          <cell r="L55">
            <v>0</v>
          </cell>
          <cell r="M55">
            <v>4</v>
          </cell>
          <cell r="N55">
            <v>5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0</v>
          </cell>
          <cell r="T55">
            <v>0</v>
          </cell>
          <cell r="U55">
            <v>0</v>
          </cell>
          <cell r="V55">
            <v>0.1011</v>
          </cell>
          <cell r="W55">
            <v>0.12839999999999999</v>
          </cell>
          <cell r="X55">
            <v>0</v>
          </cell>
          <cell r="Y55">
            <v>6.6299999999999998E-2</v>
          </cell>
          <cell r="Z55">
            <v>2.35E-2</v>
          </cell>
          <cell r="AA55">
            <v>0.57699999999999996</v>
          </cell>
          <cell r="AB55">
            <v>1.6299999999999999E-2</v>
          </cell>
          <cell r="AC55">
            <v>7.7200000000000005E-2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0.16908479002320911</v>
          </cell>
          <cell r="E56">
            <v>0.22716284917193316</v>
          </cell>
          <cell r="F56">
            <v>0</v>
          </cell>
          <cell r="G56">
            <v>0.11819518294479428</v>
          </cell>
          <cell r="H56">
            <v>4.5777327932266493E-2</v>
          </cell>
          <cell r="I56">
            <v>0.3148299045509691</v>
          </cell>
          <cell r="J56">
            <v>1.9708493359542143E-2</v>
          </cell>
          <cell r="K56">
            <v>0.10524145201728562</v>
          </cell>
          <cell r="L56">
            <v>0</v>
          </cell>
          <cell r="M56">
            <v>28</v>
          </cell>
          <cell r="N56">
            <v>38</v>
          </cell>
          <cell r="O56">
            <v>0</v>
          </cell>
          <cell r="P56">
            <v>5</v>
          </cell>
          <cell r="Q56">
            <v>0</v>
          </cell>
          <cell r="R56">
            <v>52</v>
          </cell>
          <cell r="S56">
            <v>0</v>
          </cell>
          <cell r="T56">
            <v>3</v>
          </cell>
          <cell r="U56">
            <v>0</v>
          </cell>
          <cell r="V56">
            <v>0.1153</v>
          </cell>
          <cell r="W56">
            <v>0.21829999999999999</v>
          </cell>
          <cell r="X56">
            <v>0</v>
          </cell>
          <cell r="Y56">
            <v>6.3299999999999995E-2</v>
          </cell>
          <cell r="Z56">
            <v>2.2700000000000001E-2</v>
          </cell>
          <cell r="AA56">
            <v>0.49790000000000001</v>
          </cell>
          <cell r="AB56">
            <v>1.5299999999999999E-2</v>
          </cell>
          <cell r="AC56">
            <v>5.5100000000000003E-2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0.17338993894847823</v>
          </cell>
          <cell r="E57">
            <v>0.1560665218777631</v>
          </cell>
          <cell r="F57">
            <v>0</v>
          </cell>
          <cell r="G57">
            <v>0.10621409826774693</v>
          </cell>
          <cell r="H57">
            <v>5.2335079097975121E-2</v>
          </cell>
          <cell r="I57">
            <v>0.37059461478354749</v>
          </cell>
          <cell r="J57">
            <v>2.7997278940871131E-2</v>
          </cell>
          <cell r="K57">
            <v>0.11340246808361804</v>
          </cell>
          <cell r="L57">
            <v>0</v>
          </cell>
          <cell r="M57">
            <v>8</v>
          </cell>
          <cell r="N57">
            <v>7</v>
          </cell>
          <cell r="O57">
            <v>0</v>
          </cell>
          <cell r="P57">
            <v>1</v>
          </cell>
          <cell r="Q57">
            <v>0</v>
          </cell>
          <cell r="R57">
            <v>17</v>
          </cell>
          <cell r="S57">
            <v>0</v>
          </cell>
          <cell r="T57">
            <v>1</v>
          </cell>
          <cell r="U57">
            <v>0</v>
          </cell>
          <cell r="V57">
            <v>0.1048</v>
          </cell>
          <cell r="W57">
            <v>8.72E-2</v>
          </cell>
          <cell r="X57">
            <v>0</v>
          </cell>
          <cell r="Y57">
            <v>4.5999999999999999E-2</v>
          </cell>
          <cell r="Z57">
            <v>2.0799999999999999E-2</v>
          </cell>
          <cell r="AA57">
            <v>0.66500000000000004</v>
          </cell>
          <cell r="AB57">
            <v>1.4200000000000001E-2</v>
          </cell>
          <cell r="AC57">
            <v>5.3199999999999997E-2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0.14430953494923709</v>
          </cell>
          <cell r="E58">
            <v>0.14937465779787545</v>
          </cell>
          <cell r="F58">
            <v>0</v>
          </cell>
          <cell r="G58">
            <v>0.14545392178022948</v>
          </cell>
          <cell r="H58">
            <v>9.3337680037308593E-2</v>
          </cell>
          <cell r="I58">
            <v>0.32730139313375761</v>
          </cell>
          <cell r="J58">
            <v>1.2538530924174273E-2</v>
          </cell>
          <cell r="K58">
            <v>0.12768428137741744</v>
          </cell>
          <cell r="L58">
            <v>0</v>
          </cell>
          <cell r="M58">
            <v>1</v>
          </cell>
          <cell r="N58">
            <v>2</v>
          </cell>
          <cell r="O58">
            <v>0</v>
          </cell>
          <cell r="P58">
            <v>1</v>
          </cell>
          <cell r="Q58">
            <v>0</v>
          </cell>
          <cell r="R58">
            <v>11</v>
          </cell>
          <cell r="S58">
            <v>0</v>
          </cell>
          <cell r="T58">
            <v>1</v>
          </cell>
          <cell r="U58">
            <v>0</v>
          </cell>
          <cell r="V58">
            <v>9.2899999999999996E-2</v>
          </cell>
          <cell r="W58">
            <v>0.10100000000000001</v>
          </cell>
          <cell r="X58">
            <v>0</v>
          </cell>
          <cell r="Y58">
            <v>9.9699999999999997E-2</v>
          </cell>
          <cell r="Z58">
            <v>4.7699999999999999E-2</v>
          </cell>
          <cell r="AA58">
            <v>0.55689999999999995</v>
          </cell>
          <cell r="AB58">
            <v>1.3299999999999999E-2</v>
          </cell>
          <cell r="AC58">
            <v>7.7899999999999997E-2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0.22078400023782349</v>
          </cell>
          <cell r="E59">
            <v>0.15805509194576478</v>
          </cell>
          <cell r="F59">
            <v>0</v>
          </cell>
          <cell r="G59">
            <v>0.10472478834462749</v>
          </cell>
          <cell r="H59">
            <v>5.1706076836747425E-2</v>
          </cell>
          <cell r="I59">
            <v>0.31013037352902462</v>
          </cell>
          <cell r="J59">
            <v>2.1323215886023362E-2</v>
          </cell>
          <cell r="K59">
            <v>0.13327645321998879</v>
          </cell>
          <cell r="L59">
            <v>0</v>
          </cell>
          <cell r="M59">
            <v>2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0.2145</v>
          </cell>
          <cell r="W59">
            <v>0.1055</v>
          </cell>
          <cell r="X59">
            <v>0</v>
          </cell>
          <cell r="Y59">
            <v>5.7700000000000001E-2</v>
          </cell>
          <cell r="Z59">
            <v>2.2200000000000001E-2</v>
          </cell>
          <cell r="AA59">
            <v>0.4864</v>
          </cell>
          <cell r="AB59">
            <v>1.6899999999999998E-2</v>
          </cell>
          <cell r="AC59">
            <v>8.6599999999999996E-2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0.19164168490972083</v>
          </cell>
          <cell r="E60">
            <v>0.19084256300296348</v>
          </cell>
          <cell r="F60">
            <v>0</v>
          </cell>
          <cell r="G60">
            <v>0.11446264502770864</v>
          </cell>
          <cell r="H60">
            <v>6.7259082083511709E-2</v>
          </cell>
          <cell r="I60">
            <v>0.2992654915861469</v>
          </cell>
          <cell r="J60">
            <v>2.4460947916185454E-2</v>
          </cell>
          <cell r="K60">
            <v>0.11144325904137016</v>
          </cell>
          <cell r="L60">
            <v>0</v>
          </cell>
          <cell r="M60">
            <v>923</v>
          </cell>
          <cell r="N60">
            <v>971</v>
          </cell>
          <cell r="O60">
            <v>0</v>
          </cell>
          <cell r="P60">
            <v>173</v>
          </cell>
          <cell r="Q60">
            <v>40</v>
          </cell>
          <cell r="R60">
            <v>1700</v>
          </cell>
          <cell r="S60">
            <v>11</v>
          </cell>
          <cell r="T60">
            <v>158</v>
          </cell>
          <cell r="U60">
            <v>0</v>
          </cell>
          <cell r="V60">
            <v>0.15290000000000001</v>
          </cell>
          <cell r="W60">
            <v>0.14749999999999999</v>
          </cell>
          <cell r="X60">
            <v>0</v>
          </cell>
          <cell r="Y60">
            <v>4.2200000000000001E-2</v>
          </cell>
          <cell r="Z60">
            <v>9.1000000000000004E-3</v>
          </cell>
          <cell r="AA60">
            <v>0.60609999999999997</v>
          </cell>
          <cell r="AB60">
            <v>3.0999999999999999E-3</v>
          </cell>
          <cell r="AC60">
            <v>3.8699999999999998E-2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30.8</v>
          </cell>
          <cell r="V2" t="str">
            <v>Sanders</v>
          </cell>
          <cell r="W2">
            <v>23.6</v>
          </cell>
          <cell r="X2" t="str">
            <v>Bloomberg</v>
          </cell>
          <cell r="Y2">
            <v>20.8</v>
          </cell>
          <cell r="Z2" t="str">
            <v>Warren</v>
          </cell>
          <cell r="AA2">
            <v>9.4</v>
          </cell>
          <cell r="AB2" t="str">
            <v>Buttigieg</v>
          </cell>
          <cell r="AC2">
            <v>7.8</v>
          </cell>
          <cell r="AD2" t="str">
            <v>Klobuchar</v>
          </cell>
          <cell r="AE2">
            <v>5</v>
          </cell>
          <cell r="AF2" t="str">
            <v>Steyer</v>
          </cell>
          <cell r="AG2">
            <v>2.6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31.3</v>
          </cell>
          <cell r="V3" t="str">
            <v>Biden</v>
          </cell>
          <cell r="W3">
            <v>22.2</v>
          </cell>
          <cell r="X3" t="str">
            <v>Bloomberg</v>
          </cell>
          <cell r="Y3">
            <v>14.8</v>
          </cell>
          <cell r="Z3" t="str">
            <v>Warren</v>
          </cell>
          <cell r="AA3">
            <v>12.8</v>
          </cell>
          <cell r="AB3" t="str">
            <v>Buttigieg</v>
          </cell>
          <cell r="AC3">
            <v>11</v>
          </cell>
          <cell r="AD3" t="str">
            <v>Klobuchar</v>
          </cell>
          <cell r="AE3">
            <v>5</v>
          </cell>
          <cell r="AF3" t="str">
            <v>Steyer</v>
          </cell>
          <cell r="AG3">
            <v>2.9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31</v>
          </cell>
          <cell r="V4" t="str">
            <v>Biden</v>
          </cell>
          <cell r="W4">
            <v>22.1</v>
          </cell>
          <cell r="X4" t="str">
            <v>Bloomberg</v>
          </cell>
          <cell r="Y4">
            <v>15.8</v>
          </cell>
          <cell r="Z4" t="str">
            <v>Warren</v>
          </cell>
          <cell r="AA4">
            <v>13.3</v>
          </cell>
          <cell r="AB4" t="str">
            <v>Buttigieg</v>
          </cell>
          <cell r="AC4">
            <v>10.5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31.4</v>
          </cell>
          <cell r="V5" t="str">
            <v>Biden</v>
          </cell>
          <cell r="W5">
            <v>21.8</v>
          </cell>
          <cell r="X5" t="str">
            <v>Bloomberg</v>
          </cell>
          <cell r="Y5">
            <v>16.600000000000001</v>
          </cell>
          <cell r="Z5" t="str">
            <v>Buttigieg</v>
          </cell>
          <cell r="AA5">
            <v>11.5</v>
          </cell>
          <cell r="AB5" t="str">
            <v>Warren</v>
          </cell>
          <cell r="AC5">
            <v>11.3</v>
          </cell>
          <cell r="AD5" t="str">
            <v>Klobuchar</v>
          </cell>
          <cell r="AE5">
            <v>5.0999999999999996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Sanders</v>
          </cell>
          <cell r="U6">
            <v>25.1</v>
          </cell>
          <cell r="V6" t="str">
            <v>Bloomberg</v>
          </cell>
          <cell r="W6">
            <v>24.7</v>
          </cell>
          <cell r="X6" t="str">
            <v>Biden</v>
          </cell>
          <cell r="Y6">
            <v>20.6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8.6999999999999993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2.1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34.700000000000003</v>
          </cell>
          <cell r="V7" t="str">
            <v>Bloomberg</v>
          </cell>
          <cell r="W7">
            <v>17.3</v>
          </cell>
          <cell r="X7" t="str">
            <v>Biden</v>
          </cell>
          <cell r="Y7">
            <v>14.2</v>
          </cell>
          <cell r="Z7" t="str">
            <v>Warren</v>
          </cell>
          <cell r="AA7">
            <v>12.9</v>
          </cell>
          <cell r="AB7" t="str">
            <v>Buttigieg</v>
          </cell>
          <cell r="AC7">
            <v>12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3.2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36.9</v>
          </cell>
          <cell r="V8" t="str">
            <v>Bloomberg</v>
          </cell>
          <cell r="W8">
            <v>16</v>
          </cell>
          <cell r="X8" t="str">
            <v>Biden</v>
          </cell>
          <cell r="Y8">
            <v>15.1</v>
          </cell>
          <cell r="Z8" t="str">
            <v>Warren</v>
          </cell>
          <cell r="AA8">
            <v>12.9</v>
          </cell>
          <cell r="AB8" t="str">
            <v>Buttigieg</v>
          </cell>
          <cell r="AC8">
            <v>11</v>
          </cell>
          <cell r="AD8" t="str">
            <v>Klobuchar</v>
          </cell>
          <cell r="AE8">
            <v>5.3</v>
          </cell>
          <cell r="AF8" t="str">
            <v>Steyer</v>
          </cell>
          <cell r="AG8">
            <v>2.8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30.9</v>
          </cell>
          <cell r="V9" t="str">
            <v>Bloomberg</v>
          </cell>
          <cell r="W9">
            <v>17.8</v>
          </cell>
          <cell r="X9" t="str">
            <v>Biden</v>
          </cell>
          <cell r="Y9">
            <v>16.2</v>
          </cell>
          <cell r="Z9" t="str">
            <v>Warren</v>
          </cell>
          <cell r="AA9">
            <v>14.1</v>
          </cell>
          <cell r="AB9" t="str">
            <v>Buttigieg</v>
          </cell>
          <cell r="AC9">
            <v>12.6</v>
          </cell>
          <cell r="AD9" t="str">
            <v>Klobuchar</v>
          </cell>
          <cell r="AE9">
            <v>5.6</v>
          </cell>
          <cell r="AF9" t="str">
            <v>Steyer</v>
          </cell>
          <cell r="AG9">
            <v>2.7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28.5</v>
          </cell>
          <cell r="V10" t="str">
            <v>Sanders</v>
          </cell>
          <cell r="W10">
            <v>26.7</v>
          </cell>
          <cell r="X10" t="str">
            <v>Bloomberg</v>
          </cell>
          <cell r="Y10">
            <v>16.7</v>
          </cell>
          <cell r="Z10" t="str">
            <v>Buttigieg</v>
          </cell>
          <cell r="AA10">
            <v>10.9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4.3</v>
          </cell>
          <cell r="AF10" t="str">
            <v>Steyer</v>
          </cell>
          <cell r="AG10">
            <v>2.2000000000000002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38.700000000000003</v>
          </cell>
          <cell r="V11" t="str">
            <v>Biden</v>
          </cell>
          <cell r="W11">
            <v>19.600000000000001</v>
          </cell>
          <cell r="X11" t="str">
            <v>Bloomberg</v>
          </cell>
          <cell r="Y11">
            <v>14</v>
          </cell>
          <cell r="Z11" t="str">
            <v>Warren</v>
          </cell>
          <cell r="AA11">
            <v>11.8</v>
          </cell>
          <cell r="AB11" t="str">
            <v>Buttigieg</v>
          </cell>
          <cell r="AC11">
            <v>9.3000000000000007</v>
          </cell>
          <cell r="AD11" t="str">
            <v>Klobuchar</v>
          </cell>
          <cell r="AE11">
            <v>4.5999999999999996</v>
          </cell>
          <cell r="AF11" t="str">
            <v>Steyer</v>
          </cell>
          <cell r="AG11">
            <v>1.9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32.200000000000003</v>
          </cell>
          <cell r="V12" t="str">
            <v>Sanders</v>
          </cell>
          <cell r="W12">
            <v>24.6</v>
          </cell>
          <cell r="X12" t="str">
            <v>Bloomberg</v>
          </cell>
          <cell r="Y12">
            <v>20.5</v>
          </cell>
          <cell r="Z12" t="str">
            <v>Warren</v>
          </cell>
          <cell r="AA12">
            <v>9</v>
          </cell>
          <cell r="AB12" t="str">
            <v>Buttigieg</v>
          </cell>
          <cell r="AC12">
            <v>6.4</v>
          </cell>
          <cell r="AD12" t="str">
            <v>Klobuchar</v>
          </cell>
          <cell r="AE12">
            <v>4.5</v>
          </cell>
          <cell r="AF12" t="str">
            <v>Steyer</v>
          </cell>
          <cell r="AG12">
            <v>2.8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Bloomberg</v>
          </cell>
          <cell r="U13">
            <v>28.6</v>
          </cell>
          <cell r="V13" t="str">
            <v>Biden</v>
          </cell>
          <cell r="W13">
            <v>24.7</v>
          </cell>
          <cell r="X13" t="str">
            <v>Sanders</v>
          </cell>
          <cell r="Y13">
            <v>21.3</v>
          </cell>
          <cell r="Z13" t="str">
            <v>Buttigieg</v>
          </cell>
          <cell r="AA13">
            <v>8.9</v>
          </cell>
          <cell r="AB13" t="str">
            <v>Warren</v>
          </cell>
          <cell r="AC13">
            <v>8.1999999999999993</v>
          </cell>
          <cell r="AD13" t="str">
            <v>Klobuchar</v>
          </cell>
          <cell r="AE13">
            <v>6.5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30.2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21.8</v>
          </cell>
          <cell r="Z14" t="str">
            <v>Buttigieg</v>
          </cell>
          <cell r="AA14">
            <v>8.4</v>
          </cell>
          <cell r="AB14" t="str">
            <v>Warren</v>
          </cell>
          <cell r="AC14">
            <v>6.3</v>
          </cell>
          <cell r="AD14" t="str">
            <v>Klobuchar</v>
          </cell>
          <cell r="AE14">
            <v>5.0999999999999996</v>
          </cell>
          <cell r="AF14" t="str">
            <v>Steyer</v>
          </cell>
          <cell r="AG14">
            <v>2.2000000000000002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31</v>
          </cell>
          <cell r="V15" t="str">
            <v>Biden</v>
          </cell>
          <cell r="W15">
            <v>22.1</v>
          </cell>
          <cell r="X15" t="str">
            <v>Bloomberg</v>
          </cell>
          <cell r="Y15">
            <v>15.8</v>
          </cell>
          <cell r="Z15" t="str">
            <v>Warren</v>
          </cell>
          <cell r="AA15">
            <v>13.3</v>
          </cell>
          <cell r="AB15" t="str">
            <v>Buttigieg</v>
          </cell>
          <cell r="AC15">
            <v>10.5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34.4</v>
          </cell>
          <cell r="V16" t="str">
            <v>Bloomberg</v>
          </cell>
          <cell r="W16">
            <v>17.399999999999999</v>
          </cell>
          <cell r="X16" t="str">
            <v>Biden</v>
          </cell>
          <cell r="Y16">
            <v>16.2</v>
          </cell>
          <cell r="Z16" t="str">
            <v>Warren</v>
          </cell>
          <cell r="AA16">
            <v>13.6</v>
          </cell>
          <cell r="AB16" t="str">
            <v>Buttigieg</v>
          </cell>
          <cell r="AC16">
            <v>9.6999999999999993</v>
          </cell>
          <cell r="AD16" t="str">
            <v>Klobuchar</v>
          </cell>
          <cell r="AE16">
            <v>5.3</v>
          </cell>
          <cell r="AF16" t="str">
            <v>Steyer</v>
          </cell>
          <cell r="AG16">
            <v>3.3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39.4</v>
          </cell>
          <cell r="V17" t="str">
            <v>Bloomberg</v>
          </cell>
          <cell r="W17">
            <v>16.3</v>
          </cell>
          <cell r="X17" t="str">
            <v>Biden</v>
          </cell>
          <cell r="Y17">
            <v>16</v>
          </cell>
          <cell r="Z17" t="str">
            <v>Buttigieg</v>
          </cell>
          <cell r="AA17">
            <v>11.3</v>
          </cell>
          <cell r="AB17" t="str">
            <v>Warren</v>
          </cell>
          <cell r="AC17">
            <v>9.5</v>
          </cell>
          <cell r="AD17" t="str">
            <v>Klobuchar</v>
          </cell>
          <cell r="AE17">
            <v>4.9000000000000004</v>
          </cell>
          <cell r="AF17" t="str">
            <v>Steyer</v>
          </cell>
          <cell r="AG17">
            <v>2.7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30.6</v>
          </cell>
          <cell r="V18" t="str">
            <v>Biden</v>
          </cell>
          <cell r="W18">
            <v>19.600000000000001</v>
          </cell>
          <cell r="X18" t="str">
            <v>Bloomberg</v>
          </cell>
          <cell r="Y18">
            <v>17.8</v>
          </cell>
          <cell r="Z18" t="str">
            <v>Buttigieg</v>
          </cell>
          <cell r="AA18">
            <v>13.8</v>
          </cell>
          <cell r="AB18" t="str">
            <v>Warren</v>
          </cell>
          <cell r="AC18">
            <v>8.3000000000000007</v>
          </cell>
          <cell r="AD18" t="str">
            <v>Klobuchar</v>
          </cell>
          <cell r="AE18">
            <v>7.5</v>
          </cell>
          <cell r="AF18" t="str">
            <v>Steyer</v>
          </cell>
          <cell r="AG18">
            <v>2.2999999999999998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30.1</v>
          </cell>
          <cell r="V19" t="str">
            <v>Biden</v>
          </cell>
          <cell r="W19">
            <v>17.600000000000001</v>
          </cell>
          <cell r="X19" t="str">
            <v>Buttigieg</v>
          </cell>
          <cell r="Y19">
            <v>17.399999999999999</v>
          </cell>
          <cell r="Z19" t="str">
            <v>Bloomberg</v>
          </cell>
          <cell r="AA19">
            <v>14.1</v>
          </cell>
          <cell r="AB19" t="str">
            <v>Warren</v>
          </cell>
          <cell r="AC19">
            <v>12.1</v>
          </cell>
          <cell r="AD19" t="str">
            <v>Klobuchar</v>
          </cell>
          <cell r="AE19">
            <v>7.6</v>
          </cell>
          <cell r="AF19" t="str">
            <v>Steyer</v>
          </cell>
          <cell r="AG19">
            <v>1.2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34.1</v>
          </cell>
          <cell r="V21" t="str">
            <v>Biden</v>
          </cell>
          <cell r="W21">
            <v>14.5</v>
          </cell>
          <cell r="X21" t="str">
            <v>Buttigieg</v>
          </cell>
          <cell r="Y21">
            <v>14.3</v>
          </cell>
          <cell r="Z21" t="str">
            <v>Warren</v>
          </cell>
          <cell r="AA21">
            <v>13.2</v>
          </cell>
          <cell r="AB21" t="str">
            <v>Bloomberg</v>
          </cell>
          <cell r="AC21">
            <v>13.1</v>
          </cell>
          <cell r="AD21" t="str">
            <v>Klobuchar</v>
          </cell>
          <cell r="AE21">
            <v>9.4</v>
          </cell>
          <cell r="AF21" t="str">
            <v>Steyer</v>
          </cell>
          <cell r="AG21">
            <v>1.2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31.2</v>
          </cell>
          <cell r="V22" t="str">
            <v>Biden</v>
          </cell>
          <cell r="W22">
            <v>21</v>
          </cell>
          <cell r="X22" t="str">
            <v>Bloomberg</v>
          </cell>
          <cell r="Y22">
            <v>19.600000000000001</v>
          </cell>
          <cell r="Z22" t="str">
            <v>Warren</v>
          </cell>
          <cell r="AA22">
            <v>10.8</v>
          </cell>
          <cell r="AB22" t="str">
            <v>Buttigieg</v>
          </cell>
          <cell r="AC22">
            <v>9.3000000000000007</v>
          </cell>
          <cell r="AD22" t="str">
            <v>Klobuchar</v>
          </cell>
          <cell r="AE22">
            <v>6.2</v>
          </cell>
          <cell r="AF22" t="str">
            <v>Steyer</v>
          </cell>
          <cell r="AG22">
            <v>1.9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30.9</v>
          </cell>
          <cell r="V23" t="str">
            <v>Bloomberg</v>
          </cell>
          <cell r="W23">
            <v>22.9</v>
          </cell>
          <cell r="X23" t="str">
            <v>Sanders</v>
          </cell>
          <cell r="Y23">
            <v>22.8</v>
          </cell>
          <cell r="Z23" t="str">
            <v>Warren</v>
          </cell>
          <cell r="AA23">
            <v>8.9</v>
          </cell>
          <cell r="AB23" t="str">
            <v>Buttigieg</v>
          </cell>
          <cell r="AC23">
            <v>7.2</v>
          </cell>
          <cell r="AD23" t="str">
            <v>Klobuchar</v>
          </cell>
          <cell r="AE23">
            <v>4.7</v>
          </cell>
          <cell r="AF23" t="str">
            <v>Steyer</v>
          </cell>
          <cell r="AG23">
            <v>2.7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32</v>
          </cell>
          <cell r="V24" t="str">
            <v>Bloomberg</v>
          </cell>
          <cell r="W24">
            <v>18.100000000000001</v>
          </cell>
          <cell r="X24" t="str">
            <v>Buttigieg</v>
          </cell>
          <cell r="Y24">
            <v>15.5</v>
          </cell>
          <cell r="Z24" t="str">
            <v>Warren</v>
          </cell>
          <cell r="AA24">
            <v>13.5</v>
          </cell>
          <cell r="AB24" t="str">
            <v>Biden</v>
          </cell>
          <cell r="AC24">
            <v>12.4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2.5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Sanders</v>
          </cell>
          <cell r="U25">
            <v>27.5</v>
          </cell>
          <cell r="V25" t="str">
            <v>Biden</v>
          </cell>
          <cell r="W25">
            <v>23.8</v>
          </cell>
          <cell r="X25" t="str">
            <v>Bloomberg</v>
          </cell>
          <cell r="Y25">
            <v>18.3</v>
          </cell>
          <cell r="Z25" t="str">
            <v>Warren</v>
          </cell>
          <cell r="AA25">
            <v>12.6</v>
          </cell>
          <cell r="AB25" t="str">
            <v>Buttigieg</v>
          </cell>
          <cell r="AC25">
            <v>10.6</v>
          </cell>
          <cell r="AD25" t="str">
            <v>Klobuchar</v>
          </cell>
          <cell r="AE25">
            <v>4.0999999999999996</v>
          </cell>
          <cell r="AF25" t="str">
            <v>Steyer</v>
          </cell>
          <cell r="AG25">
            <v>3.1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27.5</v>
          </cell>
          <cell r="V26" t="str">
            <v>Warren</v>
          </cell>
          <cell r="W26">
            <v>19</v>
          </cell>
          <cell r="X26" t="str">
            <v>Bloomberg</v>
          </cell>
          <cell r="Y26">
            <v>14.6</v>
          </cell>
          <cell r="Z26" t="str">
            <v>Buttigieg</v>
          </cell>
          <cell r="AA26">
            <v>14.6</v>
          </cell>
          <cell r="AB26" t="str">
            <v>Biden</v>
          </cell>
          <cell r="AC26">
            <v>13.2</v>
          </cell>
          <cell r="AD26" t="str">
            <v>Klobuchar</v>
          </cell>
          <cell r="AE26">
            <v>8.8000000000000007</v>
          </cell>
          <cell r="AF26" t="str">
            <v>Steyer</v>
          </cell>
          <cell r="AG26">
            <v>2.2999999999999998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31.9</v>
          </cell>
          <cell r="V27" t="str">
            <v>Biden</v>
          </cell>
          <cell r="W27">
            <v>18.5</v>
          </cell>
          <cell r="X27" t="str">
            <v>Bloomberg</v>
          </cell>
          <cell r="Y27">
            <v>16.7</v>
          </cell>
          <cell r="Z27" t="str">
            <v>Buttigieg</v>
          </cell>
          <cell r="AA27">
            <v>12.3</v>
          </cell>
          <cell r="AB27" t="str">
            <v>Warren</v>
          </cell>
          <cell r="AC27">
            <v>12.2</v>
          </cell>
          <cell r="AD27" t="str">
            <v>Klobuchar</v>
          </cell>
          <cell r="AE27">
            <v>7</v>
          </cell>
          <cell r="AF27" t="str">
            <v>Steyer</v>
          </cell>
          <cell r="AG27">
            <v>1.4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28.2</v>
          </cell>
          <cell r="V28" t="str">
            <v>Klobuchar</v>
          </cell>
          <cell r="W28">
            <v>28.2</v>
          </cell>
          <cell r="X28" t="str">
            <v>Warren</v>
          </cell>
          <cell r="Y28">
            <v>13.7</v>
          </cell>
          <cell r="Z28" t="str">
            <v>Biden</v>
          </cell>
          <cell r="AA28">
            <v>10.6</v>
          </cell>
          <cell r="AB28" t="str">
            <v>Buttigieg</v>
          </cell>
          <cell r="AC28">
            <v>9.3000000000000007</v>
          </cell>
          <cell r="AD28" t="str">
            <v>Bloomberg</v>
          </cell>
          <cell r="AE28">
            <v>9.3000000000000007</v>
          </cell>
          <cell r="AF28" t="str">
            <v>Steyer</v>
          </cell>
          <cell r="AG28">
            <v>0.7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32.799999999999997</v>
          </cell>
          <cell r="V29" t="str">
            <v>Sanders</v>
          </cell>
          <cell r="W29">
            <v>22.5</v>
          </cell>
          <cell r="X29" t="str">
            <v>Bloomberg</v>
          </cell>
          <cell r="Y29">
            <v>21.5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7.1</v>
          </cell>
          <cell r="AD29" t="str">
            <v>Klobuchar</v>
          </cell>
          <cell r="AE29">
            <v>4.7</v>
          </cell>
          <cell r="AF29" t="str">
            <v>Steyer</v>
          </cell>
          <cell r="AG29">
            <v>2.9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25.7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23.5</v>
          </cell>
          <cell r="Z30" t="str">
            <v>Buttigieg</v>
          </cell>
          <cell r="AA30">
            <v>9.6</v>
          </cell>
          <cell r="AB30" t="str">
            <v>Warren</v>
          </cell>
          <cell r="AC30">
            <v>9.1999999999999993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33.4</v>
          </cell>
          <cell r="V31" t="str">
            <v>Bloomberg</v>
          </cell>
          <cell r="W31">
            <v>17.600000000000001</v>
          </cell>
          <cell r="X31" t="str">
            <v>Biden</v>
          </cell>
          <cell r="Y31">
            <v>15.7</v>
          </cell>
          <cell r="Z31" t="str">
            <v>Warren</v>
          </cell>
          <cell r="AA31">
            <v>13.1</v>
          </cell>
          <cell r="AB31" t="str">
            <v>Buttigieg</v>
          </cell>
          <cell r="AC31">
            <v>12.1</v>
          </cell>
          <cell r="AD31" t="str">
            <v>Klobuchar</v>
          </cell>
          <cell r="AE31">
            <v>5.2</v>
          </cell>
          <cell r="AF31" t="str">
            <v>Steyer</v>
          </cell>
          <cell r="AG31">
            <v>2.8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32.700000000000003</v>
          </cell>
          <cell r="V32" t="str">
            <v>Bloomberg</v>
          </cell>
          <cell r="W32">
            <v>15.3</v>
          </cell>
          <cell r="X32" t="str">
            <v>Biden</v>
          </cell>
          <cell r="Y32">
            <v>14.8</v>
          </cell>
          <cell r="Z32" t="str">
            <v>Buttigieg</v>
          </cell>
          <cell r="AA32">
            <v>14</v>
          </cell>
          <cell r="AB32" t="str">
            <v>Warren</v>
          </cell>
          <cell r="AC32">
            <v>12.7</v>
          </cell>
          <cell r="AD32" t="str">
            <v>Klobuchar</v>
          </cell>
          <cell r="AE32">
            <v>9.1999999999999993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33.299999999999997</v>
          </cell>
          <cell r="V33" t="str">
            <v>Biden</v>
          </cell>
          <cell r="W33">
            <v>17.3</v>
          </cell>
          <cell r="X33" t="str">
            <v>Buttigieg</v>
          </cell>
          <cell r="Y33">
            <v>15.9</v>
          </cell>
          <cell r="Z33" t="str">
            <v>Warren</v>
          </cell>
          <cell r="AA33">
            <v>13.1</v>
          </cell>
          <cell r="AB33" t="str">
            <v>Klobuchar</v>
          </cell>
          <cell r="AC33">
            <v>10</v>
          </cell>
          <cell r="AD33" t="str">
            <v>Steyer</v>
          </cell>
          <cell r="AE33">
            <v>8.9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31.5</v>
          </cell>
          <cell r="V35" t="str">
            <v>Bloomberg</v>
          </cell>
          <cell r="W35">
            <v>22.7</v>
          </cell>
          <cell r="X35" t="str">
            <v>Biden</v>
          </cell>
          <cell r="Y35">
            <v>16.899999999999999</v>
          </cell>
          <cell r="Z35" t="str">
            <v>Buttigieg</v>
          </cell>
          <cell r="AA35">
            <v>11.8</v>
          </cell>
          <cell r="AB35" t="str">
            <v>Warren</v>
          </cell>
          <cell r="AC35">
            <v>10.5</v>
          </cell>
          <cell r="AD35" t="str">
            <v>Klobuchar</v>
          </cell>
          <cell r="AE35">
            <v>4.5999999999999996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37.1</v>
          </cell>
          <cell r="V36" t="str">
            <v>Biden</v>
          </cell>
          <cell r="W36">
            <v>17.3</v>
          </cell>
          <cell r="X36" t="str">
            <v>Bloomberg</v>
          </cell>
          <cell r="Y36">
            <v>15.6</v>
          </cell>
          <cell r="Z36" t="str">
            <v>Warren</v>
          </cell>
          <cell r="AA36">
            <v>11.3</v>
          </cell>
          <cell r="AB36" t="str">
            <v>Buttigieg</v>
          </cell>
          <cell r="AC36">
            <v>10.6</v>
          </cell>
          <cell r="AD36" t="str">
            <v>Klobuchar</v>
          </cell>
          <cell r="AE36">
            <v>5.2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27.6</v>
          </cell>
          <cell r="V37" t="str">
            <v>Bloomberg</v>
          </cell>
          <cell r="W37">
            <v>24.3</v>
          </cell>
          <cell r="X37" t="str">
            <v>Biden</v>
          </cell>
          <cell r="Y37">
            <v>20.7</v>
          </cell>
          <cell r="Z37" t="str">
            <v>Warren</v>
          </cell>
          <cell r="AA37">
            <v>10.5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4.4000000000000004</v>
          </cell>
          <cell r="AF37" t="str">
            <v>Steyer</v>
          </cell>
          <cell r="AG37">
            <v>2.5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Sanders</v>
          </cell>
          <cell r="U38">
            <v>28</v>
          </cell>
          <cell r="V38" t="str">
            <v>Bloomberg</v>
          </cell>
          <cell r="W38">
            <v>23.7</v>
          </cell>
          <cell r="X38" t="str">
            <v>Biden</v>
          </cell>
          <cell r="Y38">
            <v>19.399999999999999</v>
          </cell>
          <cell r="Z38" t="str">
            <v>Buttigieg</v>
          </cell>
          <cell r="AA38">
            <v>11.4</v>
          </cell>
          <cell r="AB38" t="str">
            <v>Warren</v>
          </cell>
          <cell r="AC38">
            <v>8.6999999999999993</v>
          </cell>
          <cell r="AD38" t="str">
            <v>Klobuchar</v>
          </cell>
          <cell r="AE38">
            <v>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34</v>
          </cell>
          <cell r="V39" t="str">
            <v>Buttigieg</v>
          </cell>
          <cell r="W39">
            <v>15.1</v>
          </cell>
          <cell r="X39" t="str">
            <v>Bloomberg</v>
          </cell>
          <cell r="Y39">
            <v>15</v>
          </cell>
          <cell r="Z39" t="str">
            <v>Biden</v>
          </cell>
          <cell r="AA39">
            <v>14.7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7.6</v>
          </cell>
          <cell r="AF39" t="str">
            <v>Steyer</v>
          </cell>
          <cell r="AG39">
            <v>1.4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31</v>
          </cell>
          <cell r="V40" t="str">
            <v>Biden</v>
          </cell>
          <cell r="W40">
            <v>22.1</v>
          </cell>
          <cell r="X40" t="str">
            <v>Bloomberg</v>
          </cell>
          <cell r="Y40">
            <v>15.8</v>
          </cell>
          <cell r="Z40" t="str">
            <v>Warren</v>
          </cell>
          <cell r="AA40">
            <v>13.3</v>
          </cell>
          <cell r="AB40" t="str">
            <v>Buttigieg</v>
          </cell>
          <cell r="AC40">
            <v>10.5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30.5</v>
          </cell>
          <cell r="V41" t="str">
            <v>Biden</v>
          </cell>
          <cell r="W41">
            <v>19.7</v>
          </cell>
          <cell r="X41" t="str">
            <v>Bloomberg</v>
          </cell>
          <cell r="Y41">
            <v>18.5</v>
          </cell>
          <cell r="Z41" t="str">
            <v>Buttigieg</v>
          </cell>
          <cell r="AA41">
            <v>12.6</v>
          </cell>
          <cell r="AB41" t="str">
            <v>Warren</v>
          </cell>
          <cell r="AC41">
            <v>10.7</v>
          </cell>
          <cell r="AD41" t="str">
            <v>Klobuchar</v>
          </cell>
          <cell r="AE41">
            <v>6.2</v>
          </cell>
          <cell r="AF41" t="str">
            <v>Steyer</v>
          </cell>
          <cell r="AG41">
            <v>1.7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30.5</v>
          </cell>
          <cell r="V42" t="str">
            <v>Bloomberg</v>
          </cell>
          <cell r="W42">
            <v>22.7</v>
          </cell>
          <cell r="X42" t="str">
            <v>Biden</v>
          </cell>
          <cell r="Y42">
            <v>15.4</v>
          </cell>
          <cell r="Z42" t="str">
            <v>Buttigieg</v>
          </cell>
          <cell r="AA42">
            <v>11</v>
          </cell>
          <cell r="AB42" t="str">
            <v>Warren</v>
          </cell>
          <cell r="AC42">
            <v>8.8000000000000007</v>
          </cell>
          <cell r="AD42" t="str">
            <v>Klobuchar</v>
          </cell>
          <cell r="AE42">
            <v>6.4</v>
          </cell>
          <cell r="AF42" t="str">
            <v>Steyer</v>
          </cell>
          <cell r="AG42">
            <v>5.0999999999999996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33.6</v>
          </cell>
          <cell r="V43" t="str">
            <v>Biden</v>
          </cell>
          <cell r="W43">
            <v>16.600000000000001</v>
          </cell>
          <cell r="X43" t="str">
            <v>Bloomberg</v>
          </cell>
          <cell r="Y43">
            <v>16.399999999999999</v>
          </cell>
          <cell r="Z43" t="str">
            <v>Warren</v>
          </cell>
          <cell r="AA43">
            <v>13.6</v>
          </cell>
          <cell r="AB43" t="str">
            <v>Buttigieg</v>
          </cell>
          <cell r="AC43">
            <v>10.7</v>
          </cell>
          <cell r="AD43" t="str">
            <v>Klobuchar</v>
          </cell>
          <cell r="AE43">
            <v>6.4</v>
          </cell>
          <cell r="AF43" t="str">
            <v>Steyer</v>
          </cell>
          <cell r="AG43">
            <v>2.7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30.1</v>
          </cell>
          <cell r="V44" t="str">
            <v>Biden</v>
          </cell>
          <cell r="W44">
            <v>20.8</v>
          </cell>
          <cell r="X44" t="str">
            <v>Bloomberg</v>
          </cell>
          <cell r="Y44">
            <v>18.7</v>
          </cell>
          <cell r="Z44" t="str">
            <v>Buttigieg</v>
          </cell>
          <cell r="AA44">
            <v>12.7</v>
          </cell>
          <cell r="AB44" t="str">
            <v>Warren</v>
          </cell>
          <cell r="AC44">
            <v>10</v>
          </cell>
          <cell r="AD44" t="str">
            <v>Klobuchar</v>
          </cell>
          <cell r="AE44">
            <v>6.4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31</v>
          </cell>
          <cell r="V45" t="str">
            <v>Biden</v>
          </cell>
          <cell r="W45">
            <v>22.1</v>
          </cell>
          <cell r="X45" t="str">
            <v>Bloomberg</v>
          </cell>
          <cell r="Y45">
            <v>15.8</v>
          </cell>
          <cell r="Z45" t="str">
            <v>Warren</v>
          </cell>
          <cell r="AA45">
            <v>13.3</v>
          </cell>
          <cell r="AB45" t="str">
            <v>Buttigieg</v>
          </cell>
          <cell r="AC45">
            <v>10.5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31.8</v>
          </cell>
          <cell r="V46" t="str">
            <v>Biden</v>
          </cell>
          <cell r="W46">
            <v>16.2</v>
          </cell>
          <cell r="X46" t="str">
            <v>Bloomberg</v>
          </cell>
          <cell r="Y46">
            <v>15.7</v>
          </cell>
          <cell r="Z46" t="str">
            <v>Warren</v>
          </cell>
          <cell r="AA46">
            <v>14.7</v>
          </cell>
          <cell r="AB46" t="str">
            <v>Buttigieg</v>
          </cell>
          <cell r="AC46">
            <v>13.6</v>
          </cell>
          <cell r="AD46" t="str">
            <v>Klobuchar</v>
          </cell>
          <cell r="AE46">
            <v>5.0999999999999996</v>
          </cell>
          <cell r="AF46" t="str">
            <v>Steyer</v>
          </cell>
          <cell r="AG46">
            <v>2.9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29.5</v>
          </cell>
          <cell r="V47" t="str">
            <v>Sanders</v>
          </cell>
          <cell r="W47">
            <v>29.1</v>
          </cell>
          <cell r="X47" t="str">
            <v>Steyer</v>
          </cell>
          <cell r="Y47">
            <v>16.100000000000001</v>
          </cell>
          <cell r="Z47" t="str">
            <v>Buttigieg</v>
          </cell>
          <cell r="AA47">
            <v>10.8</v>
          </cell>
          <cell r="AB47" t="str">
            <v>Warren</v>
          </cell>
          <cell r="AC47">
            <v>8.1999999999999993</v>
          </cell>
          <cell r="AD47" t="str">
            <v>Klobuchar</v>
          </cell>
          <cell r="AE47">
            <v>6.4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32.700000000000003</v>
          </cell>
          <cell r="V48" t="str">
            <v>Bloomberg</v>
          </cell>
          <cell r="W48">
            <v>14.9</v>
          </cell>
          <cell r="X48" t="str">
            <v>Buttigieg</v>
          </cell>
          <cell r="Y48">
            <v>14.5</v>
          </cell>
          <cell r="Z48" t="str">
            <v>Biden</v>
          </cell>
          <cell r="AA48">
            <v>14.4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9.3000000000000007</v>
          </cell>
          <cell r="AF48" t="str">
            <v>Steyer</v>
          </cell>
          <cell r="AG48">
            <v>1.3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26.7</v>
          </cell>
          <cell r="V49" t="str">
            <v>Sanders</v>
          </cell>
          <cell r="W49">
            <v>25.6</v>
          </cell>
          <cell r="X49" t="str">
            <v>Bloomberg</v>
          </cell>
          <cell r="Y49">
            <v>20.8</v>
          </cell>
          <cell r="Z49" t="str">
            <v>Warren</v>
          </cell>
          <cell r="AA49">
            <v>10</v>
          </cell>
          <cell r="AB49" t="str">
            <v>Buttigieg</v>
          </cell>
          <cell r="AC49">
            <v>9.4</v>
          </cell>
          <cell r="AD49" t="str">
            <v>Klobuchar</v>
          </cell>
          <cell r="AE49">
            <v>5.5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30.1</v>
          </cell>
          <cell r="V50" t="str">
            <v>Biden</v>
          </cell>
          <cell r="W50">
            <v>19.600000000000001</v>
          </cell>
          <cell r="X50" t="str">
            <v>Bloomberg</v>
          </cell>
          <cell r="Y50">
            <v>19.3</v>
          </cell>
          <cell r="Z50" t="str">
            <v>Warren</v>
          </cell>
          <cell r="AA50">
            <v>12.9</v>
          </cell>
          <cell r="AB50" t="str">
            <v>Buttigieg</v>
          </cell>
          <cell r="AC50">
            <v>9.3000000000000007</v>
          </cell>
          <cell r="AD50" t="str">
            <v>Klobuchar</v>
          </cell>
          <cell r="AE50">
            <v>6.7</v>
          </cell>
          <cell r="AF50" t="str">
            <v>Steyer</v>
          </cell>
          <cell r="AG50">
            <v>2.1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37.4</v>
          </cell>
          <cell r="V51" t="str">
            <v>Bloomberg</v>
          </cell>
          <cell r="W51">
            <v>17.100000000000001</v>
          </cell>
          <cell r="X51" t="str">
            <v>Warren</v>
          </cell>
          <cell r="Y51">
            <v>13.7</v>
          </cell>
          <cell r="Z51" t="str">
            <v>Biden</v>
          </cell>
          <cell r="AA51">
            <v>11.5</v>
          </cell>
          <cell r="AB51" t="str">
            <v>Buttigieg</v>
          </cell>
          <cell r="AC51">
            <v>11</v>
          </cell>
          <cell r="AD51" t="str">
            <v>Klobuchar</v>
          </cell>
          <cell r="AE51">
            <v>7.1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50.9</v>
          </cell>
          <cell r="V52" t="str">
            <v>Buttigieg</v>
          </cell>
          <cell r="W52">
            <v>12.1</v>
          </cell>
          <cell r="X52" t="str">
            <v>Bloomberg</v>
          </cell>
          <cell r="Y52">
            <v>11.9</v>
          </cell>
          <cell r="Z52" t="str">
            <v>Warren</v>
          </cell>
          <cell r="AA52">
            <v>10.6</v>
          </cell>
          <cell r="AB52" t="str">
            <v>Biden</v>
          </cell>
          <cell r="AC52">
            <v>7.8</v>
          </cell>
          <cell r="AD52" t="str">
            <v>Klobuchar</v>
          </cell>
          <cell r="AE52">
            <v>5.2</v>
          </cell>
          <cell r="AF52" t="str">
            <v>Steyer</v>
          </cell>
          <cell r="AG52">
            <v>1.6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31</v>
          </cell>
          <cell r="V53" t="str">
            <v>Biden</v>
          </cell>
          <cell r="W53">
            <v>22.1</v>
          </cell>
          <cell r="X53" t="str">
            <v>Bloomberg</v>
          </cell>
          <cell r="Y53">
            <v>15.8</v>
          </cell>
          <cell r="Z53" t="str">
            <v>Warren</v>
          </cell>
          <cell r="AA53">
            <v>13.3</v>
          </cell>
          <cell r="AB53" t="str">
            <v>Buttigieg</v>
          </cell>
          <cell r="AC53">
            <v>10.5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Sanders</v>
          </cell>
          <cell r="U54">
            <v>29</v>
          </cell>
          <cell r="V54" t="str">
            <v>Bloomberg</v>
          </cell>
          <cell r="W54">
            <v>25.7</v>
          </cell>
          <cell r="X54" t="str">
            <v>Biden</v>
          </cell>
          <cell r="Y54">
            <v>17.899999999999999</v>
          </cell>
          <cell r="Z54" t="str">
            <v>Buttigieg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35.299999999999997</v>
          </cell>
          <cell r="V55" t="str">
            <v>Bloomberg</v>
          </cell>
          <cell r="W55">
            <v>18.8</v>
          </cell>
          <cell r="X55" t="str">
            <v>Warren</v>
          </cell>
          <cell r="Y55">
            <v>13.8</v>
          </cell>
          <cell r="Z55" t="str">
            <v>Biden</v>
          </cell>
          <cell r="AA55">
            <v>12.4</v>
          </cell>
        </row>
        <row r="56">
          <cell r="A56" t="str">
            <v>West Virginia</v>
          </cell>
          <cell r="T56" t="str">
            <v>Sanders</v>
          </cell>
          <cell r="U56">
            <v>35.1</v>
          </cell>
          <cell r="V56" t="str">
            <v>Biden</v>
          </cell>
          <cell r="W56">
            <v>21.5</v>
          </cell>
          <cell r="X56" t="str">
            <v>Bloomberg</v>
          </cell>
          <cell r="Y56">
            <v>17.899999999999999</v>
          </cell>
          <cell r="Z56" t="str">
            <v>Buttigieg</v>
          </cell>
          <cell r="AA56">
            <v>10.7</v>
          </cell>
        </row>
        <row r="57">
          <cell r="A57" t="str">
            <v>Wisconsin</v>
          </cell>
          <cell r="T57" t="str">
            <v>Sanders</v>
          </cell>
          <cell r="U57">
            <v>33.700000000000003</v>
          </cell>
          <cell r="V57" t="str">
            <v>Bloomberg</v>
          </cell>
          <cell r="W57">
            <v>17</v>
          </cell>
          <cell r="X57" t="str">
            <v>Biden</v>
          </cell>
          <cell r="Y57">
            <v>13.9</v>
          </cell>
          <cell r="Z57" t="str">
            <v>Buttigieg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33.299999999999997</v>
          </cell>
          <cell r="V58" t="str">
            <v>Biden</v>
          </cell>
          <cell r="W58">
            <v>21</v>
          </cell>
          <cell r="X58" t="str">
            <v>Bloomberg</v>
          </cell>
          <cell r="Y58">
            <v>13.9</v>
          </cell>
          <cell r="Z58" t="str">
            <v>Warren</v>
          </cell>
          <cell r="AA58">
            <v>11.9</v>
          </cell>
        </row>
      </sheetData>
      <sheetData sheetId="8">
        <row r="1">
          <cell r="W1" t="str">
            <v>date</v>
          </cell>
        </row>
        <row r="2">
          <cell r="W2">
            <v>43884</v>
          </cell>
          <cell r="X2">
            <v>0.18584020691805567</v>
          </cell>
          <cell r="Y2">
            <v>0.15549386112725611</v>
          </cell>
          <cell r="Z2">
            <v>0</v>
          </cell>
          <cell r="AA2">
            <v>9.9904868242112893E-2</v>
          </cell>
          <cell r="AB2">
            <v>5.2417296753176537E-2</v>
          </cell>
          <cell r="AC2">
            <v>0.26750001296753828</v>
          </cell>
          <cell r="AD2">
            <v>2.092680268074262E-2</v>
          </cell>
          <cell r="AE2">
            <v>0.1261484973173681</v>
          </cell>
          <cell r="AF2">
            <v>1.3087465938385907E-2</v>
          </cell>
        </row>
        <row r="3">
          <cell r="W3">
            <v>43883</v>
          </cell>
          <cell r="X3">
            <v>0.18584020691805567</v>
          </cell>
          <cell r="Y3">
            <v>0.15549386112725611</v>
          </cell>
          <cell r="Z3">
            <v>0</v>
          </cell>
          <cell r="AA3">
            <v>9.9904868242112893E-2</v>
          </cell>
          <cell r="AB3">
            <v>5.2417296753176537E-2</v>
          </cell>
          <cell r="AC3">
            <v>0.26750001296753828</v>
          </cell>
          <cell r="AD3">
            <v>2.092680268074262E-2</v>
          </cell>
          <cell r="AE3">
            <v>0.1261484973173681</v>
          </cell>
          <cell r="AF3">
            <v>1.3087465938385907E-2</v>
          </cell>
        </row>
        <row r="4">
          <cell r="W4">
            <v>43882</v>
          </cell>
          <cell r="X4">
            <v>0.18866275875174604</v>
          </cell>
          <cell r="Y4">
            <v>0.15700834423922913</v>
          </cell>
          <cell r="Z4">
            <v>0</v>
          </cell>
          <cell r="AA4">
            <v>9.8344977106068168E-2</v>
          </cell>
          <cell r="AB4">
            <v>5.1885389829808934E-2</v>
          </cell>
          <cell r="AC4">
            <v>0.26432639677882258</v>
          </cell>
          <cell r="AD4">
            <v>2.1586613191763873E-2</v>
          </cell>
          <cell r="AE4">
            <v>0.11972382529303806</v>
          </cell>
          <cell r="AF4">
            <v>1.5005498778804346E-2</v>
          </cell>
        </row>
        <row r="5">
          <cell r="W5">
            <v>43881</v>
          </cell>
          <cell r="X5">
            <v>0.18866275875174604</v>
          </cell>
          <cell r="Y5">
            <v>0.15700834423922913</v>
          </cell>
          <cell r="Z5">
            <v>0</v>
          </cell>
          <cell r="AA5">
            <v>9.8344977106068168E-2</v>
          </cell>
          <cell r="AB5">
            <v>5.1885389829808934E-2</v>
          </cell>
          <cell r="AC5">
            <v>0.26432639677882258</v>
          </cell>
          <cell r="AD5">
            <v>2.1586613191763873E-2</v>
          </cell>
          <cell r="AE5">
            <v>0.11972382529303806</v>
          </cell>
          <cell r="AF5">
            <v>1.5005498778804346E-2</v>
          </cell>
        </row>
        <row r="6">
          <cell r="W6">
            <v>43880</v>
          </cell>
          <cell r="X6">
            <v>0.19019825014452146</v>
          </cell>
          <cell r="Y6">
            <v>0.15596407633305076</v>
          </cell>
          <cell r="Z6">
            <v>0</v>
          </cell>
          <cell r="AA6">
            <v>9.7221298187873728E-2</v>
          </cell>
          <cell r="AB6">
            <v>5.1695349374976433E-2</v>
          </cell>
          <cell r="AC6">
            <v>0.26158915105490965</v>
          </cell>
          <cell r="AD6">
            <v>2.2706697449783111E-2</v>
          </cell>
          <cell r="AE6">
            <v>0.11971288227404772</v>
          </cell>
          <cell r="AF6">
            <v>1.5997189135112735E-2</v>
          </cell>
        </row>
        <row r="7">
          <cell r="W7">
            <v>43879</v>
          </cell>
          <cell r="X7">
            <v>0.19019825014452146</v>
          </cell>
          <cell r="Y7">
            <v>0.15596407633305076</v>
          </cell>
          <cell r="Z7">
            <v>0</v>
          </cell>
          <cell r="AA7">
            <v>9.7221298187873728E-2</v>
          </cell>
          <cell r="AB7">
            <v>5.1695349374976433E-2</v>
          </cell>
          <cell r="AC7">
            <v>0.26158915105490965</v>
          </cell>
          <cell r="AD7">
            <v>2.2706697449783111E-2</v>
          </cell>
          <cell r="AE7">
            <v>0.11971288227404772</v>
          </cell>
          <cell r="AF7">
            <v>1.5997189135112735E-2</v>
          </cell>
        </row>
        <row r="8">
          <cell r="W8">
            <v>43878</v>
          </cell>
          <cell r="X8">
            <v>0.19255975480623583</v>
          </cell>
          <cell r="Y8">
            <v>0.15393928094835924</v>
          </cell>
          <cell r="Z8">
            <v>0</v>
          </cell>
          <cell r="AA8">
            <v>9.6263159800529005E-2</v>
          </cell>
          <cell r="AB8">
            <v>5.07420082785131E-2</v>
          </cell>
          <cell r="AC8">
            <v>0.26132562294822687</v>
          </cell>
          <cell r="AD8">
            <v>2.2411267333134845E-2</v>
          </cell>
          <cell r="AE8">
            <v>0.12079039361805202</v>
          </cell>
          <cell r="AF8">
            <v>1.7979592286168935E-2</v>
          </cell>
        </row>
        <row r="9">
          <cell r="W9">
            <v>43877</v>
          </cell>
          <cell r="X9">
            <v>0.22302231337562409</v>
          </cell>
          <cell r="Y9">
            <v>0.13077824239210226</v>
          </cell>
          <cell r="Z9">
            <v>0</v>
          </cell>
          <cell r="AA9">
            <v>8.0960787144383983E-2</v>
          </cell>
          <cell r="AB9">
            <v>4.6629146020243185E-2</v>
          </cell>
          <cell r="AC9">
            <v>0.23862580939256378</v>
          </cell>
          <cell r="AD9">
            <v>2.16455804788875E-2</v>
          </cell>
          <cell r="AE9">
            <v>0.13103208280046286</v>
          </cell>
          <cell r="AF9">
            <v>3.2469977015484007E-2</v>
          </cell>
        </row>
        <row r="10">
          <cell r="W10">
            <v>43876</v>
          </cell>
          <cell r="X10">
            <v>0.21723217489886767</v>
          </cell>
          <cell r="Y10">
            <v>0.14073311685625978</v>
          </cell>
          <cell r="Z10">
            <v>0</v>
          </cell>
          <cell r="AA10">
            <v>8.6213579782844288E-2</v>
          </cell>
          <cell r="AB10">
            <v>4.8606953614055502E-2</v>
          </cell>
          <cell r="AC10">
            <v>0.24307017457589564</v>
          </cell>
          <cell r="AD10">
            <v>2.2941389457993209E-2</v>
          </cell>
          <cell r="AE10">
            <v>0.12796946563419068</v>
          </cell>
          <cell r="AF10">
            <v>2.7722174026798121E-2</v>
          </cell>
        </row>
        <row r="11">
          <cell r="W11">
            <v>43875</v>
          </cell>
          <cell r="X11">
            <v>0.23632189080241628</v>
          </cell>
          <cell r="Y11">
            <v>0.12160924213179194</v>
          </cell>
          <cell r="Z11">
            <v>0</v>
          </cell>
          <cell r="AA11">
            <v>8.1359991428000294E-2</v>
          </cell>
          <cell r="AB11">
            <v>4.0309911241379344E-2</v>
          </cell>
          <cell r="AC11">
            <v>0.22729191132292972</v>
          </cell>
          <cell r="AD11">
            <v>2.1817288456953132E-2</v>
          </cell>
          <cell r="AE11">
            <v>0.13337902876527261</v>
          </cell>
          <cell r="AF11">
            <v>3.6455956493186441E-2</v>
          </cell>
        </row>
        <row r="12">
          <cell r="W12">
            <v>43874</v>
          </cell>
          <cell r="X12">
            <v>0.23786926132919653</v>
          </cell>
          <cell r="Y12">
            <v>0.11990215456631431</v>
          </cell>
          <cell r="Z12">
            <v>0</v>
          </cell>
          <cell r="AA12">
            <v>8.1039150023580156E-2</v>
          </cell>
          <cell r="AB12">
            <v>3.9976330743489302E-2</v>
          </cell>
          <cell r="AC12">
            <v>0.22702973020998815</v>
          </cell>
          <cell r="AD12">
            <v>2.1380679336264464E-2</v>
          </cell>
          <cell r="AE12">
            <v>0.13378396790496311</v>
          </cell>
          <cell r="AF12">
            <v>3.7222260662267144E-2</v>
          </cell>
        </row>
        <row r="13">
          <cell r="W13">
            <v>43873</v>
          </cell>
          <cell r="X13">
            <v>0.23786926132919653</v>
          </cell>
          <cell r="Y13">
            <v>0.11990215456631431</v>
          </cell>
          <cell r="Z13">
            <v>0</v>
          </cell>
          <cell r="AA13">
            <v>8.1039150023580156E-2</v>
          </cell>
          <cell r="AB13">
            <v>3.9976330743489302E-2</v>
          </cell>
          <cell r="AC13">
            <v>0.22702973020998815</v>
          </cell>
          <cell r="AD13">
            <v>2.1380679336264464E-2</v>
          </cell>
          <cell r="AE13">
            <v>0.13378396790496311</v>
          </cell>
          <cell r="AF13">
            <v>3.7222260662267144E-2</v>
          </cell>
        </row>
        <row r="14">
          <cell r="W14">
            <v>43872</v>
          </cell>
          <cell r="X14">
            <v>0.23786926132919653</v>
          </cell>
          <cell r="Y14">
            <v>0.11990215456631431</v>
          </cell>
          <cell r="Z14">
            <v>0</v>
          </cell>
          <cell r="AA14">
            <v>8.1039150023580156E-2</v>
          </cell>
          <cell r="AB14">
            <v>3.9976330743489302E-2</v>
          </cell>
          <cell r="AC14">
            <v>0.22702973020998815</v>
          </cell>
          <cell r="AD14">
            <v>2.1380679336264464E-2</v>
          </cell>
          <cell r="AE14">
            <v>0.13378396790496311</v>
          </cell>
          <cell r="AF14">
            <v>3.7222260662267144E-2</v>
          </cell>
        </row>
        <row r="15">
          <cell r="W15">
            <v>43871</v>
          </cell>
          <cell r="X15">
            <v>0.2456556140747676</v>
          </cell>
          <cell r="Y15">
            <v>0.11678052113577909</v>
          </cell>
          <cell r="Z15">
            <v>0</v>
          </cell>
          <cell r="AA15">
            <v>7.7557871364150266E-2</v>
          </cell>
          <cell r="AB15">
            <v>3.8822025211085055E-2</v>
          </cell>
          <cell r="AC15">
            <v>0.22618965982511446</v>
          </cell>
          <cell r="AD15">
            <v>2.1364290938532138E-2</v>
          </cell>
          <cell r="AE15">
            <v>0.1331585536791712</v>
          </cell>
          <cell r="AF15">
            <v>3.9041722186815668E-2</v>
          </cell>
        </row>
        <row r="16">
          <cell r="W16">
            <v>43870</v>
          </cell>
          <cell r="X16">
            <v>0.25096450547867105</v>
          </cell>
          <cell r="Y16">
            <v>0.11233721608780585</v>
          </cell>
          <cell r="Z16">
            <v>0</v>
          </cell>
          <cell r="AA16">
            <v>7.6847486583272326E-2</v>
          </cell>
          <cell r="AB16">
            <v>3.9122994050798991E-2</v>
          </cell>
          <cell r="AC16">
            <v>0.2274624434271367</v>
          </cell>
          <cell r="AD16">
            <v>2.1553472732885642E-2</v>
          </cell>
          <cell r="AE16">
            <v>0.13704867274772381</v>
          </cell>
          <cell r="AF16">
            <v>3.9038268011934656E-2</v>
          </cell>
        </row>
        <row r="17">
          <cell r="W17">
            <v>43869</v>
          </cell>
          <cell r="X17">
            <v>0.27540342361211317</v>
          </cell>
          <cell r="Y17">
            <v>9.4984594985849033E-2</v>
          </cell>
          <cell r="Z17">
            <v>0</v>
          </cell>
          <cell r="AA17">
            <v>6.6117928221354288E-2</v>
          </cell>
          <cell r="AB17">
            <v>3.8585757746346018E-2</v>
          </cell>
          <cell r="AC17">
            <v>0.22235387119942226</v>
          </cell>
          <cell r="AD17">
            <v>2.2932349483256752E-2</v>
          </cell>
          <cell r="AE17">
            <v>0.14166919360880917</v>
          </cell>
          <cell r="AF17">
            <v>4.0127573795277635E-2</v>
          </cell>
        </row>
        <row r="18">
          <cell r="W18">
            <v>43868</v>
          </cell>
          <cell r="X18">
            <v>0.27540342361211317</v>
          </cell>
          <cell r="Y18">
            <v>9.4984594985849033E-2</v>
          </cell>
          <cell r="Z18">
            <v>0</v>
          </cell>
          <cell r="AA18">
            <v>6.6117928221354288E-2</v>
          </cell>
          <cell r="AB18">
            <v>3.8585757746346018E-2</v>
          </cell>
          <cell r="AC18">
            <v>0.22235387119942226</v>
          </cell>
          <cell r="AD18">
            <v>2.2932349483256752E-2</v>
          </cell>
          <cell r="AE18">
            <v>0.14166919360880917</v>
          </cell>
          <cell r="AF18">
            <v>4.0127573795277635E-2</v>
          </cell>
        </row>
        <row r="19">
          <cell r="W19">
            <v>43867</v>
          </cell>
          <cell r="X19">
            <v>0.27540342361211317</v>
          </cell>
          <cell r="Y19">
            <v>9.4984594985849033E-2</v>
          </cell>
          <cell r="Z19">
            <v>0</v>
          </cell>
          <cell r="AA19">
            <v>6.6117928221354288E-2</v>
          </cell>
          <cell r="AB19">
            <v>3.8585757746346018E-2</v>
          </cell>
          <cell r="AC19">
            <v>0.22235387119942226</v>
          </cell>
          <cell r="AD19">
            <v>2.2932349483256752E-2</v>
          </cell>
          <cell r="AE19">
            <v>0.14166919360880917</v>
          </cell>
          <cell r="AF19">
            <v>4.0127573795277635E-2</v>
          </cell>
        </row>
        <row r="20">
          <cell r="W20">
            <v>43866</v>
          </cell>
          <cell r="X20">
            <v>0.27540342361211317</v>
          </cell>
          <cell r="Y20">
            <v>9.4984594985849033E-2</v>
          </cell>
          <cell r="Z20">
            <v>0</v>
          </cell>
          <cell r="AA20">
            <v>6.6117928221354288E-2</v>
          </cell>
          <cell r="AB20">
            <v>3.8585757746346018E-2</v>
          </cell>
          <cell r="AC20">
            <v>0.22235387119942226</v>
          </cell>
          <cell r="AD20">
            <v>2.2932349483256752E-2</v>
          </cell>
          <cell r="AE20">
            <v>0.14166919360880917</v>
          </cell>
          <cell r="AF20">
            <v>4.0127573795277635E-2</v>
          </cell>
        </row>
        <row r="21">
          <cell r="W21">
            <v>43865</v>
          </cell>
          <cell r="X21">
            <v>0.27540342361211317</v>
          </cell>
          <cell r="Y21">
            <v>9.4984594985849033E-2</v>
          </cell>
          <cell r="Z21">
            <v>0</v>
          </cell>
          <cell r="AA21">
            <v>6.6117928221354288E-2</v>
          </cell>
          <cell r="AB21">
            <v>3.8585757746346018E-2</v>
          </cell>
          <cell r="AC21">
            <v>0.22235387119942226</v>
          </cell>
          <cell r="AD21">
            <v>2.2932349483256752E-2</v>
          </cell>
          <cell r="AE21">
            <v>0.14166919360880917</v>
          </cell>
          <cell r="AF21">
            <v>4.0127573795277635E-2</v>
          </cell>
        </row>
        <row r="22">
          <cell r="W22">
            <v>43864</v>
          </cell>
          <cell r="X22">
            <v>0.27648038423963645</v>
          </cell>
          <cell r="Y22">
            <v>9.7932411885423759E-2</v>
          </cell>
          <cell r="Z22">
            <v>0</v>
          </cell>
          <cell r="AA22">
            <v>6.6154910416703142E-2</v>
          </cell>
          <cell r="AB22">
            <v>3.8160104896390643E-2</v>
          </cell>
          <cell r="AC22">
            <v>0.22205239348081146</v>
          </cell>
          <cell r="AD22">
            <v>2.2716473706582245E-2</v>
          </cell>
          <cell r="AE22">
            <v>0.14145032725230591</v>
          </cell>
          <cell r="AF22">
            <v>4.0386835889925816E-2</v>
          </cell>
        </row>
        <row r="23">
          <cell r="W23">
            <v>43863</v>
          </cell>
          <cell r="X23">
            <v>0.2803593887868705</v>
          </cell>
          <cell r="Y23">
            <v>9.4768568703899339E-2</v>
          </cell>
          <cell r="Z23">
            <v>0</v>
          </cell>
          <cell r="AA23">
            <v>6.8133109757878188E-2</v>
          </cell>
          <cell r="AB23">
            <v>3.5512747645252543E-2</v>
          </cell>
          <cell r="AC23">
            <v>0.22305389719575222</v>
          </cell>
          <cell r="AD23">
            <v>2.3236833002383609E-2</v>
          </cell>
          <cell r="AE23">
            <v>0.14159277854132318</v>
          </cell>
          <cell r="AF23">
            <v>4.0441813560914544E-2</v>
          </cell>
        </row>
        <row r="24">
          <cell r="W24">
            <v>43862</v>
          </cell>
          <cell r="X24">
            <v>0.28053550666453736</v>
          </cell>
          <cell r="Y24">
            <v>8.8614803662802596E-2</v>
          </cell>
          <cell r="Z24">
            <v>4.091597308750395E-4</v>
          </cell>
          <cell r="AA24">
            <v>6.8868152732950119E-2</v>
          </cell>
          <cell r="AB24">
            <v>3.5655166992474778E-2</v>
          </cell>
          <cell r="AC24">
            <v>0.21965982467377237</v>
          </cell>
          <cell r="AD24">
            <v>2.2548321660038523E-2</v>
          </cell>
          <cell r="AE24">
            <v>0.14262985368684269</v>
          </cell>
          <cell r="AF24">
            <v>4.0053972131783973E-2</v>
          </cell>
        </row>
        <row r="25">
          <cell r="W25">
            <v>43861</v>
          </cell>
          <cell r="X25">
            <v>0.28053550666453736</v>
          </cell>
          <cell r="Y25">
            <v>8.8614803662802596E-2</v>
          </cell>
          <cell r="Z25">
            <v>4.091597308750395E-4</v>
          </cell>
          <cell r="AA25">
            <v>6.8868152732950119E-2</v>
          </cell>
          <cell r="AB25">
            <v>3.5655166992474778E-2</v>
          </cell>
          <cell r="AC25">
            <v>0.21965982467377237</v>
          </cell>
          <cell r="AD25">
            <v>2.2548321660038523E-2</v>
          </cell>
          <cell r="AE25">
            <v>0.14262985368684269</v>
          </cell>
          <cell r="AF25">
            <v>4.0053972131783973E-2</v>
          </cell>
        </row>
        <row r="26">
          <cell r="W26">
            <v>43860</v>
          </cell>
          <cell r="X26">
            <v>0.28053550666453736</v>
          </cell>
          <cell r="Y26">
            <v>8.8614803662802596E-2</v>
          </cell>
          <cell r="Z26">
            <v>4.091597308750395E-4</v>
          </cell>
          <cell r="AA26">
            <v>6.8868152732950119E-2</v>
          </cell>
          <cell r="AB26">
            <v>3.5655166992474778E-2</v>
          </cell>
          <cell r="AC26">
            <v>0.21965982467377237</v>
          </cell>
          <cell r="AD26">
            <v>2.2548321660038523E-2</v>
          </cell>
          <cell r="AE26">
            <v>0.14262985368684269</v>
          </cell>
          <cell r="AF26">
            <v>4.0053972131783973E-2</v>
          </cell>
        </row>
        <row r="27">
          <cell r="W27">
            <v>43859</v>
          </cell>
          <cell r="X27">
            <v>0.28222745399593319</v>
          </cell>
          <cell r="Y27">
            <v>8.6367023730533996E-2</v>
          </cell>
          <cell r="Z27">
            <v>8.237171962129096E-4</v>
          </cell>
          <cell r="AA27">
            <v>7.0339339084110594E-2</v>
          </cell>
          <cell r="AB27">
            <v>3.6176254407642626E-2</v>
          </cell>
          <cell r="AC27">
            <v>0.22076913646030732</v>
          </cell>
          <cell r="AD27">
            <v>2.1303451827302061E-2</v>
          </cell>
          <cell r="AE27">
            <v>0.14515763984437616</v>
          </cell>
          <cell r="AF27">
            <v>3.9817082892535452E-2</v>
          </cell>
        </row>
        <row r="28">
          <cell r="W28">
            <v>43858</v>
          </cell>
          <cell r="X28">
            <v>0.28125386564214566</v>
          </cell>
          <cell r="Y28">
            <v>8.3291418931843303E-2</v>
          </cell>
          <cell r="Z28">
            <v>2.6258388903357024E-3</v>
          </cell>
          <cell r="AA28">
            <v>7.1758047011577841E-2</v>
          </cell>
          <cell r="AB28">
            <v>3.550928154946028E-2</v>
          </cell>
          <cell r="AC28">
            <v>0.21777709326502959</v>
          </cell>
          <cell r="AD28">
            <v>2.1923342654790696E-2</v>
          </cell>
          <cell r="AE28">
            <v>0.14603182260980921</v>
          </cell>
          <cell r="AF28">
            <v>4.1263348465423774E-2</v>
          </cell>
        </row>
        <row r="29">
          <cell r="W29">
            <v>43857</v>
          </cell>
          <cell r="X29">
            <v>0.28072252808312226</v>
          </cell>
          <cell r="Y29">
            <v>8.4129164710294871E-2</v>
          </cell>
          <cell r="Z29">
            <v>3.2574785440457072E-3</v>
          </cell>
          <cell r="AA29">
            <v>7.2338303781004462E-2</v>
          </cell>
          <cell r="AB29">
            <v>3.4808902116559869E-2</v>
          </cell>
          <cell r="AC29">
            <v>0.21597889795143929</v>
          </cell>
          <cell r="AD29">
            <v>2.2529062564193337E-2</v>
          </cell>
          <cell r="AE29">
            <v>0.14655364744410812</v>
          </cell>
          <cell r="AF29">
            <v>4.0789741300223954E-2</v>
          </cell>
        </row>
        <row r="30">
          <cell r="W30">
            <v>43856</v>
          </cell>
          <cell r="X30">
            <v>0.28247617053218621</v>
          </cell>
          <cell r="Y30">
            <v>8.346217784696261E-2</v>
          </cell>
          <cell r="Z30">
            <v>3.6979046194068619E-3</v>
          </cell>
          <cell r="AA30">
            <v>7.346152714023399E-2</v>
          </cell>
          <cell r="AB30">
            <v>3.1380873924084091E-2</v>
          </cell>
          <cell r="AC30">
            <v>0.216232965230959</v>
          </cell>
          <cell r="AD30">
            <v>2.2719225573006253E-2</v>
          </cell>
          <cell r="AE30">
            <v>0.1476629610360852</v>
          </cell>
          <cell r="AF30">
            <v>4.1601033871239514E-2</v>
          </cell>
        </row>
        <row r="31">
          <cell r="W31">
            <v>43855</v>
          </cell>
          <cell r="X31">
            <v>0.28330096327709148</v>
          </cell>
          <cell r="Y31">
            <v>7.8970389194336202E-2</v>
          </cell>
          <cell r="Z31">
            <v>5.45874469403062E-3</v>
          </cell>
          <cell r="AA31">
            <v>7.4178810279488624E-2</v>
          </cell>
          <cell r="AB31">
            <v>3.1388030322902161E-2</v>
          </cell>
          <cell r="AC31">
            <v>0.21550520560598657</v>
          </cell>
          <cell r="AD31">
            <v>2.316273895377171E-2</v>
          </cell>
          <cell r="AE31">
            <v>0.14668332532214504</v>
          </cell>
          <cell r="AF31">
            <v>4.0545402764395326E-2</v>
          </cell>
        </row>
        <row r="32">
          <cell r="W32">
            <v>43854</v>
          </cell>
          <cell r="X32">
            <v>0.28330096327709148</v>
          </cell>
          <cell r="Y32">
            <v>7.8970389194336202E-2</v>
          </cell>
          <cell r="Z32">
            <v>5.45874469403062E-3</v>
          </cell>
          <cell r="AA32">
            <v>7.4178810279488624E-2</v>
          </cell>
          <cell r="AB32">
            <v>3.1388030322902161E-2</v>
          </cell>
          <cell r="AC32">
            <v>0.21550520560598657</v>
          </cell>
          <cell r="AD32">
            <v>2.316273895377171E-2</v>
          </cell>
          <cell r="AE32">
            <v>0.14668332532214504</v>
          </cell>
          <cell r="AF32">
            <v>4.0545402764395326E-2</v>
          </cell>
        </row>
        <row r="33">
          <cell r="W33">
            <v>43853</v>
          </cell>
          <cell r="X33">
            <v>0.28330096327709148</v>
          </cell>
          <cell r="Y33">
            <v>7.8970389194336202E-2</v>
          </cell>
          <cell r="Z33">
            <v>5.45874469403062E-3</v>
          </cell>
          <cell r="AA33">
            <v>7.4178810279488624E-2</v>
          </cell>
          <cell r="AB33">
            <v>3.1388030322902161E-2</v>
          </cell>
          <cell r="AC33">
            <v>0.21550520560598657</v>
          </cell>
          <cell r="AD33">
            <v>2.316273895377171E-2</v>
          </cell>
          <cell r="AE33">
            <v>0.14668332532214504</v>
          </cell>
          <cell r="AF33">
            <v>4.0545402764395326E-2</v>
          </cell>
        </row>
        <row r="34">
          <cell r="W34">
            <v>43852</v>
          </cell>
          <cell r="X34">
            <v>0.28231354399035652</v>
          </cell>
          <cell r="Y34">
            <v>7.5379221899065749E-2</v>
          </cell>
          <cell r="Z34">
            <v>9.1467774578529587E-3</v>
          </cell>
          <cell r="AA34">
            <v>7.6935595106971635E-2</v>
          </cell>
          <cell r="AB34">
            <v>3.0405407218055205E-2</v>
          </cell>
          <cell r="AC34">
            <v>0.21277366388336999</v>
          </cell>
          <cell r="AD34">
            <v>2.4609348070615673E-2</v>
          </cell>
          <cell r="AE34">
            <v>0.14945362022610986</v>
          </cell>
          <cell r="AF34">
            <v>3.8893314720761692E-2</v>
          </cell>
        </row>
        <row r="35">
          <cell r="W35">
            <v>43851</v>
          </cell>
          <cell r="X35">
            <v>0.28337545980150269</v>
          </cell>
          <cell r="Y35">
            <v>7.2312051794548096E-2</v>
          </cell>
          <cell r="Z35">
            <v>1.0542249279795279E-2</v>
          </cell>
          <cell r="AA35">
            <v>7.8028292096302548E-2</v>
          </cell>
          <cell r="AB35">
            <v>3.0462243676335873E-2</v>
          </cell>
          <cell r="AC35">
            <v>0.21191553021862436</v>
          </cell>
          <cell r="AD35">
            <v>2.4451073249345957E-2</v>
          </cell>
          <cell r="AE35">
            <v>0.15150435361627643</v>
          </cell>
          <cell r="AF35">
            <v>3.8564752185558868E-2</v>
          </cell>
        </row>
        <row r="36">
          <cell r="W36">
            <v>43850</v>
          </cell>
          <cell r="X36">
            <v>0.2833830675362069</v>
          </cell>
          <cell r="Y36">
            <v>7.2500019319535161E-2</v>
          </cell>
          <cell r="Z36">
            <v>1.0936563787445472E-2</v>
          </cell>
          <cell r="AA36">
            <v>7.78069496843245E-2</v>
          </cell>
          <cell r="AB36">
            <v>3.0148718371139503E-2</v>
          </cell>
          <cell r="AC36">
            <v>0.21249913841514859</v>
          </cell>
          <cell r="AD36">
            <v>2.4661938268246003E-2</v>
          </cell>
          <cell r="AE36">
            <v>0.1499606865751768</v>
          </cell>
          <cell r="AF36">
            <v>3.8858640158936843E-2</v>
          </cell>
        </row>
        <row r="37">
          <cell r="W37">
            <v>43849</v>
          </cell>
          <cell r="X37">
            <v>0.28267773986596628</v>
          </cell>
          <cell r="Y37">
            <v>7.0282983750104319E-2</v>
          </cell>
          <cell r="Z37">
            <v>1.1993536762687407E-2</v>
          </cell>
          <cell r="AA37">
            <v>7.925513906746913E-2</v>
          </cell>
          <cell r="AB37">
            <v>2.8340635294398592E-2</v>
          </cell>
          <cell r="AC37">
            <v>0.21166660862574352</v>
          </cell>
          <cell r="AD37">
            <v>2.5731713550896318E-2</v>
          </cell>
          <cell r="AE37">
            <v>0.15032368249849687</v>
          </cell>
          <cell r="AF37">
            <v>4.0009228432665328E-2</v>
          </cell>
        </row>
        <row r="38">
          <cell r="W38">
            <v>43848</v>
          </cell>
          <cell r="X38">
            <v>0.28436034542492289</v>
          </cell>
          <cell r="Y38">
            <v>6.7010867640146562E-2</v>
          </cell>
          <cell r="Z38">
            <v>1.4183576797880609E-2</v>
          </cell>
          <cell r="AA38">
            <v>7.7699560804949205E-2</v>
          </cell>
          <cell r="AB38">
            <v>2.8506564379751995E-2</v>
          </cell>
          <cell r="AC38">
            <v>0.20539135082261822</v>
          </cell>
          <cell r="AD38">
            <v>2.5006836451298531E-2</v>
          </cell>
          <cell r="AE38">
            <v>0.15228910895791462</v>
          </cell>
          <cell r="AF38">
            <v>3.9480544035221381E-2</v>
          </cell>
        </row>
        <row r="39">
          <cell r="W39">
            <v>43847</v>
          </cell>
          <cell r="X39">
            <v>0.28436034542492289</v>
          </cell>
          <cell r="Y39">
            <v>6.7010867640146562E-2</v>
          </cell>
          <cell r="Z39">
            <v>1.4183576797880609E-2</v>
          </cell>
          <cell r="AA39">
            <v>7.7699560804949205E-2</v>
          </cell>
          <cell r="AB39">
            <v>2.8506564379751995E-2</v>
          </cell>
          <cell r="AC39">
            <v>0.20539135082261822</v>
          </cell>
          <cell r="AD39">
            <v>2.5006836451298531E-2</v>
          </cell>
          <cell r="AE39">
            <v>0.15228910895791462</v>
          </cell>
          <cell r="AF39">
            <v>3.9480544035221381E-2</v>
          </cell>
        </row>
        <row r="40">
          <cell r="W40">
            <v>43846</v>
          </cell>
          <cell r="X40">
            <v>0.28436034542492289</v>
          </cell>
          <cell r="Y40">
            <v>6.7010867640146562E-2</v>
          </cell>
          <cell r="Z40">
            <v>1.4183576797880609E-2</v>
          </cell>
          <cell r="AA40">
            <v>7.7699560804949205E-2</v>
          </cell>
          <cell r="AB40">
            <v>2.8506564379751995E-2</v>
          </cell>
          <cell r="AC40">
            <v>0.20539135082261822</v>
          </cell>
          <cell r="AD40">
            <v>2.5006836451298531E-2</v>
          </cell>
          <cell r="AE40">
            <v>0.15228910895791462</v>
          </cell>
          <cell r="AF40">
            <v>3.9480544035221381E-2</v>
          </cell>
        </row>
        <row r="41">
          <cell r="W41">
            <v>43845</v>
          </cell>
          <cell r="X41">
            <v>0.2843032897211194</v>
          </cell>
          <cell r="Y41">
            <v>6.0524211805651228E-2</v>
          </cell>
          <cell r="Z41">
            <v>1.8334705859547197E-2</v>
          </cell>
          <cell r="AA41">
            <v>7.6929855251831464E-2</v>
          </cell>
          <cell r="AB41">
            <v>3.0156051548356155E-2</v>
          </cell>
          <cell r="AC41">
            <v>0.19966570017332727</v>
          </cell>
          <cell r="AD41">
            <v>2.3024727801696915E-2</v>
          </cell>
          <cell r="AE41">
            <v>0.15723762199283794</v>
          </cell>
          <cell r="AF41">
            <v>3.7846561488784423E-2</v>
          </cell>
        </row>
        <row r="42">
          <cell r="W42">
            <v>43844</v>
          </cell>
          <cell r="X42">
            <v>0.2843032897211194</v>
          </cell>
          <cell r="Y42">
            <v>6.0524211805651228E-2</v>
          </cell>
          <cell r="Z42">
            <v>1.8334705859547197E-2</v>
          </cell>
          <cell r="AA42">
            <v>7.6929855251831464E-2</v>
          </cell>
          <cell r="AB42">
            <v>3.0156051548356155E-2</v>
          </cell>
          <cell r="AC42">
            <v>0.19966570017332727</v>
          </cell>
          <cell r="AD42">
            <v>2.3024727801696915E-2</v>
          </cell>
          <cell r="AE42">
            <v>0.15723762199283794</v>
          </cell>
          <cell r="AF42">
            <v>3.7846561488784423E-2</v>
          </cell>
        </row>
        <row r="43">
          <cell r="W43">
            <v>43843</v>
          </cell>
          <cell r="X43">
            <v>0.28496686016806161</v>
          </cell>
          <cell r="Y43">
            <v>6.2734966039654977E-2</v>
          </cell>
          <cell r="Z43">
            <v>1.9700735307521176E-2</v>
          </cell>
          <cell r="AA43">
            <v>7.8385199160915714E-2</v>
          </cell>
          <cell r="AB43">
            <v>3.0171336562377749E-2</v>
          </cell>
          <cell r="AC43">
            <v>0.19880623928241878</v>
          </cell>
          <cell r="AD43">
            <v>2.4350919120108297E-2</v>
          </cell>
          <cell r="AE43">
            <v>0.1547503874654011</v>
          </cell>
          <cell r="AF43">
            <v>3.8363640937016941E-2</v>
          </cell>
        </row>
        <row r="44">
          <cell r="W44">
            <v>43842</v>
          </cell>
          <cell r="X44">
            <v>0.28496686016806161</v>
          </cell>
          <cell r="Y44">
            <v>6.2734966039654977E-2</v>
          </cell>
          <cell r="Z44">
            <v>1.9700735307521176E-2</v>
          </cell>
          <cell r="AA44">
            <v>7.8385199160915714E-2</v>
          </cell>
          <cell r="AB44">
            <v>3.0171336562377749E-2</v>
          </cell>
          <cell r="AC44">
            <v>0.19880623928241878</v>
          </cell>
          <cell r="AD44">
            <v>2.4350919120108297E-2</v>
          </cell>
          <cell r="AE44">
            <v>0.1547503874654011</v>
          </cell>
          <cell r="AF44">
            <v>3.8363640937016941E-2</v>
          </cell>
        </row>
        <row r="45">
          <cell r="W45">
            <v>43841</v>
          </cell>
          <cell r="X45">
            <v>0.28648908060486911</v>
          </cell>
          <cell r="Y45">
            <v>5.7680043033768086E-2</v>
          </cell>
          <cell r="Z45">
            <v>2.2682575776964226E-2</v>
          </cell>
          <cell r="AA45">
            <v>8.3461405078570791E-2</v>
          </cell>
          <cell r="AB45">
            <v>3.0579931822022434E-2</v>
          </cell>
          <cell r="AC45">
            <v>0.19693591855628886</v>
          </cell>
          <cell r="AD45">
            <v>2.1040426858156828E-2</v>
          </cell>
          <cell r="AE45">
            <v>0.15709464640274676</v>
          </cell>
          <cell r="AF45">
            <v>3.6523077582727048E-2</v>
          </cell>
        </row>
        <row r="46">
          <cell r="W46">
            <v>43840</v>
          </cell>
          <cell r="X46">
            <v>0.28470282309929035</v>
          </cell>
          <cell r="Y46">
            <v>5.8880342459557873E-2</v>
          </cell>
          <cell r="Z46">
            <v>2.2479254774421229E-2</v>
          </cell>
          <cell r="AA46">
            <v>8.274441039672209E-2</v>
          </cell>
          <cell r="AB46">
            <v>3.00024107369854E-2</v>
          </cell>
          <cell r="AC46">
            <v>0.19753405880133337</v>
          </cell>
          <cell r="AD46">
            <v>2.1570907112350064E-2</v>
          </cell>
          <cell r="AE46">
            <v>0.15714334191927146</v>
          </cell>
          <cell r="AF46">
            <v>3.6763123874635872E-2</v>
          </cell>
        </row>
        <row r="47">
          <cell r="W47">
            <v>43839</v>
          </cell>
          <cell r="X47">
            <v>0.28470282309929035</v>
          </cell>
          <cell r="Y47">
            <v>5.8880342459557873E-2</v>
          </cell>
          <cell r="Z47">
            <v>2.2479254774421229E-2</v>
          </cell>
          <cell r="AA47">
            <v>8.274441039672209E-2</v>
          </cell>
          <cell r="AB47">
            <v>3.00024107369854E-2</v>
          </cell>
          <cell r="AC47">
            <v>0.19753405880133337</v>
          </cell>
          <cell r="AD47">
            <v>2.1570907112350064E-2</v>
          </cell>
          <cell r="AE47">
            <v>0.15714334191927146</v>
          </cell>
          <cell r="AF47">
            <v>3.6763123874635872E-2</v>
          </cell>
        </row>
        <row r="48">
          <cell r="W48">
            <v>43838</v>
          </cell>
          <cell r="X48">
            <v>0.28830747682027458</v>
          </cell>
          <cell r="Y48">
            <v>5.6769333076909227E-2</v>
          </cell>
          <cell r="Z48">
            <v>2.3576341110347135E-2</v>
          </cell>
          <cell r="AA48">
            <v>8.2541241623053291E-2</v>
          </cell>
          <cell r="AB48">
            <v>3.1509838693223144E-2</v>
          </cell>
          <cell r="AC48">
            <v>0.19918630833359716</v>
          </cell>
          <cell r="AD48">
            <v>2.0573298006770133E-2</v>
          </cell>
          <cell r="AE48">
            <v>0.15390681081708113</v>
          </cell>
          <cell r="AF48">
            <v>3.6512411254498396E-2</v>
          </cell>
        </row>
        <row r="49">
          <cell r="W49">
            <v>43837</v>
          </cell>
          <cell r="X49">
            <v>0.28830747682027458</v>
          </cell>
          <cell r="Y49">
            <v>5.6769333076909227E-2</v>
          </cell>
          <cell r="Z49">
            <v>2.3576341110347135E-2</v>
          </cell>
          <cell r="AA49">
            <v>8.2541241623053291E-2</v>
          </cell>
          <cell r="AB49">
            <v>3.1509838693223144E-2</v>
          </cell>
          <cell r="AC49">
            <v>0.19918630833359716</v>
          </cell>
          <cell r="AD49">
            <v>2.0573298006770133E-2</v>
          </cell>
          <cell r="AE49">
            <v>0.15390681081708113</v>
          </cell>
          <cell r="AF49">
            <v>3.6512411254498396E-2</v>
          </cell>
        </row>
        <row r="50">
          <cell r="W50">
            <v>43836</v>
          </cell>
          <cell r="X50">
            <v>0.28829718062945192</v>
          </cell>
          <cell r="Y50">
            <v>5.7281649807040272E-2</v>
          </cell>
          <cell r="Z50">
            <v>2.4155914061311869E-2</v>
          </cell>
          <cell r="AA50">
            <v>8.3537659876206566E-2</v>
          </cell>
          <cell r="AB50">
            <v>3.1312467166526359E-2</v>
          </cell>
          <cell r="AC50">
            <v>0.19832049983227487</v>
          </cell>
          <cell r="AD50">
            <v>2.0365496224215199E-2</v>
          </cell>
          <cell r="AE50">
            <v>0.15295654420773164</v>
          </cell>
          <cell r="AF50">
            <v>3.6584939994168272E-2</v>
          </cell>
        </row>
        <row r="51">
          <cell r="W51">
            <v>43835</v>
          </cell>
          <cell r="X51">
            <v>0.28829718062945192</v>
          </cell>
          <cell r="Y51">
            <v>5.7281649807040272E-2</v>
          </cell>
          <cell r="Z51">
            <v>2.4155914061311869E-2</v>
          </cell>
          <cell r="AA51">
            <v>8.3537659876206566E-2</v>
          </cell>
          <cell r="AB51">
            <v>3.1312467166526359E-2</v>
          </cell>
          <cell r="AC51">
            <v>0.19832049983227487</v>
          </cell>
          <cell r="AD51">
            <v>2.0365496224215199E-2</v>
          </cell>
          <cell r="AE51">
            <v>0.15295654420773164</v>
          </cell>
          <cell r="AF51">
            <v>3.6584939994168272E-2</v>
          </cell>
        </row>
        <row r="52">
          <cell r="W52">
            <v>43834</v>
          </cell>
          <cell r="X52">
            <v>0.28596981238578006</v>
          </cell>
          <cell r="Y52">
            <v>5.6120381395965681E-2</v>
          </cell>
          <cell r="Z52">
            <v>2.4321611584991656E-2</v>
          </cell>
          <cell r="AA52">
            <v>8.3768451689273396E-2</v>
          </cell>
          <cell r="AB52">
            <v>3.1317732393794248E-2</v>
          </cell>
          <cell r="AC52">
            <v>0.19472646963480955</v>
          </cell>
          <cell r="AD52">
            <v>1.824775483776454E-2</v>
          </cell>
          <cell r="AE52">
            <v>0.15452521974363242</v>
          </cell>
          <cell r="AF52">
            <v>3.6238818590811496E-2</v>
          </cell>
        </row>
        <row r="53">
          <cell r="W53">
            <v>43833</v>
          </cell>
          <cell r="X53">
            <v>0.28596981238578006</v>
          </cell>
          <cell r="Y53">
            <v>5.6120381395965681E-2</v>
          </cell>
          <cell r="Z53">
            <v>2.4321611584991656E-2</v>
          </cell>
          <cell r="AA53">
            <v>8.3768451689273396E-2</v>
          </cell>
          <cell r="AB53">
            <v>3.1317732393794248E-2</v>
          </cell>
          <cell r="AC53">
            <v>0.19472646963480955</v>
          </cell>
          <cell r="AD53">
            <v>1.824775483776454E-2</v>
          </cell>
          <cell r="AE53">
            <v>0.15452521974363242</v>
          </cell>
          <cell r="AF53">
            <v>3.6238818590811496E-2</v>
          </cell>
        </row>
        <row r="54">
          <cell r="W54">
            <v>43832</v>
          </cell>
          <cell r="X54">
            <v>0.28596981238578006</v>
          </cell>
          <cell r="Y54">
            <v>5.6120381395965681E-2</v>
          </cell>
          <cell r="Z54">
            <v>2.4321611584991656E-2</v>
          </cell>
          <cell r="AA54">
            <v>8.3768451689273396E-2</v>
          </cell>
          <cell r="AB54">
            <v>3.1317732393794248E-2</v>
          </cell>
          <cell r="AC54">
            <v>0.19472646963480955</v>
          </cell>
          <cell r="AD54">
            <v>1.824775483776454E-2</v>
          </cell>
          <cell r="AE54">
            <v>0.15452521974363242</v>
          </cell>
          <cell r="AF54">
            <v>3.6238818590811496E-2</v>
          </cell>
        </row>
        <row r="55">
          <cell r="W55">
            <v>43831</v>
          </cell>
          <cell r="X55">
            <v>0.28596981238578006</v>
          </cell>
          <cell r="Y55">
            <v>5.6120381395965681E-2</v>
          </cell>
          <cell r="Z55">
            <v>2.4321611584991656E-2</v>
          </cell>
          <cell r="AA55">
            <v>8.3768451689273396E-2</v>
          </cell>
          <cell r="AB55">
            <v>3.1317732393794248E-2</v>
          </cell>
          <cell r="AC55">
            <v>0.19472646963480955</v>
          </cell>
          <cell r="AD55">
            <v>1.824775483776454E-2</v>
          </cell>
          <cell r="AE55">
            <v>0.15452521974363242</v>
          </cell>
          <cell r="AF55">
            <v>3.6238818590811496E-2</v>
          </cell>
        </row>
        <row r="56">
          <cell r="W56">
            <v>43830</v>
          </cell>
          <cell r="X56">
            <v>0.28596981238578006</v>
          </cell>
          <cell r="Y56">
            <v>5.6120381395965681E-2</v>
          </cell>
          <cell r="Z56">
            <v>2.4321611584991656E-2</v>
          </cell>
          <cell r="AA56">
            <v>8.3768451689273396E-2</v>
          </cell>
          <cell r="AB56">
            <v>3.1317732393794248E-2</v>
          </cell>
          <cell r="AC56">
            <v>0.19472646963480955</v>
          </cell>
          <cell r="AD56">
            <v>1.824775483776454E-2</v>
          </cell>
          <cell r="AE56">
            <v>0.15452521974363242</v>
          </cell>
          <cell r="AF56">
            <v>3.6238818590811496E-2</v>
          </cell>
        </row>
        <row r="57">
          <cell r="W57">
            <v>43829</v>
          </cell>
          <cell r="X57">
            <v>0.28613827688544491</v>
          </cell>
          <cell r="Y57">
            <v>5.6469898531438821E-2</v>
          </cell>
          <cell r="Z57">
            <v>2.3420282220763419E-2</v>
          </cell>
          <cell r="AA57">
            <v>8.4331611074280999E-2</v>
          </cell>
          <cell r="AB57">
            <v>3.095997375414411E-2</v>
          </cell>
          <cell r="AC57">
            <v>0.19308753378671858</v>
          </cell>
          <cell r="AD57">
            <v>1.7600316690497837E-2</v>
          </cell>
          <cell r="AE57">
            <v>0.15342803290440463</v>
          </cell>
          <cell r="AF57">
            <v>3.6698715010445512E-2</v>
          </cell>
        </row>
        <row r="58">
          <cell r="W58">
            <v>43828</v>
          </cell>
          <cell r="X58">
            <v>0.28613827688544491</v>
          </cell>
          <cell r="Y58">
            <v>5.6469898531438821E-2</v>
          </cell>
          <cell r="Z58">
            <v>2.3420282220763419E-2</v>
          </cell>
          <cell r="AA58">
            <v>8.4331611074280999E-2</v>
          </cell>
          <cell r="AB58">
            <v>3.095997375414411E-2</v>
          </cell>
          <cell r="AC58">
            <v>0.19308753378671858</v>
          </cell>
          <cell r="AD58">
            <v>1.7600316690497837E-2</v>
          </cell>
          <cell r="AE58">
            <v>0.15342803290440463</v>
          </cell>
          <cell r="AF58">
            <v>3.6698715010445512E-2</v>
          </cell>
        </row>
        <row r="59">
          <cell r="W59">
            <v>43827</v>
          </cell>
          <cell r="X59">
            <v>0.28415314511047013</v>
          </cell>
          <cell r="Y59">
            <v>5.5754531774228323E-2</v>
          </cell>
          <cell r="Z59">
            <v>2.3276614272690184E-2</v>
          </cell>
          <cell r="AA59">
            <v>8.4371463312689424E-2</v>
          </cell>
          <cell r="AB59">
            <v>3.1783297969594435E-2</v>
          </cell>
          <cell r="AC59">
            <v>0.19468513809962151</v>
          </cell>
          <cell r="AD59">
            <v>1.7059267337969041E-2</v>
          </cell>
          <cell r="AE59">
            <v>0.15523313493884419</v>
          </cell>
          <cell r="AF59">
            <v>3.6417337457904458E-2</v>
          </cell>
        </row>
        <row r="60">
          <cell r="W60">
            <v>43826</v>
          </cell>
          <cell r="X60">
            <v>0.28113122513920874</v>
          </cell>
          <cell r="Y60">
            <v>5.4734981499920017E-2</v>
          </cell>
          <cell r="Z60">
            <v>2.2342039006050342E-2</v>
          </cell>
          <cell r="AA60">
            <v>8.5885561973543453E-2</v>
          </cell>
          <cell r="AB60">
            <v>3.0998469349302331E-2</v>
          </cell>
          <cell r="AC60">
            <v>0.19481602240931292</v>
          </cell>
          <cell r="AD60">
            <v>1.6483954604539379E-2</v>
          </cell>
          <cell r="AE60">
            <v>0.15722056936412299</v>
          </cell>
          <cell r="AF60">
            <v>3.6948378181502477E-2</v>
          </cell>
        </row>
        <row r="61">
          <cell r="W61">
            <v>43825</v>
          </cell>
          <cell r="X61">
            <v>0.28113122513920874</v>
          </cell>
          <cell r="Y61">
            <v>5.4734981499920017E-2</v>
          </cell>
          <cell r="Z61">
            <v>2.2342039006050342E-2</v>
          </cell>
          <cell r="AA61">
            <v>8.5885561973543453E-2</v>
          </cell>
          <cell r="AB61">
            <v>3.0998469349302331E-2</v>
          </cell>
          <cell r="AC61">
            <v>0.19481602240931292</v>
          </cell>
          <cell r="AD61">
            <v>1.6483954604539379E-2</v>
          </cell>
          <cell r="AE61">
            <v>0.15722056936412299</v>
          </cell>
          <cell r="AF61">
            <v>3.6948378181502477E-2</v>
          </cell>
        </row>
        <row r="62">
          <cell r="W62">
            <v>43824</v>
          </cell>
          <cell r="X62">
            <v>0.28113122513920874</v>
          </cell>
          <cell r="Y62">
            <v>5.4734981499920017E-2</v>
          </cell>
          <cell r="Z62">
            <v>2.2342039006050342E-2</v>
          </cell>
          <cell r="AA62">
            <v>8.5885561973543453E-2</v>
          </cell>
          <cell r="AB62">
            <v>3.0998469349302331E-2</v>
          </cell>
          <cell r="AC62">
            <v>0.19481602240931292</v>
          </cell>
          <cell r="AD62">
            <v>1.6483954604539379E-2</v>
          </cell>
          <cell r="AE62">
            <v>0.15722056936412299</v>
          </cell>
          <cell r="AF62">
            <v>3.6948378181502477E-2</v>
          </cell>
        </row>
        <row r="63">
          <cell r="W63">
            <v>43823</v>
          </cell>
          <cell r="X63">
            <v>0.28113122513920874</v>
          </cell>
          <cell r="Y63">
            <v>5.4734981499920017E-2</v>
          </cell>
          <cell r="Z63">
            <v>2.2342039006050342E-2</v>
          </cell>
          <cell r="AA63">
            <v>8.5885561973543453E-2</v>
          </cell>
          <cell r="AB63">
            <v>3.0998469349302331E-2</v>
          </cell>
          <cell r="AC63">
            <v>0.19481602240931292</v>
          </cell>
          <cell r="AD63">
            <v>1.6483954604539379E-2</v>
          </cell>
          <cell r="AE63">
            <v>0.15722056936412299</v>
          </cell>
          <cell r="AF63">
            <v>3.6948378181502477E-2</v>
          </cell>
        </row>
        <row r="64">
          <cell r="W64">
            <v>43822</v>
          </cell>
          <cell r="X64">
            <v>0.28036975151365134</v>
          </cell>
          <cell r="Y64">
            <v>5.4617916332335474E-2</v>
          </cell>
          <cell r="Z64">
            <v>2.2570185745917317E-2</v>
          </cell>
          <cell r="AA64">
            <v>8.7053455347761585E-2</v>
          </cell>
          <cell r="AB64">
            <v>3.0449044567792492E-2</v>
          </cell>
          <cell r="AC64">
            <v>0.19412579463049079</v>
          </cell>
          <cell r="AD64">
            <v>1.6313218655206754E-2</v>
          </cell>
          <cell r="AE64">
            <v>0.15679443531626891</v>
          </cell>
          <cell r="AF64">
            <v>3.6780663186622417E-2</v>
          </cell>
        </row>
        <row r="65">
          <cell r="W65">
            <v>43821</v>
          </cell>
          <cell r="X65">
            <v>0.27946353723244094</v>
          </cell>
          <cell r="Y65">
            <v>5.5055675902947673E-2</v>
          </cell>
          <cell r="Z65">
            <v>2.2230127845918886E-2</v>
          </cell>
          <cell r="AA65">
            <v>8.7526471812591725E-2</v>
          </cell>
          <cell r="AB65">
            <v>3.0563053069597092E-2</v>
          </cell>
          <cell r="AC65">
            <v>0.19368492285061101</v>
          </cell>
          <cell r="AD65">
            <v>1.6754656251979791E-2</v>
          </cell>
          <cell r="AE65">
            <v>0.15504917063506427</v>
          </cell>
          <cell r="AF65">
            <v>3.6487210516619524E-2</v>
          </cell>
        </row>
        <row r="66">
          <cell r="W66">
            <v>43820</v>
          </cell>
          <cell r="X66">
            <v>0.27755924602424603</v>
          </cell>
          <cell r="Y66">
            <v>5.5123437410774412E-2</v>
          </cell>
          <cell r="Z66">
            <v>2.1666106650728087E-2</v>
          </cell>
          <cell r="AA66">
            <v>8.7560281853455768E-2</v>
          </cell>
          <cell r="AB66">
            <v>3.0430354458164891E-2</v>
          </cell>
          <cell r="AC66">
            <v>0.19186937650992861</v>
          </cell>
          <cell r="AD66">
            <v>1.5907217830328852E-2</v>
          </cell>
          <cell r="AE66">
            <v>0.15514867905386961</v>
          </cell>
          <cell r="AF66">
            <v>3.5302242892157151E-2</v>
          </cell>
        </row>
        <row r="67">
          <cell r="W67">
            <v>43819</v>
          </cell>
          <cell r="X67">
            <v>0.27755924602424603</v>
          </cell>
          <cell r="Y67">
            <v>5.5123437410774412E-2</v>
          </cell>
          <cell r="Z67">
            <v>2.1666106650728087E-2</v>
          </cell>
          <cell r="AA67">
            <v>8.7560281853455768E-2</v>
          </cell>
          <cell r="AB67">
            <v>3.0430354458164891E-2</v>
          </cell>
          <cell r="AC67">
            <v>0.19186937650992861</v>
          </cell>
          <cell r="AD67">
            <v>1.5907217830328852E-2</v>
          </cell>
          <cell r="AE67">
            <v>0.15514867905386961</v>
          </cell>
          <cell r="AF67">
            <v>3.5302242892157151E-2</v>
          </cell>
        </row>
        <row r="68">
          <cell r="W68">
            <v>43818</v>
          </cell>
          <cell r="X68">
            <v>0.27755924602424603</v>
          </cell>
          <cell r="Y68">
            <v>5.5123437410774412E-2</v>
          </cell>
          <cell r="Z68">
            <v>2.1666106650728087E-2</v>
          </cell>
          <cell r="AA68">
            <v>8.7560281853455768E-2</v>
          </cell>
          <cell r="AB68">
            <v>3.0430354458164891E-2</v>
          </cell>
          <cell r="AC68">
            <v>0.19186937650992861</v>
          </cell>
          <cell r="AD68">
            <v>1.5907217830328852E-2</v>
          </cell>
          <cell r="AE68">
            <v>0.15514867905386961</v>
          </cell>
          <cell r="AF68">
            <v>3.5302242892157151E-2</v>
          </cell>
        </row>
        <row r="69">
          <cell r="W69">
            <v>43817</v>
          </cell>
          <cell r="X69">
            <v>0.27968725282736201</v>
          </cell>
          <cell r="Y69">
            <v>5.4681890143281189E-2</v>
          </cell>
          <cell r="Z69">
            <v>2.2443915272002266E-2</v>
          </cell>
          <cell r="AA69">
            <v>8.872921714014452E-2</v>
          </cell>
          <cell r="AB69">
            <v>3.0561598433066068E-2</v>
          </cell>
          <cell r="AC69">
            <v>0.19148085088945102</v>
          </cell>
          <cell r="AD69">
            <v>1.510112665541968E-2</v>
          </cell>
          <cell r="AE69">
            <v>0.15481221730290073</v>
          </cell>
          <cell r="AF69">
            <v>3.5210615749320641E-2</v>
          </cell>
        </row>
        <row r="70">
          <cell r="W70">
            <v>43816</v>
          </cell>
          <cell r="X70">
            <v>0.28050027291216334</v>
          </cell>
          <cell r="Y70">
            <v>5.4396325209358887E-2</v>
          </cell>
          <cell r="Z70">
            <v>2.2202847594883571E-2</v>
          </cell>
          <cell r="AA70">
            <v>8.917474543585141E-2</v>
          </cell>
          <cell r="AB70">
            <v>2.9917409426841624E-2</v>
          </cell>
          <cell r="AC70">
            <v>0.19227647782076374</v>
          </cell>
          <cell r="AD70">
            <v>1.521591676584135E-2</v>
          </cell>
          <cell r="AE70">
            <v>0.15451870325749006</v>
          </cell>
          <cell r="AF70">
            <v>3.5410732430873615E-2</v>
          </cell>
        </row>
        <row r="71">
          <cell r="W71">
            <v>43815</v>
          </cell>
          <cell r="X71">
            <v>0.27653989985058564</v>
          </cell>
          <cell r="Y71">
            <v>5.3446867742471559E-2</v>
          </cell>
          <cell r="Z71">
            <v>2.2216720351812873E-2</v>
          </cell>
          <cell r="AA71">
            <v>9.5607779636489865E-2</v>
          </cell>
          <cell r="AB71">
            <v>2.8812343529536759E-2</v>
          </cell>
          <cell r="AC71">
            <v>0.18545466698733037</v>
          </cell>
          <cell r="AD71">
            <v>1.4778900467075739E-2</v>
          </cell>
          <cell r="AE71">
            <v>0.15316998359272024</v>
          </cell>
          <cell r="AF71">
            <v>3.3995467940642066E-2</v>
          </cell>
        </row>
        <row r="72">
          <cell r="W72">
            <v>43814</v>
          </cell>
          <cell r="X72">
            <v>0.27653989985058564</v>
          </cell>
          <cell r="Y72">
            <v>5.3446867742471559E-2</v>
          </cell>
          <cell r="Z72">
            <v>2.2216720351812873E-2</v>
          </cell>
          <cell r="AA72">
            <v>9.5607779636489865E-2</v>
          </cell>
          <cell r="AB72">
            <v>2.8812343529536759E-2</v>
          </cell>
          <cell r="AC72">
            <v>0.18545466698733037</v>
          </cell>
          <cell r="AD72">
            <v>1.4778900467075739E-2</v>
          </cell>
          <cell r="AE72">
            <v>0.15316998359272024</v>
          </cell>
          <cell r="AF72">
            <v>3.3995467940642066E-2</v>
          </cell>
        </row>
        <row r="73">
          <cell r="W73">
            <v>43813</v>
          </cell>
          <cell r="X73">
            <v>0.27832712638978413</v>
          </cell>
          <cell r="Y73">
            <v>5.1915030877950907E-2</v>
          </cell>
          <cell r="Z73">
            <v>2.1813968506827031E-2</v>
          </cell>
          <cell r="AA73">
            <v>9.5916047404049604E-2</v>
          </cell>
          <cell r="AB73">
            <v>2.8329946803481332E-2</v>
          </cell>
          <cell r="AC73">
            <v>0.18612704607630873</v>
          </cell>
          <cell r="AD73">
            <v>1.5217931434764602E-2</v>
          </cell>
          <cell r="AE73">
            <v>0.15275572069936122</v>
          </cell>
          <cell r="AF73">
            <v>3.4443959180501207E-2</v>
          </cell>
        </row>
        <row r="74">
          <cell r="W74">
            <v>43812</v>
          </cell>
          <cell r="X74">
            <v>0.27683920484305952</v>
          </cell>
          <cell r="Y74">
            <v>4.3332898005575375E-2</v>
          </cell>
          <cell r="Z74">
            <v>1.9806851521879838E-2</v>
          </cell>
          <cell r="AA74">
            <v>9.8796276005549688E-2</v>
          </cell>
          <cell r="AB74">
            <v>2.6767720577805534E-2</v>
          </cell>
          <cell r="AC74">
            <v>0.18840075474724149</v>
          </cell>
          <cell r="AD74">
            <v>1.5323806844775805E-2</v>
          </cell>
          <cell r="AE74">
            <v>0.15223091437823774</v>
          </cell>
          <cell r="AF74">
            <v>3.6768708347223289E-2</v>
          </cell>
        </row>
        <row r="75">
          <cell r="W75">
            <v>43811</v>
          </cell>
          <cell r="X75">
            <v>0.27683920484305952</v>
          </cell>
          <cell r="Y75">
            <v>4.3332898005575375E-2</v>
          </cell>
          <cell r="Z75">
            <v>1.9806851521879838E-2</v>
          </cell>
          <cell r="AA75">
            <v>9.8796276005549688E-2</v>
          </cell>
          <cell r="AB75">
            <v>2.6767720577805534E-2</v>
          </cell>
          <cell r="AC75">
            <v>0.18840075474724149</v>
          </cell>
          <cell r="AD75">
            <v>1.5323806844775805E-2</v>
          </cell>
          <cell r="AE75">
            <v>0.15223091437823774</v>
          </cell>
          <cell r="AF75">
            <v>3.6768708347223289E-2</v>
          </cell>
        </row>
        <row r="76">
          <cell r="W76">
            <v>43810</v>
          </cell>
          <cell r="X76">
            <v>0.27684942735933149</v>
          </cell>
          <cell r="Y76">
            <v>4.0214057812989444E-2</v>
          </cell>
          <cell r="Z76">
            <v>2.0417652410950216E-2</v>
          </cell>
          <cell r="AA76">
            <v>0.10148386610859267</v>
          </cell>
          <cell r="AB76">
            <v>2.6787989019320918E-2</v>
          </cell>
          <cell r="AC76">
            <v>0.18755967332932824</v>
          </cell>
          <cell r="AD76">
            <v>1.4278947257036391E-2</v>
          </cell>
          <cell r="AE76">
            <v>0.15607536005302081</v>
          </cell>
          <cell r="AF76">
            <v>3.680325040747448E-2</v>
          </cell>
        </row>
        <row r="77">
          <cell r="W77">
            <v>43809</v>
          </cell>
          <cell r="X77">
            <v>0.28457109831148059</v>
          </cell>
          <cell r="Y77">
            <v>3.7702233013255572E-2</v>
          </cell>
          <cell r="Z77">
            <v>1.7564120969261146E-2</v>
          </cell>
          <cell r="AA77">
            <v>9.7800231275081084E-2</v>
          </cell>
          <cell r="AB77">
            <v>2.331258166112803E-2</v>
          </cell>
          <cell r="AC77">
            <v>0.1839265879049703</v>
          </cell>
          <cell r="AD77">
            <v>1.578723442642245E-2</v>
          </cell>
          <cell r="AE77">
            <v>0.15784205766596857</v>
          </cell>
          <cell r="AF77">
            <v>3.5531328369071594E-2</v>
          </cell>
        </row>
        <row r="78">
          <cell r="W78">
            <v>43808</v>
          </cell>
          <cell r="X78">
            <v>0.28486277616004535</v>
          </cell>
          <cell r="Y78">
            <v>3.4974741592675662E-2</v>
          </cell>
          <cell r="Z78">
            <v>1.6730304368628483E-2</v>
          </cell>
          <cell r="AA78">
            <v>9.6852243466872504E-2</v>
          </cell>
          <cell r="AB78">
            <v>2.2990321963937594E-2</v>
          </cell>
          <cell r="AC78">
            <v>0.18518376205811946</v>
          </cell>
          <cell r="AD78">
            <v>1.5490582866748799E-2</v>
          </cell>
          <cell r="AE78">
            <v>0.15824150330984524</v>
          </cell>
          <cell r="AF78">
            <v>3.5320783556047092E-2</v>
          </cell>
        </row>
        <row r="79">
          <cell r="W79">
            <v>43807</v>
          </cell>
          <cell r="X79">
            <v>0.28624962623453626</v>
          </cell>
          <cell r="Y79">
            <v>3.6348928439624381E-2</v>
          </cell>
          <cell r="Z79">
            <v>1.6642935482378707E-2</v>
          </cell>
          <cell r="AA79">
            <v>9.6627265361373199E-2</v>
          </cell>
          <cell r="AB79">
            <v>2.3013055993474068E-2</v>
          </cell>
          <cell r="AC79">
            <v>0.18571480594828407</v>
          </cell>
          <cell r="AD79">
            <v>1.5809397750299461E-2</v>
          </cell>
          <cell r="AE79">
            <v>0.15608251804824724</v>
          </cell>
          <cell r="AF79">
            <v>3.5285209645903884E-2</v>
          </cell>
        </row>
        <row r="80">
          <cell r="W80">
            <v>43806</v>
          </cell>
          <cell r="X80">
            <v>0.28678062353623818</v>
          </cell>
          <cell r="Y80">
            <v>2.6731226909637435E-2</v>
          </cell>
          <cell r="Z80">
            <v>1.6299497616033588E-2</v>
          </cell>
          <cell r="AA80">
            <v>9.691200948474249E-2</v>
          </cell>
          <cell r="AB80">
            <v>2.0547695502255468E-2</v>
          </cell>
          <cell r="AC80">
            <v>0.18239605043350529</v>
          </cell>
          <cell r="AD80">
            <v>1.4469171912827443E-2</v>
          </cell>
          <cell r="AE80">
            <v>0.16303340622482687</v>
          </cell>
          <cell r="AF80">
            <v>3.4111323906435669E-2</v>
          </cell>
        </row>
        <row r="81">
          <cell r="W81">
            <v>43805</v>
          </cell>
          <cell r="X81">
            <v>0.28678062353623818</v>
          </cell>
          <cell r="Y81">
            <v>2.6731226909637435E-2</v>
          </cell>
          <cell r="Z81">
            <v>1.6299497616033588E-2</v>
          </cell>
          <cell r="AA81">
            <v>9.691200948474249E-2</v>
          </cell>
          <cell r="AB81">
            <v>2.0547695502255468E-2</v>
          </cell>
          <cell r="AC81">
            <v>0.18239605043350529</v>
          </cell>
          <cell r="AD81">
            <v>1.4469171912827443E-2</v>
          </cell>
          <cell r="AE81">
            <v>0.16303340622482687</v>
          </cell>
          <cell r="AF81">
            <v>3.4111323906435669E-2</v>
          </cell>
        </row>
        <row r="82">
          <cell r="W82">
            <v>43804</v>
          </cell>
          <cell r="X82">
            <v>0.28678062353623818</v>
          </cell>
          <cell r="Y82">
            <v>2.6731226909637435E-2</v>
          </cell>
          <cell r="Z82">
            <v>1.6299497616033588E-2</v>
          </cell>
          <cell r="AA82">
            <v>9.691200948474249E-2</v>
          </cell>
          <cell r="AB82">
            <v>2.0547695502255468E-2</v>
          </cell>
          <cell r="AC82">
            <v>0.18239605043350529</v>
          </cell>
          <cell r="AD82">
            <v>1.4469171912827443E-2</v>
          </cell>
          <cell r="AE82">
            <v>0.16303340622482687</v>
          </cell>
          <cell r="AF82">
            <v>3.4111323906435669E-2</v>
          </cell>
        </row>
        <row r="83">
          <cell r="W83">
            <v>43803</v>
          </cell>
          <cell r="X83">
            <v>0.2883827738151476</v>
          </cell>
          <cell r="Y83">
            <v>2.4345887958598031E-2</v>
          </cell>
          <cell r="Z83">
            <v>1.6502186115454856E-2</v>
          </cell>
          <cell r="AA83">
            <v>9.7281271826466426E-2</v>
          </cell>
          <cell r="AB83">
            <v>1.971611196037314E-2</v>
          </cell>
          <cell r="AC83">
            <v>0.18309694831897017</v>
          </cell>
          <cell r="AD83">
            <v>1.4544616867137079E-2</v>
          </cell>
          <cell r="AE83">
            <v>0.16424604026560896</v>
          </cell>
          <cell r="AF83">
            <v>3.3678508457554865E-2</v>
          </cell>
        </row>
        <row r="84">
          <cell r="W84">
            <v>43802</v>
          </cell>
          <cell r="X84">
            <v>0.2883827738151476</v>
          </cell>
          <cell r="Y84">
            <v>2.4345887958598031E-2</v>
          </cell>
          <cell r="Z84">
            <v>1.6502186115454856E-2</v>
          </cell>
          <cell r="AA84">
            <v>9.7281271826466426E-2</v>
          </cell>
          <cell r="AB84">
            <v>1.971611196037314E-2</v>
          </cell>
          <cell r="AC84">
            <v>0.18309694831897017</v>
          </cell>
          <cell r="AD84">
            <v>1.4544616867137079E-2</v>
          </cell>
          <cell r="AE84">
            <v>0.16424604026560896</v>
          </cell>
          <cell r="AF84">
            <v>3.3678508457554865E-2</v>
          </cell>
        </row>
        <row r="85">
          <cell r="W85">
            <v>43801</v>
          </cell>
          <cell r="X85">
            <v>0.28756621014833977</v>
          </cell>
          <cell r="Y85">
            <v>2.3891426763231017E-2</v>
          </cell>
          <cell r="Z85">
            <v>1.6075686211302363E-2</v>
          </cell>
          <cell r="AA85">
            <v>9.7216972527659845E-2</v>
          </cell>
          <cell r="AB85">
            <v>1.9430526590012657E-2</v>
          </cell>
          <cell r="AC85">
            <v>0.18457922067966959</v>
          </cell>
          <cell r="AD85">
            <v>1.4877272090985579E-2</v>
          </cell>
          <cell r="AE85">
            <v>0.16439787121047386</v>
          </cell>
          <cell r="AF85">
            <v>3.4177597309964627E-2</v>
          </cell>
        </row>
        <row r="86">
          <cell r="W86">
            <v>43800</v>
          </cell>
          <cell r="X86">
            <v>0.28756621014833977</v>
          </cell>
          <cell r="Y86">
            <v>2.3891426763231017E-2</v>
          </cell>
          <cell r="Z86">
            <v>1.6075686211302363E-2</v>
          </cell>
          <cell r="AA86">
            <v>9.7216972527659845E-2</v>
          </cell>
          <cell r="AB86">
            <v>1.9430526590012657E-2</v>
          </cell>
          <cell r="AC86">
            <v>0.18457922067966959</v>
          </cell>
          <cell r="AD86">
            <v>1.4877272090985579E-2</v>
          </cell>
          <cell r="AE86">
            <v>0.16439787121047386</v>
          </cell>
          <cell r="AF86">
            <v>3.4177597309964627E-2</v>
          </cell>
        </row>
        <row r="87">
          <cell r="W87">
            <v>43799</v>
          </cell>
          <cell r="X87">
            <v>0.28387105708665833</v>
          </cell>
          <cell r="Y87">
            <v>2.0402639076683837E-2</v>
          </cell>
          <cell r="Z87">
            <v>1.7012370822278571E-2</v>
          </cell>
          <cell r="AA87">
            <v>9.6467339362743404E-2</v>
          </cell>
          <cell r="AB87">
            <v>1.9646503129051723E-2</v>
          </cell>
          <cell r="AC87">
            <v>0.1864364673150069</v>
          </cell>
          <cell r="AD87">
            <v>1.435053255598495E-2</v>
          </cell>
          <cell r="AE87">
            <v>0.16995348127147131</v>
          </cell>
          <cell r="AF87">
            <v>3.4152213656704497E-2</v>
          </cell>
        </row>
        <row r="88">
          <cell r="W88">
            <v>43798</v>
          </cell>
          <cell r="X88">
            <v>0.28387105708665833</v>
          </cell>
          <cell r="Y88">
            <v>2.0402639076683837E-2</v>
          </cell>
          <cell r="Z88">
            <v>1.7012370822278571E-2</v>
          </cell>
          <cell r="AA88">
            <v>9.6467339362743404E-2</v>
          </cell>
          <cell r="AB88">
            <v>1.9646503129051723E-2</v>
          </cell>
          <cell r="AC88">
            <v>0.1864364673150069</v>
          </cell>
          <cell r="AD88">
            <v>1.435053255598495E-2</v>
          </cell>
          <cell r="AE88">
            <v>0.16995348127147131</v>
          </cell>
          <cell r="AF88">
            <v>3.4152213656704497E-2</v>
          </cell>
        </row>
        <row r="89">
          <cell r="W89">
            <v>43797</v>
          </cell>
          <cell r="X89">
            <v>0.28540509272039866</v>
          </cell>
          <cell r="Y89">
            <v>1.6093591126790964E-2</v>
          </cell>
          <cell r="Z89">
            <v>1.747678317501088E-2</v>
          </cell>
          <cell r="AA89">
            <v>9.4391515946733881E-2</v>
          </cell>
          <cell r="AB89">
            <v>1.9536886198344865E-2</v>
          </cell>
          <cell r="AC89">
            <v>0.18637316826197553</v>
          </cell>
          <cell r="AD89">
            <v>1.3381237476082454E-2</v>
          </cell>
          <cell r="AE89">
            <v>0.17493071893580903</v>
          </cell>
          <cell r="AF89">
            <v>3.3290198601824292E-2</v>
          </cell>
        </row>
        <row r="90">
          <cell r="W90">
            <v>43796</v>
          </cell>
          <cell r="X90">
            <v>0.28540509272039866</v>
          </cell>
          <cell r="Y90">
            <v>1.6093591126790964E-2</v>
          </cell>
          <cell r="Z90">
            <v>1.747678317501088E-2</v>
          </cell>
          <cell r="AA90">
            <v>9.4391515946733881E-2</v>
          </cell>
          <cell r="AB90">
            <v>1.9536886198344865E-2</v>
          </cell>
          <cell r="AC90">
            <v>0.18637316826197553</v>
          </cell>
          <cell r="AD90">
            <v>1.3381237476082454E-2</v>
          </cell>
          <cell r="AE90">
            <v>0.17493071893580903</v>
          </cell>
          <cell r="AF90">
            <v>3.3290198601824292E-2</v>
          </cell>
        </row>
        <row r="91">
          <cell r="W91">
            <v>43795</v>
          </cell>
          <cell r="X91">
            <v>0.28540509272039866</v>
          </cell>
          <cell r="Y91">
            <v>1.6093591126790964E-2</v>
          </cell>
          <cell r="Z91">
            <v>1.747678317501088E-2</v>
          </cell>
          <cell r="AA91">
            <v>9.4391515946733881E-2</v>
          </cell>
          <cell r="AB91">
            <v>1.9536886198344865E-2</v>
          </cell>
          <cell r="AC91">
            <v>0.18637316826197553</v>
          </cell>
          <cell r="AD91">
            <v>1.3381237476082454E-2</v>
          </cell>
          <cell r="AE91">
            <v>0.17493071893580903</v>
          </cell>
          <cell r="AF91">
            <v>3.3290198601824292E-2</v>
          </cell>
        </row>
        <row r="92">
          <cell r="W92">
            <v>43794</v>
          </cell>
          <cell r="X92">
            <v>0.2862381657240326</v>
          </cell>
          <cell r="Y92">
            <v>1.5122801218067297E-2</v>
          </cell>
          <cell r="Z92">
            <v>1.7495385795138211E-2</v>
          </cell>
          <cell r="AA92">
            <v>9.2407565586416857E-2</v>
          </cell>
          <cell r="AB92">
            <v>2.0365448560123338E-2</v>
          </cell>
          <cell r="AC92">
            <v>0.18742438554073423</v>
          </cell>
          <cell r="AD92">
            <v>1.2977114056809449E-2</v>
          </cell>
          <cell r="AE92">
            <v>0.17702460466340805</v>
          </cell>
          <cell r="AF92">
            <v>3.3247034835202707E-2</v>
          </cell>
        </row>
        <row r="93">
          <cell r="W93">
            <v>43793</v>
          </cell>
          <cell r="X93">
            <v>0.29018259399375473</v>
          </cell>
          <cell r="Y93">
            <v>1.3184187633897797E-2</v>
          </cell>
          <cell r="Z93">
            <v>1.7359284311436702E-2</v>
          </cell>
          <cell r="AA93">
            <v>8.5683838591355269E-2</v>
          </cell>
          <cell r="AB93">
            <v>1.9517146155421567E-2</v>
          </cell>
          <cell r="AC93">
            <v>0.1915731942364339</v>
          </cell>
          <cell r="AD93">
            <v>1.3837094811010493E-2</v>
          </cell>
          <cell r="AE93">
            <v>0.18098872755839143</v>
          </cell>
          <cell r="AF93">
            <v>3.4055262417118669E-2</v>
          </cell>
        </row>
        <row r="94">
          <cell r="W94">
            <v>43792</v>
          </cell>
          <cell r="X94">
            <v>0.28892391859469818</v>
          </cell>
          <cell r="Y94">
            <v>1.0786875932947332E-2</v>
          </cell>
          <cell r="Z94">
            <v>1.7538616463632094E-2</v>
          </cell>
          <cell r="AA94">
            <v>8.4496446249355886E-2</v>
          </cell>
          <cell r="AB94">
            <v>1.9416590542054118E-2</v>
          </cell>
          <cell r="AC94">
            <v>0.18826467826635776</v>
          </cell>
          <cell r="AD94">
            <v>1.2239542497077996E-2</v>
          </cell>
          <cell r="AE94">
            <v>0.19014472323845499</v>
          </cell>
          <cell r="AF94">
            <v>3.2516960930662225E-2</v>
          </cell>
        </row>
        <row r="95">
          <cell r="W95">
            <v>43791</v>
          </cell>
          <cell r="X95">
            <v>0.28892391859469818</v>
          </cell>
          <cell r="Y95">
            <v>1.0786875932947332E-2</v>
          </cell>
          <cell r="Z95">
            <v>1.7538616463632094E-2</v>
          </cell>
          <cell r="AA95">
            <v>8.4496446249355886E-2</v>
          </cell>
          <cell r="AB95">
            <v>1.9416590542054118E-2</v>
          </cell>
          <cell r="AC95">
            <v>0.18826467826635776</v>
          </cell>
          <cell r="AD95">
            <v>1.2239542497077996E-2</v>
          </cell>
          <cell r="AE95">
            <v>0.19014472323845499</v>
          </cell>
          <cell r="AF95">
            <v>3.2516960930662225E-2</v>
          </cell>
        </row>
        <row r="96">
          <cell r="W96">
            <v>43790</v>
          </cell>
          <cell r="X96">
            <v>0.28991066177683705</v>
          </cell>
          <cell r="Y96">
            <v>1.1019583725688774E-2</v>
          </cell>
          <cell r="Z96">
            <v>1.8161597312052146E-2</v>
          </cell>
          <cell r="AA96">
            <v>8.3638921968773303E-2</v>
          </cell>
          <cell r="AB96">
            <v>1.9294187035906532E-2</v>
          </cell>
          <cell r="AC96">
            <v>0.18750666658542781</v>
          </cell>
          <cell r="AD96">
            <v>1.1717690676956228E-2</v>
          </cell>
          <cell r="AE96">
            <v>0.19317458759866898</v>
          </cell>
          <cell r="AF96">
            <v>3.0860761936689581E-2</v>
          </cell>
        </row>
        <row r="97">
          <cell r="W97">
            <v>43789</v>
          </cell>
          <cell r="X97">
            <v>0.28990033323056591</v>
          </cell>
          <cell r="Y97">
            <v>7.92202094904477E-3</v>
          </cell>
          <cell r="Z97">
            <v>1.7639830980871796E-2</v>
          </cell>
          <cell r="AA97">
            <v>7.9386477454837193E-2</v>
          </cell>
          <cell r="AB97">
            <v>1.9352521828482225E-2</v>
          </cell>
          <cell r="AC97">
            <v>0.1884710204727755</v>
          </cell>
          <cell r="AD97">
            <v>1.0554919443839765E-2</v>
          </cell>
          <cell r="AE97">
            <v>0.19890088807843426</v>
          </cell>
          <cell r="AF97">
            <v>2.9273856080487326E-2</v>
          </cell>
        </row>
        <row r="98">
          <cell r="W98">
            <v>43788</v>
          </cell>
          <cell r="X98">
            <v>0.29146475436878616</v>
          </cell>
          <cell r="Y98">
            <v>6.6712970638254454E-3</v>
          </cell>
          <cell r="Z98">
            <v>1.8308050941507864E-2</v>
          </cell>
          <cell r="AA98">
            <v>7.9386119678810207E-2</v>
          </cell>
          <cell r="AB98">
            <v>2.0085541260692591E-2</v>
          </cell>
          <cell r="AC98">
            <v>0.17929392166576608</v>
          </cell>
          <cell r="AD98">
            <v>1.0380825887309599E-2</v>
          </cell>
          <cell r="AE98">
            <v>0.20123594595427993</v>
          </cell>
          <cell r="AF98">
            <v>2.8299286196137207E-2</v>
          </cell>
        </row>
        <row r="99">
          <cell r="W99">
            <v>43787</v>
          </cell>
          <cell r="X99">
            <v>0.29324408587764006</v>
          </cell>
          <cell r="Y99">
            <v>6.3627108140153991E-3</v>
          </cell>
          <cell r="Z99">
            <v>1.8666266754447318E-2</v>
          </cell>
          <cell r="AA99">
            <v>7.8352569833412086E-2</v>
          </cell>
          <cell r="AB99">
            <v>2.0074406189651044E-2</v>
          </cell>
          <cell r="AC99">
            <v>0.1824769682200508</v>
          </cell>
          <cell r="AD99">
            <v>1.035962133203437E-2</v>
          </cell>
          <cell r="AE99">
            <v>0.20053273010682771</v>
          </cell>
          <cell r="AF99">
            <v>2.8654318284106195E-2</v>
          </cell>
        </row>
        <row r="100">
          <cell r="W100">
            <v>43786</v>
          </cell>
          <cell r="X100">
            <v>0.29334068710747091</v>
          </cell>
          <cell r="Y100">
            <v>6.4340476500215358E-3</v>
          </cell>
          <cell r="Z100">
            <v>1.8697969877152186E-2</v>
          </cell>
          <cell r="AA100">
            <v>7.8278394152917458E-2</v>
          </cell>
          <cell r="AB100">
            <v>2.007524040989209E-2</v>
          </cell>
          <cell r="AC100">
            <v>0.18228121184853674</v>
          </cell>
          <cell r="AD100">
            <v>1.0060385749540338E-2</v>
          </cell>
          <cell r="AE100">
            <v>0.20136424111262893</v>
          </cell>
          <cell r="AF100">
            <v>2.8233601621181915E-2</v>
          </cell>
        </row>
        <row r="101">
          <cell r="W101">
            <v>43785</v>
          </cell>
          <cell r="X101">
            <v>0.2896293285398161</v>
          </cell>
          <cell r="Y101">
            <v>3.3695884341361794E-3</v>
          </cell>
          <cell r="Z101">
            <v>1.8681165351100783E-2</v>
          </cell>
          <cell r="AA101">
            <v>7.8246704053730132E-2</v>
          </cell>
          <cell r="AB101">
            <v>1.9892365788183673E-2</v>
          </cell>
          <cell r="AC101">
            <v>0.17953078753268312</v>
          </cell>
          <cell r="AD101">
            <v>1.0096605239960973E-2</v>
          </cell>
          <cell r="AE101">
            <v>0.2061501143536501</v>
          </cell>
          <cell r="AF101">
            <v>2.8212358982213519E-2</v>
          </cell>
        </row>
        <row r="102">
          <cell r="W102">
            <v>43784</v>
          </cell>
          <cell r="X102">
            <v>0.2896293285398161</v>
          </cell>
          <cell r="Y102">
            <v>3.3695884341361794E-3</v>
          </cell>
          <cell r="Z102">
            <v>1.8681165351100783E-2</v>
          </cell>
          <cell r="AA102">
            <v>7.8246704053730132E-2</v>
          </cell>
          <cell r="AB102">
            <v>1.9892365788183673E-2</v>
          </cell>
          <cell r="AC102">
            <v>0.17953078753268312</v>
          </cell>
          <cell r="AD102">
            <v>1.0096605239960973E-2</v>
          </cell>
          <cell r="AE102">
            <v>0.2061501143536501</v>
          </cell>
          <cell r="AF102">
            <v>2.8212358982213519E-2</v>
          </cell>
        </row>
        <row r="103">
          <cell r="W103">
            <v>43783</v>
          </cell>
          <cell r="X103">
            <v>0.2896293285398161</v>
          </cell>
          <cell r="Y103">
            <v>3.3695884341361794E-3</v>
          </cell>
          <cell r="Z103">
            <v>1.8681165351100783E-2</v>
          </cell>
          <cell r="AA103">
            <v>7.8246704053730132E-2</v>
          </cell>
          <cell r="AB103">
            <v>1.9892365788183673E-2</v>
          </cell>
          <cell r="AC103">
            <v>0.17953078753268312</v>
          </cell>
          <cell r="AD103">
            <v>1.0096605239960973E-2</v>
          </cell>
          <cell r="AE103">
            <v>0.2061501143536501</v>
          </cell>
          <cell r="AF103">
            <v>2.8212358982213519E-2</v>
          </cell>
        </row>
        <row r="104">
          <cell r="W104">
            <v>43782</v>
          </cell>
          <cell r="X104">
            <v>0.28841847165045975</v>
          </cell>
          <cell r="Y104">
            <v>3.5045216961415498E-3</v>
          </cell>
          <cell r="Z104">
            <v>1.970994327078111E-2</v>
          </cell>
          <cell r="AA104">
            <v>7.8100263136201165E-2</v>
          </cell>
          <cell r="AB104">
            <v>2.0282663947915627E-2</v>
          </cell>
          <cell r="AC104">
            <v>0.17772274229255922</v>
          </cell>
          <cell r="AD104">
            <v>9.9262169770444608E-3</v>
          </cell>
          <cell r="AE104">
            <v>0.20878137796900806</v>
          </cell>
          <cell r="AF104">
            <v>2.871668033978677E-2</v>
          </cell>
        </row>
        <row r="105">
          <cell r="W105">
            <v>43781</v>
          </cell>
          <cell r="X105">
            <v>0.28841847165045975</v>
          </cell>
          <cell r="Y105">
            <v>3.5045216961415498E-3</v>
          </cell>
          <cell r="Z105">
            <v>1.970994327078111E-2</v>
          </cell>
          <cell r="AA105">
            <v>7.8100263136201165E-2</v>
          </cell>
          <cell r="AB105">
            <v>2.0282663947915627E-2</v>
          </cell>
          <cell r="AC105">
            <v>0.17772274229255922</v>
          </cell>
          <cell r="AD105">
            <v>9.9262169770444608E-3</v>
          </cell>
          <cell r="AE105">
            <v>0.20878137796900806</v>
          </cell>
          <cell r="AF105">
            <v>2.871668033978677E-2</v>
          </cell>
        </row>
        <row r="106">
          <cell r="W106">
            <v>43780</v>
          </cell>
          <cell r="X106">
            <v>0.28989433608611026</v>
          </cell>
          <cell r="Y106">
            <v>3.5333720331692962E-3</v>
          </cell>
          <cell r="Z106">
            <v>2.0129064407022876E-2</v>
          </cell>
          <cell r="AA106">
            <v>7.7414378672714501E-2</v>
          </cell>
          <cell r="AB106">
            <v>2.0058867063747522E-2</v>
          </cell>
          <cell r="AC106">
            <v>0.17948224734046628</v>
          </cell>
          <cell r="AD106">
            <v>9.8125476399000336E-3</v>
          </cell>
          <cell r="AE106">
            <v>0.20727433543948143</v>
          </cell>
          <cell r="AF106">
            <v>2.8714242009758795E-2</v>
          </cell>
        </row>
        <row r="107">
          <cell r="W107">
            <v>43779</v>
          </cell>
          <cell r="X107">
            <v>0.28989433608611026</v>
          </cell>
          <cell r="Y107">
            <v>3.5333720331692962E-3</v>
          </cell>
          <cell r="Z107">
            <v>2.0129064407022876E-2</v>
          </cell>
          <cell r="AA107">
            <v>7.7414378672714501E-2</v>
          </cell>
          <cell r="AB107">
            <v>2.0058867063747522E-2</v>
          </cell>
          <cell r="AC107">
            <v>0.17948224734046628</v>
          </cell>
          <cell r="AD107">
            <v>9.8125476399000336E-3</v>
          </cell>
          <cell r="AE107">
            <v>0.20727433543948143</v>
          </cell>
          <cell r="AF107">
            <v>2.8714242009758795E-2</v>
          </cell>
        </row>
        <row r="108">
          <cell r="W108">
            <v>43778</v>
          </cell>
          <cell r="X108">
            <v>0.28032268913364455</v>
          </cell>
          <cell r="Y108">
            <v>1.6180801162374529E-3</v>
          </cell>
          <cell r="Z108">
            <v>1.8318767492582322E-2</v>
          </cell>
          <cell r="AA108">
            <v>7.9026383103099784E-2</v>
          </cell>
          <cell r="AB108">
            <v>2.0886386262800316E-2</v>
          </cell>
          <cell r="AC108">
            <v>0.17502272035847274</v>
          </cell>
          <cell r="AD108">
            <v>9.8095636376300498E-3</v>
          </cell>
          <cell r="AE108">
            <v>0.21498855980208956</v>
          </cell>
          <cell r="AF108">
            <v>2.7040610162864558E-2</v>
          </cell>
        </row>
        <row r="109">
          <cell r="W109">
            <v>43777</v>
          </cell>
          <cell r="X109">
            <v>0.28032268913364455</v>
          </cell>
          <cell r="Y109">
            <v>1.6180801162374529E-3</v>
          </cell>
          <cell r="Z109">
            <v>1.8318767492582322E-2</v>
          </cell>
          <cell r="AA109">
            <v>7.9026383103099784E-2</v>
          </cell>
          <cell r="AB109">
            <v>2.0886386262800316E-2</v>
          </cell>
          <cell r="AC109">
            <v>0.17502272035847274</v>
          </cell>
          <cell r="AD109">
            <v>9.8095636376300498E-3</v>
          </cell>
          <cell r="AE109">
            <v>0.21498855980208956</v>
          </cell>
          <cell r="AF109">
            <v>2.7040610162864558E-2</v>
          </cell>
        </row>
        <row r="110">
          <cell r="W110">
            <v>43776</v>
          </cell>
          <cell r="X110">
            <v>0.28032268913364455</v>
          </cell>
          <cell r="Y110">
            <v>1.6180801162374529E-3</v>
          </cell>
          <cell r="Z110">
            <v>1.8318767492582322E-2</v>
          </cell>
          <cell r="AA110">
            <v>7.9026383103099784E-2</v>
          </cell>
          <cell r="AB110">
            <v>2.0886386262800316E-2</v>
          </cell>
          <cell r="AC110">
            <v>0.17502272035847274</v>
          </cell>
          <cell r="AD110">
            <v>9.8095636376300498E-3</v>
          </cell>
          <cell r="AE110">
            <v>0.21498855980208956</v>
          </cell>
          <cell r="AF110">
            <v>2.7040610162864558E-2</v>
          </cell>
        </row>
        <row r="111">
          <cell r="W111">
            <v>43775</v>
          </cell>
          <cell r="X111">
            <v>0.28315963974741415</v>
          </cell>
          <cell r="Y111">
            <v>1.6269796607140412E-3</v>
          </cell>
          <cell r="Z111">
            <v>1.8824485778518901E-2</v>
          </cell>
          <cell r="AA111">
            <v>7.8772413017238502E-2</v>
          </cell>
          <cell r="AB111">
            <v>2.159247367520898E-2</v>
          </cell>
          <cell r="AC111">
            <v>0.172485887261149</v>
          </cell>
          <cell r="AD111">
            <v>9.6448000364567094E-3</v>
          </cell>
          <cell r="AE111">
            <v>0.21575747521343877</v>
          </cell>
          <cell r="AF111">
            <v>2.6128220872814221E-2</v>
          </cell>
        </row>
        <row r="112">
          <cell r="W112">
            <v>43774</v>
          </cell>
          <cell r="X112">
            <v>0.28315963974741415</v>
          </cell>
          <cell r="Y112">
            <v>1.6269796607140412E-3</v>
          </cell>
          <cell r="Z112">
            <v>1.8824485778518901E-2</v>
          </cell>
          <cell r="AA112">
            <v>7.8772413017238502E-2</v>
          </cell>
          <cell r="AB112">
            <v>2.159247367520898E-2</v>
          </cell>
          <cell r="AC112">
            <v>0.172485887261149</v>
          </cell>
          <cell r="AD112">
            <v>9.6448000364567094E-3</v>
          </cell>
          <cell r="AE112">
            <v>0.21575747521343877</v>
          </cell>
          <cell r="AF112">
            <v>2.6128220872814221E-2</v>
          </cell>
        </row>
        <row r="113">
          <cell r="W113">
            <v>43773</v>
          </cell>
          <cell r="X113">
            <v>0.28491435047571878</v>
          </cell>
          <cell r="Y113">
            <v>1.557093782027064E-3</v>
          </cell>
          <cell r="Z113">
            <v>1.9578362444175431E-2</v>
          </cell>
          <cell r="AA113">
            <v>7.7375700547421336E-2</v>
          </cell>
          <cell r="AB113">
            <v>2.1516957263765225E-2</v>
          </cell>
          <cell r="AC113">
            <v>0.17388267123962162</v>
          </cell>
          <cell r="AD113">
            <v>9.6565010677147275E-3</v>
          </cell>
          <cell r="AE113">
            <v>0.2142974485334033</v>
          </cell>
          <cell r="AF113">
            <v>2.6852878851685864E-2</v>
          </cell>
        </row>
        <row r="114">
          <cell r="W114">
            <v>43772</v>
          </cell>
          <cell r="X114">
            <v>0.28467005982832783</v>
          </cell>
          <cell r="Y114">
            <v>1.5637021094852214E-3</v>
          </cell>
          <cell r="Z114">
            <v>2.0142165132117112E-2</v>
          </cell>
          <cell r="AA114">
            <v>7.5777458183737406E-2</v>
          </cell>
          <cell r="AB114">
            <v>2.2088987374823232E-2</v>
          </cell>
          <cell r="AC114">
            <v>0.17371221226941033</v>
          </cell>
          <cell r="AD114">
            <v>9.1562102483957256E-3</v>
          </cell>
          <cell r="AE114">
            <v>0.21634248041652815</v>
          </cell>
          <cell r="AF114">
            <v>2.630444710694399E-2</v>
          </cell>
        </row>
        <row r="115">
          <cell r="W115">
            <v>43771</v>
          </cell>
          <cell r="X115">
            <v>0.28964520180960229</v>
          </cell>
          <cell r="Y115">
            <v>1.4280583428806402E-3</v>
          </cell>
          <cell r="Z115">
            <v>2.02167332142878E-2</v>
          </cell>
          <cell r="AA115">
            <v>7.2260120251002813E-2</v>
          </cell>
          <cell r="AB115">
            <v>2.1898882294712534E-2</v>
          </cell>
          <cell r="AC115">
            <v>0.17327353012548569</v>
          </cell>
          <cell r="AD115">
            <v>9.266012600349937E-3</v>
          </cell>
          <cell r="AE115">
            <v>0.21672612557255866</v>
          </cell>
          <cell r="AF115">
            <v>2.5461284215719349E-2</v>
          </cell>
        </row>
        <row r="116">
          <cell r="W116">
            <v>43770</v>
          </cell>
          <cell r="X116">
            <v>0.29302535831271309</v>
          </cell>
          <cell r="Y116">
            <v>1.592866275102424E-3</v>
          </cell>
          <cell r="Z116">
            <v>1.9484283153769263E-2</v>
          </cell>
          <cell r="AA116">
            <v>6.9152499388349595E-2</v>
          </cell>
          <cell r="AB116">
            <v>2.1683745328236588E-2</v>
          </cell>
          <cell r="AC116">
            <v>0.16727600249657681</v>
          </cell>
          <cell r="AD116">
            <v>9.3996784133965616E-3</v>
          </cell>
          <cell r="AE116">
            <v>0.21804407287399399</v>
          </cell>
          <cell r="AF116">
            <v>2.4623904752301452E-2</v>
          </cell>
        </row>
        <row r="117">
          <cell r="W117">
            <v>43769</v>
          </cell>
          <cell r="X117">
            <v>0.29302535831271309</v>
          </cell>
          <cell r="Y117">
            <v>1.592866275102424E-3</v>
          </cell>
          <cell r="Z117">
            <v>1.9484283153769263E-2</v>
          </cell>
          <cell r="AA117">
            <v>6.9152499388349595E-2</v>
          </cell>
          <cell r="AB117">
            <v>2.1683745328236588E-2</v>
          </cell>
          <cell r="AC117">
            <v>0.16727600249657681</v>
          </cell>
          <cell r="AD117">
            <v>9.3996784133965616E-3</v>
          </cell>
          <cell r="AE117">
            <v>0.21804407287399399</v>
          </cell>
          <cell r="AF117">
            <v>2.4623904752301452E-2</v>
          </cell>
        </row>
        <row r="118">
          <cell r="W118">
            <v>43768</v>
          </cell>
          <cell r="X118">
            <v>0.2953009817498749</v>
          </cell>
          <cell r="Y118">
            <v>0</v>
          </cell>
          <cell r="Z118">
            <v>1.9102876027105666E-2</v>
          </cell>
          <cell r="AA118">
            <v>6.9406198749483838E-2</v>
          </cell>
          <cell r="AB118">
            <v>2.1608237751226195E-2</v>
          </cell>
          <cell r="AC118">
            <v>0.16694710615176525</v>
          </cell>
          <cell r="AD118">
            <v>9.3420184157690968E-3</v>
          </cell>
          <cell r="AE118">
            <v>0.21803958987492067</v>
          </cell>
          <cell r="AF118">
            <v>2.450012224359794E-2</v>
          </cell>
        </row>
        <row r="119">
          <cell r="W119">
            <v>43767</v>
          </cell>
          <cell r="X119">
            <v>0.29855700502566412</v>
          </cell>
          <cell r="Y119">
            <v>0</v>
          </cell>
          <cell r="Z119">
            <v>1.9377099423608542E-2</v>
          </cell>
          <cell r="AA119">
            <v>6.5489569358858246E-2</v>
          </cell>
          <cell r="AB119">
            <v>1.9017717531541606E-2</v>
          </cell>
          <cell r="AC119">
            <v>0.16452541197901518</v>
          </cell>
          <cell r="AD119">
            <v>9.9750312255227416E-3</v>
          </cell>
          <cell r="AE119">
            <v>0.21867475052793992</v>
          </cell>
          <cell r="AF119">
            <v>2.5132077978221538E-2</v>
          </cell>
        </row>
        <row r="120">
          <cell r="W120">
            <v>43766</v>
          </cell>
          <cell r="X120">
            <v>0.30206910706737611</v>
          </cell>
          <cell r="Y120">
            <v>0</v>
          </cell>
          <cell r="Z120">
            <v>2.0673300070340753E-2</v>
          </cell>
          <cell r="AA120">
            <v>6.3567244291140232E-2</v>
          </cell>
          <cell r="AB120">
            <v>1.7594566121439194E-2</v>
          </cell>
          <cell r="AC120">
            <v>0.16628360284053501</v>
          </cell>
          <cell r="AD120">
            <v>9.693246453981218E-3</v>
          </cell>
          <cell r="AE120">
            <v>0.21711009089644293</v>
          </cell>
          <cell r="AF120">
            <v>2.4736720956878459E-2</v>
          </cell>
        </row>
        <row r="121">
          <cell r="W121">
            <v>43765</v>
          </cell>
          <cell r="X121">
            <v>0.30206910706737611</v>
          </cell>
          <cell r="Y121">
            <v>0</v>
          </cell>
          <cell r="Z121">
            <v>2.0673300070340753E-2</v>
          </cell>
          <cell r="AA121">
            <v>6.3567244291140232E-2</v>
          </cell>
          <cell r="AB121">
            <v>1.7594566121439194E-2</v>
          </cell>
          <cell r="AC121">
            <v>0.16628360284053501</v>
          </cell>
          <cell r="AD121">
            <v>9.693246453981218E-3</v>
          </cell>
          <cell r="AE121">
            <v>0.21711009089644293</v>
          </cell>
          <cell r="AF121">
            <v>2.4736720956878459E-2</v>
          </cell>
        </row>
        <row r="122">
          <cell r="W122">
            <v>43764</v>
          </cell>
          <cell r="X122">
            <v>0.30345635362944229</v>
          </cell>
          <cell r="Y122">
            <v>0</v>
          </cell>
          <cell r="Z122">
            <v>2.0469687529757471E-2</v>
          </cell>
          <cell r="AA122">
            <v>6.3411639206813947E-2</v>
          </cell>
          <cell r="AB122">
            <v>1.7472336177542062E-2</v>
          </cell>
          <cell r="AC122">
            <v>0.1659430258937685</v>
          </cell>
          <cell r="AD122">
            <v>9.7984809184964421E-3</v>
          </cell>
          <cell r="AE122">
            <v>0.21666616876412331</v>
          </cell>
          <cell r="AF122">
            <v>2.4600687922961158E-2</v>
          </cell>
        </row>
        <row r="123">
          <cell r="W123">
            <v>43763</v>
          </cell>
          <cell r="X123">
            <v>0.30246350275368428</v>
          </cell>
          <cell r="Y123">
            <v>0</v>
          </cell>
          <cell r="Z123">
            <v>1.9960929062006551E-2</v>
          </cell>
          <cell r="AA123">
            <v>5.8606610436244669E-2</v>
          </cell>
          <cell r="AB123">
            <v>1.7350265014992334E-2</v>
          </cell>
          <cell r="AC123">
            <v>0.16360444680615216</v>
          </cell>
          <cell r="AD123">
            <v>9.7336176101743693E-3</v>
          </cell>
          <cell r="AE123">
            <v>0.22218843718683329</v>
          </cell>
          <cell r="AF123">
            <v>2.3813659045651216E-2</v>
          </cell>
        </row>
        <row r="124">
          <cell r="W124">
            <v>43762</v>
          </cell>
          <cell r="X124">
            <v>0.30345289285427041</v>
          </cell>
          <cell r="Y124">
            <v>0</v>
          </cell>
          <cell r="Z124">
            <v>1.9961182374356363E-2</v>
          </cell>
          <cell r="AA124">
            <v>5.8396720819482675E-2</v>
          </cell>
          <cell r="AB124">
            <v>1.6929597270069655E-2</v>
          </cell>
          <cell r="AC124">
            <v>0.16351624379477328</v>
          </cell>
          <cell r="AD124">
            <v>9.9542681852166758E-3</v>
          </cell>
          <cell r="AE124">
            <v>0.2212985546322252</v>
          </cell>
          <cell r="AF124">
            <v>2.3943023141159009E-2</v>
          </cell>
        </row>
        <row r="125">
          <cell r="W125">
            <v>43761</v>
          </cell>
          <cell r="X125">
            <v>0.30345289285427041</v>
          </cell>
          <cell r="Y125">
            <v>0</v>
          </cell>
          <cell r="Z125">
            <v>1.9961182374356363E-2</v>
          </cell>
          <cell r="AA125">
            <v>5.8396720819482675E-2</v>
          </cell>
          <cell r="AB125">
            <v>1.6929597270069655E-2</v>
          </cell>
          <cell r="AC125">
            <v>0.16351624379477328</v>
          </cell>
          <cell r="AD125">
            <v>9.9542681852166758E-3</v>
          </cell>
          <cell r="AE125">
            <v>0.2212985546322252</v>
          </cell>
          <cell r="AF125">
            <v>2.3943023141159009E-2</v>
          </cell>
        </row>
        <row r="126">
          <cell r="W126">
            <v>43760</v>
          </cell>
          <cell r="X126">
            <v>0.30345289285427041</v>
          </cell>
          <cell r="Y126">
            <v>0</v>
          </cell>
          <cell r="Z126">
            <v>1.9961182374356363E-2</v>
          </cell>
          <cell r="AA126">
            <v>5.8396720819482675E-2</v>
          </cell>
          <cell r="AB126">
            <v>1.6929597270069655E-2</v>
          </cell>
          <cell r="AC126">
            <v>0.16351624379477328</v>
          </cell>
          <cell r="AD126">
            <v>9.9542681852166758E-3</v>
          </cell>
          <cell r="AE126">
            <v>0.2212985546322252</v>
          </cell>
          <cell r="AF126">
            <v>2.3943023141159009E-2</v>
          </cell>
        </row>
        <row r="127">
          <cell r="W127">
            <v>43759</v>
          </cell>
          <cell r="X127">
            <v>0.30437347414913823</v>
          </cell>
          <cell r="Y127">
            <v>0</v>
          </cell>
          <cell r="Z127">
            <v>2.0167729072876738E-2</v>
          </cell>
          <cell r="AA127">
            <v>5.550418505376295E-2</v>
          </cell>
          <cell r="AB127">
            <v>1.6708225229393237E-2</v>
          </cell>
          <cell r="AC127">
            <v>0.16520493652411089</v>
          </cell>
          <cell r="AD127">
            <v>9.2975403526778001E-3</v>
          </cell>
          <cell r="AE127">
            <v>0.22519218070712951</v>
          </cell>
          <cell r="AF127">
            <v>2.4208692922534598E-2</v>
          </cell>
        </row>
        <row r="128">
          <cell r="W128">
            <v>43758</v>
          </cell>
          <cell r="X128">
            <v>0.31376309578110212</v>
          </cell>
          <cell r="Y128">
            <v>0</v>
          </cell>
          <cell r="Z128">
            <v>2.0603832593589107E-2</v>
          </cell>
          <cell r="AA128">
            <v>5.1234472882568736E-2</v>
          </cell>
          <cell r="AB128">
            <v>1.5506859107484507E-2</v>
          </cell>
          <cell r="AC128">
            <v>0.16310637187358051</v>
          </cell>
          <cell r="AD128">
            <v>9.2029632762684801E-3</v>
          </cell>
          <cell r="AE128">
            <v>0.22216180919937437</v>
          </cell>
          <cell r="AF128">
            <v>2.4693494729963017E-2</v>
          </cell>
        </row>
        <row r="129">
          <cell r="W129">
            <v>43757</v>
          </cell>
          <cell r="X129">
            <v>0.31545080075400089</v>
          </cell>
          <cell r="Y129">
            <v>0</v>
          </cell>
          <cell r="Z129">
            <v>2.0298172080316146E-2</v>
          </cell>
          <cell r="AA129">
            <v>4.9569269009606336E-2</v>
          </cell>
          <cell r="AB129">
            <v>1.4414946921877704E-2</v>
          </cell>
          <cell r="AC129">
            <v>0.16051462623762228</v>
          </cell>
          <cell r="AD129">
            <v>9.1556548754153418E-3</v>
          </cell>
          <cell r="AE129">
            <v>0.22392095729579425</v>
          </cell>
          <cell r="AF129">
            <v>2.4247231535721902E-2</v>
          </cell>
        </row>
        <row r="130">
          <cell r="W130">
            <v>43756</v>
          </cell>
          <cell r="X130">
            <v>0.31545080075400089</v>
          </cell>
          <cell r="Y130">
            <v>0</v>
          </cell>
          <cell r="Z130">
            <v>2.0298172080316146E-2</v>
          </cell>
          <cell r="AA130">
            <v>4.9569269009606336E-2</v>
          </cell>
          <cell r="AB130">
            <v>1.4414946921877704E-2</v>
          </cell>
          <cell r="AC130">
            <v>0.16051462623762228</v>
          </cell>
          <cell r="AD130">
            <v>9.1556548754153418E-3</v>
          </cell>
          <cell r="AE130">
            <v>0.22392095729579425</v>
          </cell>
          <cell r="AF130">
            <v>2.4247231535721902E-2</v>
          </cell>
        </row>
        <row r="131">
          <cell r="W131">
            <v>43755</v>
          </cell>
          <cell r="X131">
            <v>0.31194715882406482</v>
          </cell>
          <cell r="Y131">
            <v>0</v>
          </cell>
          <cell r="Z131">
            <v>1.9955816037227524E-2</v>
          </cell>
          <cell r="AA131">
            <v>5.066006145396286E-2</v>
          </cell>
          <cell r="AB131">
            <v>1.3451844014043077E-2</v>
          </cell>
          <cell r="AC131">
            <v>0.15537694093233637</v>
          </cell>
          <cell r="AD131">
            <v>9.1772483022262256E-3</v>
          </cell>
          <cell r="AE131">
            <v>0.22948108561522856</v>
          </cell>
          <cell r="AF131">
            <v>2.5393927737661848E-2</v>
          </cell>
        </row>
        <row r="132">
          <cell r="W132">
            <v>43754</v>
          </cell>
          <cell r="X132">
            <v>0.31513488637627801</v>
          </cell>
          <cell r="Y132">
            <v>0</v>
          </cell>
          <cell r="Z132">
            <v>1.9932365638859063E-2</v>
          </cell>
          <cell r="AA132">
            <v>4.9961176997889982E-2</v>
          </cell>
          <cell r="AB132">
            <v>1.4381960121909636E-2</v>
          </cell>
          <cell r="AC132">
            <v>0.15749331490574309</v>
          </cell>
          <cell r="AD132">
            <v>9.2484110971750837E-3</v>
          </cell>
          <cell r="AE132">
            <v>0.22707030896892788</v>
          </cell>
          <cell r="AF132">
            <v>2.4527253619601213E-2</v>
          </cell>
        </row>
        <row r="133">
          <cell r="W133">
            <v>43753</v>
          </cell>
          <cell r="X133">
            <v>0.30855168554902618</v>
          </cell>
          <cell r="Y133">
            <v>0</v>
          </cell>
          <cell r="Z133">
            <v>1.989678261904709E-2</v>
          </cell>
          <cell r="AA133">
            <v>5.1662637555145073E-2</v>
          </cell>
          <cell r="AB133">
            <v>1.3407730689866584E-2</v>
          </cell>
          <cell r="AC133">
            <v>0.1544971612526235</v>
          </cell>
          <cell r="AD133">
            <v>8.6306985287837902E-3</v>
          </cell>
          <cell r="AE133">
            <v>0.23463853417730762</v>
          </cell>
          <cell r="AF133">
            <v>2.5848384564477321E-2</v>
          </cell>
        </row>
        <row r="134">
          <cell r="W134">
            <v>43752</v>
          </cell>
          <cell r="X134">
            <v>0.306686122496377</v>
          </cell>
          <cell r="Y134">
            <v>0</v>
          </cell>
          <cell r="Z134">
            <v>1.9602931437204246E-2</v>
          </cell>
          <cell r="AA134">
            <v>5.1339449768393539E-2</v>
          </cell>
          <cell r="AB134">
            <v>1.308826188899445E-2</v>
          </cell>
          <cell r="AC134">
            <v>0.15706361383694881</v>
          </cell>
          <cell r="AD134">
            <v>8.5265318402679008E-3</v>
          </cell>
          <cell r="AE134">
            <v>0.23488081022486484</v>
          </cell>
          <cell r="AF134">
            <v>2.6111099909461519E-2</v>
          </cell>
        </row>
        <row r="135">
          <cell r="W135">
            <v>43751</v>
          </cell>
          <cell r="X135">
            <v>0.30370664821222326</v>
          </cell>
          <cell r="Y135">
            <v>0</v>
          </cell>
          <cell r="Z135">
            <v>1.917226991073934E-2</v>
          </cell>
          <cell r="AA135">
            <v>5.1694653133518106E-2</v>
          </cell>
          <cell r="AB135">
            <v>1.3167547485974386E-2</v>
          </cell>
          <cell r="AC135">
            <v>0.16056321090980638</v>
          </cell>
          <cell r="AD135">
            <v>8.2063573706865588E-3</v>
          </cell>
          <cell r="AE135">
            <v>0.23329567461014961</v>
          </cell>
          <cell r="AF135">
            <v>2.6842882535588478E-2</v>
          </cell>
        </row>
        <row r="136">
          <cell r="W136">
            <v>43750</v>
          </cell>
          <cell r="X136">
            <v>0.30275575211025879</v>
          </cell>
          <cell r="Y136">
            <v>0</v>
          </cell>
          <cell r="Z136">
            <v>1.8777391399809665E-2</v>
          </cell>
          <cell r="AA136">
            <v>4.9421529213228413E-2</v>
          </cell>
          <cell r="AB136">
            <v>1.3147060674231765E-2</v>
          </cell>
          <cell r="AC136">
            <v>0.16151685952823075</v>
          </cell>
          <cell r="AD136">
            <v>7.7270765000721064E-3</v>
          </cell>
          <cell r="AE136">
            <v>0.23531995097442876</v>
          </cell>
          <cell r="AF136">
            <v>2.6096042974085985E-2</v>
          </cell>
        </row>
        <row r="137">
          <cell r="W137">
            <v>43749</v>
          </cell>
          <cell r="X137">
            <v>0.30275575211025879</v>
          </cell>
          <cell r="Y137">
            <v>0</v>
          </cell>
          <cell r="Z137">
            <v>1.8777391399809665E-2</v>
          </cell>
          <cell r="AA137">
            <v>4.9421529213228413E-2</v>
          </cell>
          <cell r="AB137">
            <v>1.3147060674231765E-2</v>
          </cell>
          <cell r="AC137">
            <v>0.16151685952823075</v>
          </cell>
          <cell r="AD137">
            <v>7.7270765000721064E-3</v>
          </cell>
          <cell r="AE137">
            <v>0.23531995097442876</v>
          </cell>
          <cell r="AF137">
            <v>2.6096042974085985E-2</v>
          </cell>
        </row>
        <row r="138">
          <cell r="W138">
            <v>43748</v>
          </cell>
          <cell r="X138">
            <v>0.30370169169310662</v>
          </cell>
          <cell r="Y138">
            <v>0</v>
          </cell>
          <cell r="Z138">
            <v>1.8524748113162591E-2</v>
          </cell>
          <cell r="AA138">
            <v>4.9567842596884376E-2</v>
          </cell>
          <cell r="AB138">
            <v>1.2476180030333101E-2</v>
          </cell>
          <cell r="AC138">
            <v>0.1621761553653763</v>
          </cell>
          <cell r="AD138">
            <v>7.962014735390625E-3</v>
          </cell>
          <cell r="AE138">
            <v>0.23404911606276432</v>
          </cell>
          <cell r="AF138">
            <v>2.6309973353968386E-2</v>
          </cell>
        </row>
        <row r="139">
          <cell r="W139">
            <v>43747</v>
          </cell>
          <cell r="X139">
            <v>0.30013207739775222</v>
          </cell>
          <cell r="Y139">
            <v>0</v>
          </cell>
          <cell r="Z139">
            <v>1.8481431302552743E-2</v>
          </cell>
          <cell r="AA139">
            <v>4.9469157856896824E-2</v>
          </cell>
          <cell r="AB139">
            <v>1.3244582602097642E-2</v>
          </cell>
          <cell r="AC139">
            <v>0.16265208427609681</v>
          </cell>
          <cell r="AD139">
            <v>8.390635471240436E-3</v>
          </cell>
          <cell r="AE139">
            <v>0.23654844203705888</v>
          </cell>
          <cell r="AF139">
            <v>2.5757634613743509E-2</v>
          </cell>
        </row>
        <row r="140">
          <cell r="W140">
            <v>43746</v>
          </cell>
          <cell r="X140">
            <v>0.30266335994280436</v>
          </cell>
          <cell r="Y140">
            <v>0</v>
          </cell>
          <cell r="Z140">
            <v>1.877994823503833E-2</v>
          </cell>
          <cell r="AA140">
            <v>4.9304308558940836E-2</v>
          </cell>
          <cell r="AB140">
            <v>1.3012628678384597E-2</v>
          </cell>
          <cell r="AC140">
            <v>0.16200711339291379</v>
          </cell>
          <cell r="AD140">
            <v>7.7058884963392867E-3</v>
          </cell>
          <cell r="AE140">
            <v>0.23499924498497504</v>
          </cell>
          <cell r="AF140">
            <v>2.6329341328988305E-2</v>
          </cell>
        </row>
        <row r="141">
          <cell r="W141">
            <v>43745</v>
          </cell>
          <cell r="X141">
            <v>0.29683347593286041</v>
          </cell>
          <cell r="Y141">
            <v>0</v>
          </cell>
          <cell r="Z141">
            <v>1.7973479771305263E-2</v>
          </cell>
          <cell r="AA141">
            <v>5.0983815562382913E-2</v>
          </cell>
          <cell r="AB141">
            <v>1.2516679381095349E-2</v>
          </cell>
          <cell r="AC141">
            <v>0.16552071111650524</v>
          </cell>
          <cell r="AD141">
            <v>6.7064449139197539E-3</v>
          </cell>
          <cell r="AE141">
            <v>0.23792426258576624</v>
          </cell>
          <cell r="AF141">
            <v>2.7370084358604878E-2</v>
          </cell>
        </row>
        <row r="142">
          <cell r="W142">
            <v>43744</v>
          </cell>
          <cell r="X142">
            <v>0.29693735199439203</v>
          </cell>
          <cell r="Y142">
            <v>0</v>
          </cell>
          <cell r="Z142">
            <v>1.6240416177153015E-2</v>
          </cell>
          <cell r="AA142">
            <v>5.3975050351834322E-2</v>
          </cell>
          <cell r="AB142">
            <v>1.2438896210477385E-2</v>
          </cell>
          <cell r="AC142">
            <v>0.16561625682008874</v>
          </cell>
          <cell r="AD142">
            <v>6.7927281864898128E-3</v>
          </cell>
          <cell r="AE142">
            <v>0.23563819531959823</v>
          </cell>
          <cell r="AF142">
            <v>2.6576908074891329E-2</v>
          </cell>
        </row>
        <row r="143">
          <cell r="W143">
            <v>43743</v>
          </cell>
          <cell r="X143">
            <v>0.29396176555028997</v>
          </cell>
          <cell r="Y143">
            <v>0</v>
          </cell>
          <cell r="Z143">
            <v>1.591826689441032E-2</v>
          </cell>
          <cell r="AA143">
            <v>5.4451857713984413E-2</v>
          </cell>
          <cell r="AB143">
            <v>1.2910636060834001E-2</v>
          </cell>
          <cell r="AC143">
            <v>0.16298594681067588</v>
          </cell>
          <cell r="AD143">
            <v>6.5043866335646331E-3</v>
          </cell>
          <cell r="AE143">
            <v>0.23696671877872846</v>
          </cell>
          <cell r="AF143">
            <v>2.6087384375731652E-2</v>
          </cell>
        </row>
        <row r="144">
          <cell r="W144">
            <v>43742</v>
          </cell>
          <cell r="X144">
            <v>0.29396176555028997</v>
          </cell>
          <cell r="Y144">
            <v>0</v>
          </cell>
          <cell r="Z144">
            <v>1.591826689441032E-2</v>
          </cell>
          <cell r="AA144">
            <v>5.4451857713984413E-2</v>
          </cell>
          <cell r="AB144">
            <v>1.2910636060834001E-2</v>
          </cell>
          <cell r="AC144">
            <v>0.16298594681067588</v>
          </cell>
          <cell r="AD144">
            <v>6.5043866335646331E-3</v>
          </cell>
          <cell r="AE144">
            <v>0.23696671877872846</v>
          </cell>
          <cell r="AF144">
            <v>2.6087384375731652E-2</v>
          </cell>
        </row>
        <row r="145">
          <cell r="W145">
            <v>43741</v>
          </cell>
          <cell r="X145">
            <v>0.29670477239163068</v>
          </cell>
          <cell r="Y145">
            <v>0</v>
          </cell>
          <cell r="Z145">
            <v>1.7683385327940903E-2</v>
          </cell>
          <cell r="AA145">
            <v>5.3556939687080751E-2</v>
          </cell>
          <cell r="AB145">
            <v>1.3907928433077064E-2</v>
          </cell>
          <cell r="AC145">
            <v>0.16647082136947236</v>
          </cell>
          <cell r="AD145">
            <v>6.9992017643392768E-3</v>
          </cell>
          <cell r="AE145">
            <v>0.23165448954514439</v>
          </cell>
          <cell r="AF145">
            <v>2.70585439557216E-2</v>
          </cell>
        </row>
        <row r="146">
          <cell r="W146">
            <v>43740</v>
          </cell>
          <cell r="X146">
            <v>0.29104502967535745</v>
          </cell>
          <cell r="Y146">
            <v>0</v>
          </cell>
          <cell r="Z146">
            <v>1.880828387696799E-2</v>
          </cell>
          <cell r="AA146">
            <v>5.3366430698162728E-2</v>
          </cell>
          <cell r="AB146">
            <v>1.3787997110372823E-2</v>
          </cell>
          <cell r="AC146">
            <v>0.17532930558810031</v>
          </cell>
          <cell r="AD146">
            <v>6.1913799191140378E-3</v>
          </cell>
          <cell r="AE146">
            <v>0.2261706323411945</v>
          </cell>
          <cell r="AF146">
            <v>2.8487970897598282E-2</v>
          </cell>
        </row>
        <row r="147">
          <cell r="W147">
            <v>43739</v>
          </cell>
          <cell r="X147">
            <v>0.29232920938856183</v>
          </cell>
          <cell r="Y147">
            <v>0</v>
          </cell>
          <cell r="Z147">
            <v>1.9956872970379656E-2</v>
          </cell>
          <cell r="AA147">
            <v>5.2816790480185991E-2</v>
          </cell>
          <cell r="AB147">
            <v>1.358688260121073E-2</v>
          </cell>
          <cell r="AC147">
            <v>0.17897927937667343</v>
          </cell>
          <cell r="AD147">
            <v>6.5525779818510557E-3</v>
          </cell>
          <cell r="AE147">
            <v>0.22103640031252358</v>
          </cell>
          <cell r="AF147">
            <v>2.8136185818939757E-2</v>
          </cell>
        </row>
        <row r="148">
          <cell r="W148">
            <v>43738</v>
          </cell>
          <cell r="X148">
            <v>0.29649824894304244</v>
          </cell>
          <cell r="Y148">
            <v>0</v>
          </cell>
          <cell r="Z148">
            <v>2.092398040118176E-2</v>
          </cell>
          <cell r="AA148">
            <v>5.2432125942522854E-2</v>
          </cell>
          <cell r="AB148">
            <v>1.4212867802791717E-2</v>
          </cell>
          <cell r="AC148">
            <v>0.18145888226419926</v>
          </cell>
          <cell r="AD148">
            <v>6.7034056475287207E-3</v>
          </cell>
          <cell r="AE148">
            <v>0.21211102048555766</v>
          </cell>
          <cell r="AF148">
            <v>2.7243279869707478E-2</v>
          </cell>
        </row>
        <row r="149">
          <cell r="W149">
            <v>43737</v>
          </cell>
          <cell r="X149">
            <v>0.30136103160543332</v>
          </cell>
          <cell r="Y149">
            <v>0</v>
          </cell>
          <cell r="Z149">
            <v>2.3925734921291297E-2</v>
          </cell>
          <cell r="AA149">
            <v>5.3847302469856334E-2</v>
          </cell>
          <cell r="AB149">
            <v>1.4011024054492789E-2</v>
          </cell>
          <cell r="AC149">
            <v>0.17676760870457506</v>
          </cell>
          <cell r="AD149">
            <v>6.0713278657202642E-3</v>
          </cell>
          <cell r="AE149">
            <v>0.21010152737868718</v>
          </cell>
          <cell r="AF149">
            <v>2.6923585089827645E-2</v>
          </cell>
        </row>
        <row r="150">
          <cell r="W150">
            <v>43736</v>
          </cell>
          <cell r="X150">
            <v>0.29879731906303786</v>
          </cell>
          <cell r="Y150">
            <v>0</v>
          </cell>
          <cell r="Z150">
            <v>2.185521731258231E-2</v>
          </cell>
          <cell r="AA150">
            <v>5.4200139352342677E-2</v>
          </cell>
          <cell r="AB150">
            <v>1.4504421882463288E-2</v>
          </cell>
          <cell r="AC150">
            <v>0.17719994844948214</v>
          </cell>
          <cell r="AD150">
            <v>7.0361550838039895E-3</v>
          </cell>
          <cell r="AE150">
            <v>0.2121333615023539</v>
          </cell>
          <cell r="AF150">
            <v>2.6421740949711146E-2</v>
          </cell>
        </row>
        <row r="151">
          <cell r="W151">
            <v>43735</v>
          </cell>
          <cell r="X151">
            <v>0.29879731906303786</v>
          </cell>
          <cell r="Y151">
            <v>0</v>
          </cell>
          <cell r="Z151">
            <v>2.185521731258231E-2</v>
          </cell>
          <cell r="AA151">
            <v>5.4200139352342677E-2</v>
          </cell>
          <cell r="AB151">
            <v>1.4504421882463288E-2</v>
          </cell>
          <cell r="AC151">
            <v>0.17719994844948214</v>
          </cell>
          <cell r="AD151">
            <v>7.0361550838039895E-3</v>
          </cell>
          <cell r="AE151">
            <v>0.2121333615023539</v>
          </cell>
          <cell r="AF151">
            <v>2.6421740949711146E-2</v>
          </cell>
        </row>
        <row r="152">
          <cell r="W152">
            <v>43734</v>
          </cell>
          <cell r="X152">
            <v>0.29879731906303786</v>
          </cell>
          <cell r="Y152">
            <v>0</v>
          </cell>
          <cell r="Z152">
            <v>2.185521731258231E-2</v>
          </cell>
          <cell r="AA152">
            <v>5.4200139352342677E-2</v>
          </cell>
          <cell r="AB152">
            <v>1.4504421882463288E-2</v>
          </cell>
          <cell r="AC152">
            <v>0.17719994844948214</v>
          </cell>
          <cell r="AD152">
            <v>7.0361550838039895E-3</v>
          </cell>
          <cell r="AE152">
            <v>0.2121333615023539</v>
          </cell>
          <cell r="AF152">
            <v>2.6421740949711146E-2</v>
          </cell>
        </row>
        <row r="153">
          <cell r="W153">
            <v>43733</v>
          </cell>
          <cell r="X153">
            <v>0.3060636542257677</v>
          </cell>
          <cell r="Y153">
            <v>0</v>
          </cell>
          <cell r="Z153">
            <v>2.5056394427256528E-2</v>
          </cell>
          <cell r="AA153">
            <v>5.5085297010517058E-2</v>
          </cell>
          <cell r="AB153">
            <v>1.5212910900728906E-2</v>
          </cell>
          <cell r="AC153">
            <v>0.1776024655994122</v>
          </cell>
          <cell r="AD153">
            <v>6.0355658450833762E-3</v>
          </cell>
          <cell r="AE153">
            <v>0.20169247288532008</v>
          </cell>
          <cell r="AF153">
            <v>2.812532864750494E-2</v>
          </cell>
        </row>
        <row r="154">
          <cell r="W154">
            <v>43732</v>
          </cell>
          <cell r="X154">
            <v>0.30388306427483514</v>
          </cell>
          <cell r="Y154">
            <v>0</v>
          </cell>
          <cell r="Z154">
            <v>2.4571208123195947E-2</v>
          </cell>
          <cell r="AA154">
            <v>5.5823945075300987E-2</v>
          </cell>
          <cell r="AB154">
            <v>1.4964058008380477E-2</v>
          </cell>
          <cell r="AC154">
            <v>0.17817848987790816</v>
          </cell>
          <cell r="AD154">
            <v>6.0506175174018092E-3</v>
          </cell>
          <cell r="AE154">
            <v>0.20329615152004119</v>
          </cell>
          <cell r="AF154">
            <v>2.81436485882176E-2</v>
          </cell>
        </row>
        <row r="155">
          <cell r="W155">
            <v>43731</v>
          </cell>
          <cell r="X155">
            <v>0.3057700632723252</v>
          </cell>
          <cell r="Y155">
            <v>0</v>
          </cell>
          <cell r="Z155">
            <v>2.5768663347467545E-2</v>
          </cell>
          <cell r="AA155">
            <v>5.530971576365349E-2</v>
          </cell>
          <cell r="AB155">
            <v>1.4917748993518583E-2</v>
          </cell>
          <cell r="AC155">
            <v>0.1788054043864874</v>
          </cell>
          <cell r="AD155">
            <v>5.6395470692643754E-3</v>
          </cell>
          <cell r="AE155">
            <v>0.19927340522287967</v>
          </cell>
          <cell r="AF155">
            <v>2.9176718694316338E-2</v>
          </cell>
        </row>
        <row r="156">
          <cell r="W156">
            <v>43730</v>
          </cell>
          <cell r="X156">
            <v>0.3106316836927725</v>
          </cell>
          <cell r="Y156">
            <v>0</v>
          </cell>
          <cell r="Z156">
            <v>2.8105407036918693E-2</v>
          </cell>
          <cell r="AA156">
            <v>5.3472726652263623E-2</v>
          </cell>
          <cell r="AB156">
            <v>1.4733041289874065E-2</v>
          </cell>
          <cell r="AC156">
            <v>0.17971400076112334</v>
          </cell>
          <cell r="AD156">
            <v>6.2710646591443509E-3</v>
          </cell>
          <cell r="AE156">
            <v>0.1927799406251339</v>
          </cell>
          <cell r="AF156">
            <v>2.8368517081651175E-2</v>
          </cell>
        </row>
        <row r="157">
          <cell r="W157">
            <v>43729</v>
          </cell>
          <cell r="X157">
            <v>0.30970608357323925</v>
          </cell>
          <cell r="Y157">
            <v>0</v>
          </cell>
          <cell r="Z157">
            <v>2.8197562335613473E-2</v>
          </cell>
          <cell r="AA157">
            <v>5.3635305472842829E-2</v>
          </cell>
          <cell r="AB157">
            <v>1.4793303116605989E-2</v>
          </cell>
          <cell r="AC157">
            <v>0.18076185569214953</v>
          </cell>
          <cell r="AD157">
            <v>6.1198067235462318E-3</v>
          </cell>
          <cell r="AE157">
            <v>0.19255889883146216</v>
          </cell>
          <cell r="AF157">
            <v>2.8475624937141522E-2</v>
          </cell>
        </row>
        <row r="158">
          <cell r="W158">
            <v>43728</v>
          </cell>
          <cell r="X158">
            <v>0.30921557353343837</v>
          </cell>
          <cell r="Y158">
            <v>0</v>
          </cell>
          <cell r="Z158">
            <v>2.8035117060312077E-2</v>
          </cell>
          <cell r="AA158">
            <v>5.3702309788715187E-2</v>
          </cell>
          <cell r="AB158">
            <v>1.3849585205204828E-2</v>
          </cell>
          <cell r="AC158">
            <v>0.17981320573704088</v>
          </cell>
          <cell r="AD158">
            <v>5.8251060576159563E-3</v>
          </cell>
          <cell r="AE158">
            <v>0.19076614653128696</v>
          </cell>
          <cell r="AF158">
            <v>2.8613802022697168E-2</v>
          </cell>
        </row>
        <row r="159">
          <cell r="W159">
            <v>43727</v>
          </cell>
          <cell r="X159">
            <v>0.31030454580800981</v>
          </cell>
          <cell r="Y159">
            <v>0</v>
          </cell>
          <cell r="Z159">
            <v>2.7784114147158596E-2</v>
          </cell>
          <cell r="AA159">
            <v>5.6398669790284552E-2</v>
          </cell>
          <cell r="AB159">
            <v>1.3705414248420086E-2</v>
          </cell>
          <cell r="AC159">
            <v>0.17541972425105198</v>
          </cell>
          <cell r="AD159">
            <v>7.0213879792416526E-3</v>
          </cell>
          <cell r="AE159">
            <v>0.19258731120010694</v>
          </cell>
          <cell r="AF159">
            <v>2.7062775595662381E-2</v>
          </cell>
        </row>
        <row r="160">
          <cell r="W160">
            <v>43726</v>
          </cell>
          <cell r="X160">
            <v>0.31094927916917142</v>
          </cell>
          <cell r="Y160">
            <v>0</v>
          </cell>
          <cell r="Z160">
            <v>2.7739238993266219E-2</v>
          </cell>
          <cell r="AA160">
            <v>5.6322820189532864E-2</v>
          </cell>
          <cell r="AB160">
            <v>1.3666734203917409E-2</v>
          </cell>
          <cell r="AC160">
            <v>0.17489525774613307</v>
          </cell>
          <cell r="AD160">
            <v>6.9759957519934801E-3</v>
          </cell>
          <cell r="AE160">
            <v>0.19273979032933733</v>
          </cell>
          <cell r="AF160">
            <v>2.6952827522245346E-2</v>
          </cell>
        </row>
        <row r="161">
          <cell r="W161">
            <v>43725</v>
          </cell>
          <cell r="X161">
            <v>0.31208636643906362</v>
          </cell>
          <cell r="Y161">
            <v>0</v>
          </cell>
          <cell r="Z161">
            <v>2.7928408691317637E-2</v>
          </cell>
          <cell r="AA161">
            <v>5.5889395029349372E-2</v>
          </cell>
          <cell r="AB161">
            <v>1.3423344717855687E-2</v>
          </cell>
          <cell r="AC161">
            <v>0.1792020772644029</v>
          </cell>
          <cell r="AD161">
            <v>7.2359044912603254E-3</v>
          </cell>
          <cell r="AE161">
            <v>0.18924447082386536</v>
          </cell>
          <cell r="AF161">
            <v>2.75317745530274E-2</v>
          </cell>
        </row>
        <row r="162">
          <cell r="W162">
            <v>43724</v>
          </cell>
          <cell r="X162">
            <v>0.31212018065407821</v>
          </cell>
          <cell r="Y162">
            <v>0</v>
          </cell>
          <cell r="Z162">
            <v>2.513469155783531E-2</v>
          </cell>
          <cell r="AA162">
            <v>5.3882994052152522E-2</v>
          </cell>
          <cell r="AB162">
            <v>1.3077924153912481E-2</v>
          </cell>
          <cell r="AC162">
            <v>0.18025819801606718</v>
          </cell>
          <cell r="AD162">
            <v>7.2939931627449195E-3</v>
          </cell>
          <cell r="AE162">
            <v>0.19263556333235213</v>
          </cell>
          <cell r="AF162">
            <v>2.7779649430121449E-2</v>
          </cell>
        </row>
        <row r="163">
          <cell r="W163">
            <v>43723</v>
          </cell>
          <cell r="X163">
            <v>0.31178849364392541</v>
          </cell>
          <cell r="Y163">
            <v>0</v>
          </cell>
          <cell r="Z163">
            <v>2.2071844236186817E-2</v>
          </cell>
          <cell r="AA163">
            <v>5.4413423530683028E-2</v>
          </cell>
          <cell r="AB163">
            <v>1.264096713170681E-2</v>
          </cell>
          <cell r="AC163">
            <v>0.18555264158705018</v>
          </cell>
          <cell r="AD163">
            <v>8.7682426816484103E-3</v>
          </cell>
          <cell r="AE163">
            <v>0.18552732085312174</v>
          </cell>
          <cell r="AF163">
            <v>2.6346035896548815E-2</v>
          </cell>
        </row>
        <row r="164">
          <cell r="W164">
            <v>43722</v>
          </cell>
          <cell r="X164">
            <v>0.31184113913361261</v>
          </cell>
          <cell r="Y164">
            <v>0</v>
          </cell>
          <cell r="Z164">
            <v>2.1405008703153636E-2</v>
          </cell>
          <cell r="AA164">
            <v>5.4547948941632514E-2</v>
          </cell>
          <cell r="AB164">
            <v>1.1955505960309193E-2</v>
          </cell>
          <cell r="AC164">
            <v>0.1850112502262472</v>
          </cell>
          <cell r="AD164">
            <v>9.1193910677076166E-3</v>
          </cell>
          <cell r="AE164">
            <v>0.18453609167038126</v>
          </cell>
          <cell r="AF164">
            <v>2.5551400287037014E-2</v>
          </cell>
        </row>
        <row r="165">
          <cell r="W165">
            <v>43721</v>
          </cell>
          <cell r="X165">
            <v>0.31184113913361261</v>
          </cell>
          <cell r="Y165">
            <v>0</v>
          </cell>
          <cell r="Z165">
            <v>2.1405008703153636E-2</v>
          </cell>
          <cell r="AA165">
            <v>5.4547948941632514E-2</v>
          </cell>
          <cell r="AB165">
            <v>1.1955505960309193E-2</v>
          </cell>
          <cell r="AC165">
            <v>0.1850112502262472</v>
          </cell>
          <cell r="AD165">
            <v>9.1193910677076166E-3</v>
          </cell>
          <cell r="AE165">
            <v>0.18453609167038126</v>
          </cell>
          <cell r="AF165">
            <v>2.5551400287037014E-2</v>
          </cell>
        </row>
        <row r="166">
          <cell r="W166">
            <v>43720</v>
          </cell>
          <cell r="X166">
            <v>0.31184113913361261</v>
          </cell>
          <cell r="Y166">
            <v>0</v>
          </cell>
          <cell r="Z166">
            <v>2.1405008703153636E-2</v>
          </cell>
          <cell r="AA166">
            <v>5.4547948941632514E-2</v>
          </cell>
          <cell r="AB166">
            <v>1.1955505960309193E-2</v>
          </cell>
          <cell r="AC166">
            <v>0.1850112502262472</v>
          </cell>
          <cell r="AD166">
            <v>9.1193910677076166E-3</v>
          </cell>
          <cell r="AE166">
            <v>0.18453609167038126</v>
          </cell>
          <cell r="AF166">
            <v>2.5551400287037014E-2</v>
          </cell>
        </row>
        <row r="167">
          <cell r="W167">
            <v>43719</v>
          </cell>
          <cell r="X167">
            <v>0.31438581520362313</v>
          </cell>
          <cell r="Y167">
            <v>0</v>
          </cell>
          <cell r="Z167">
            <v>2.380293581980146E-2</v>
          </cell>
          <cell r="AA167">
            <v>5.4392290577351267E-2</v>
          </cell>
          <cell r="AB167">
            <v>1.1707061741817692E-2</v>
          </cell>
          <cell r="AC167">
            <v>0.19067951309017714</v>
          </cell>
          <cell r="AD167">
            <v>9.4204402128099749E-3</v>
          </cell>
          <cell r="AE167">
            <v>0.17541421172111868</v>
          </cell>
          <cell r="AF167">
            <v>2.5208045501519619E-2</v>
          </cell>
        </row>
        <row r="168">
          <cell r="W168">
            <v>43718</v>
          </cell>
          <cell r="X168">
            <v>0.31387321579752592</v>
          </cell>
          <cell r="Y168">
            <v>0</v>
          </cell>
          <cell r="Z168">
            <v>2.4370363492940021E-2</v>
          </cell>
          <cell r="AA168">
            <v>5.4635489564212783E-2</v>
          </cell>
          <cell r="AB168">
            <v>1.1526248104442036E-2</v>
          </cell>
          <cell r="AC168">
            <v>0.19084408791245366</v>
          </cell>
          <cell r="AD168">
            <v>9.8037652500731053E-3</v>
          </cell>
          <cell r="AE168">
            <v>0.17381731445252896</v>
          </cell>
          <cell r="AF168">
            <v>2.5972363634616653E-2</v>
          </cell>
        </row>
        <row r="169">
          <cell r="W169">
            <v>43717</v>
          </cell>
          <cell r="X169">
            <v>0.32402556563452106</v>
          </cell>
          <cell r="Y169">
            <v>0</v>
          </cell>
          <cell r="Z169">
            <v>2.52624543169577E-2</v>
          </cell>
          <cell r="AA169">
            <v>5.3890677733152183E-2</v>
          </cell>
          <cell r="AB169">
            <v>1.1624817038508747E-2</v>
          </cell>
          <cell r="AC169">
            <v>0.18293833034352616</v>
          </cell>
          <cell r="AD169">
            <v>9.2317085418998565E-3</v>
          </cell>
          <cell r="AE169">
            <v>0.1734263675014607</v>
          </cell>
          <cell r="AF169">
            <v>2.3953176344463249E-2</v>
          </cell>
        </row>
        <row r="170">
          <cell r="W170">
            <v>43716</v>
          </cell>
          <cell r="X170">
            <v>0.32902123786013016</v>
          </cell>
          <cell r="Y170">
            <v>0</v>
          </cell>
          <cell r="Z170">
            <v>2.5035396557436709E-2</v>
          </cell>
          <cell r="AA170">
            <v>5.2659831194404594E-2</v>
          </cell>
          <cell r="AB170">
            <v>1.1659972037511651E-2</v>
          </cell>
          <cell r="AC170">
            <v>0.18051432335425452</v>
          </cell>
          <cell r="AD170">
            <v>9.4340848262527213E-3</v>
          </cell>
          <cell r="AE170">
            <v>0.17249830960669163</v>
          </cell>
          <cell r="AF170">
            <v>2.3749260047845704E-2</v>
          </cell>
        </row>
        <row r="171">
          <cell r="W171">
            <v>43715</v>
          </cell>
          <cell r="X171">
            <v>0.32911264469331636</v>
          </cell>
          <cell r="Y171">
            <v>0</v>
          </cell>
          <cell r="Z171">
            <v>2.4869929772894955E-2</v>
          </cell>
          <cell r="AA171">
            <v>5.179596488370021E-2</v>
          </cell>
          <cell r="AB171">
            <v>1.1545775211933791E-2</v>
          </cell>
          <cell r="AC171">
            <v>0.18214842246085847</v>
          </cell>
          <cell r="AD171">
            <v>9.0564765830614732E-3</v>
          </cell>
          <cell r="AE171">
            <v>0.172552651790921</v>
          </cell>
          <cell r="AF171">
            <v>2.4083706048176706E-2</v>
          </cell>
        </row>
        <row r="172">
          <cell r="W172">
            <v>43714</v>
          </cell>
          <cell r="X172">
            <v>0.32793377275561869</v>
          </cell>
          <cell r="Y172">
            <v>0</v>
          </cell>
          <cell r="Z172">
            <v>2.4564079013154636E-2</v>
          </cell>
          <cell r="AA172">
            <v>5.2655960060339867E-2</v>
          </cell>
          <cell r="AB172">
            <v>1.1664529106669914E-2</v>
          </cell>
          <cell r="AC172">
            <v>0.17765547968434151</v>
          </cell>
          <cell r="AD172">
            <v>8.8984061136882248E-3</v>
          </cell>
          <cell r="AE172">
            <v>0.1767492891985474</v>
          </cell>
          <cell r="AF172">
            <v>2.3143572741352807E-2</v>
          </cell>
        </row>
        <row r="173">
          <cell r="W173">
            <v>43713</v>
          </cell>
          <cell r="X173">
            <v>0.33218225166932541</v>
          </cell>
          <cell r="Y173">
            <v>0</v>
          </cell>
          <cell r="Z173">
            <v>2.3562187652969746E-2</v>
          </cell>
          <cell r="AA173">
            <v>5.1638004184651538E-2</v>
          </cell>
          <cell r="AB173">
            <v>1.1479602161340127E-2</v>
          </cell>
          <cell r="AC173">
            <v>0.17716467922569398</v>
          </cell>
          <cell r="AD173">
            <v>8.8916899338514349E-3</v>
          </cell>
          <cell r="AE173">
            <v>0.17390563228066369</v>
          </cell>
          <cell r="AF173">
            <v>2.4235371253364356E-2</v>
          </cell>
        </row>
        <row r="174">
          <cell r="W174">
            <v>43712</v>
          </cell>
          <cell r="X174">
            <v>0.33072972373073367</v>
          </cell>
          <cell r="Y174">
            <v>0</v>
          </cell>
          <cell r="Z174">
            <v>2.4703402584337543E-2</v>
          </cell>
          <cell r="AA174">
            <v>5.1615970740511406E-2</v>
          </cell>
          <cell r="AB174">
            <v>1.1818013502818633E-2</v>
          </cell>
          <cell r="AC174">
            <v>0.1790246567646297</v>
          </cell>
          <cell r="AD174">
            <v>9.6613786570348709E-3</v>
          </cell>
          <cell r="AE174">
            <v>0.17286232165720017</v>
          </cell>
          <cell r="AF174">
            <v>2.2908782250450826E-2</v>
          </cell>
        </row>
        <row r="175">
          <cell r="W175">
            <v>43711</v>
          </cell>
          <cell r="X175">
            <v>0.33583801840013378</v>
          </cell>
          <cell r="Y175">
            <v>0</v>
          </cell>
          <cell r="Z175">
            <v>2.5791658387194702E-2</v>
          </cell>
          <cell r="AA175">
            <v>5.3014208222802561E-2</v>
          </cell>
          <cell r="AB175">
            <v>9.7543564818947104E-3</v>
          </cell>
          <cell r="AC175">
            <v>0.17766133307523427</v>
          </cell>
          <cell r="AD175">
            <v>8.4323751342984549E-3</v>
          </cell>
          <cell r="AE175">
            <v>0.16896919944742816</v>
          </cell>
          <cell r="AF175">
            <v>2.3523191865798286E-2</v>
          </cell>
        </row>
        <row r="176">
          <cell r="W176">
            <v>43710</v>
          </cell>
          <cell r="X176">
            <v>0.33694608336536835</v>
          </cell>
          <cell r="Y176">
            <v>0</v>
          </cell>
          <cell r="Z176">
            <v>2.6614778955313317E-2</v>
          </cell>
          <cell r="AA176">
            <v>5.1641099910566493E-2</v>
          </cell>
          <cell r="AB176">
            <v>1.0195078131886739E-2</v>
          </cell>
          <cell r="AC176">
            <v>0.18070537615399301</v>
          </cell>
          <cell r="AD176">
            <v>8.5717357074337995E-3</v>
          </cell>
          <cell r="AE176">
            <v>0.16500174867344608</v>
          </cell>
          <cell r="AF176">
            <v>2.3312133419605106E-2</v>
          </cell>
        </row>
        <row r="177">
          <cell r="W177">
            <v>43709</v>
          </cell>
          <cell r="X177">
            <v>0.3379661844316954</v>
          </cell>
          <cell r="Y177">
            <v>0</v>
          </cell>
          <cell r="Z177">
            <v>2.7045447571739416E-2</v>
          </cell>
          <cell r="AA177">
            <v>5.080793796071504E-2</v>
          </cell>
          <cell r="AB177">
            <v>9.9902760148001552E-3</v>
          </cell>
          <cell r="AC177">
            <v>0.18047541947359017</v>
          </cell>
          <cell r="AD177">
            <v>7.9668864740213875E-3</v>
          </cell>
          <cell r="AE177">
            <v>0.16527685573793716</v>
          </cell>
          <cell r="AF177">
            <v>2.3508390166223844E-2</v>
          </cell>
        </row>
        <row r="178">
          <cell r="W178">
            <v>43708</v>
          </cell>
          <cell r="X178">
            <v>0.33713447778296934</v>
          </cell>
          <cell r="Y178">
            <v>0</v>
          </cell>
          <cell r="Z178">
            <v>2.6834460232813748E-2</v>
          </cell>
          <cell r="AA178">
            <v>5.0802280653861019E-2</v>
          </cell>
          <cell r="AB178">
            <v>1.0021096192174362E-2</v>
          </cell>
          <cell r="AC178">
            <v>0.18046573090778076</v>
          </cell>
          <cell r="AD178">
            <v>7.6188016710248907E-3</v>
          </cell>
          <cell r="AE178">
            <v>0.1665377937605696</v>
          </cell>
          <cell r="AF178">
            <v>2.3632368068890783E-2</v>
          </cell>
        </row>
        <row r="179">
          <cell r="W179">
            <v>43707</v>
          </cell>
          <cell r="X179">
            <v>0.32839828132802013</v>
          </cell>
          <cell r="Y179">
            <v>0</v>
          </cell>
          <cell r="Z179">
            <v>2.7835597438201607E-2</v>
          </cell>
          <cell r="AA179">
            <v>5.0575400902502718E-2</v>
          </cell>
          <cell r="AB179">
            <v>9.9483682764342288E-3</v>
          </cell>
          <cell r="AC179">
            <v>0.18479365411084578</v>
          </cell>
          <cell r="AD179">
            <v>7.1076979106243655E-3</v>
          </cell>
          <cell r="AE179">
            <v>0.16873216336738783</v>
          </cell>
          <cell r="AF179">
            <v>2.4577572419291784E-2</v>
          </cell>
        </row>
        <row r="180">
          <cell r="W180">
            <v>43706</v>
          </cell>
          <cell r="X180">
            <v>0.32893447457878083</v>
          </cell>
          <cell r="Y180">
            <v>0</v>
          </cell>
          <cell r="Z180">
            <v>2.7939504251591512E-2</v>
          </cell>
          <cell r="AA180">
            <v>5.0459875957021519E-2</v>
          </cell>
          <cell r="AB180">
            <v>1.0126382656409789E-2</v>
          </cell>
          <cell r="AC180">
            <v>0.18266405644052361</v>
          </cell>
          <cell r="AD180">
            <v>6.7193997127442465E-3</v>
          </cell>
          <cell r="AE180">
            <v>0.17102454717085497</v>
          </cell>
          <cell r="AF180">
            <v>2.4121652130809183E-2</v>
          </cell>
        </row>
        <row r="181">
          <cell r="W181">
            <v>43705</v>
          </cell>
          <cell r="X181">
            <v>0.32660417699690852</v>
          </cell>
          <cell r="Y181">
            <v>0</v>
          </cell>
          <cell r="Z181">
            <v>2.7440499862245768E-2</v>
          </cell>
          <cell r="AA181">
            <v>5.1273481553695946E-2</v>
          </cell>
          <cell r="AB181">
            <v>1.0003368764677886E-2</v>
          </cell>
          <cell r="AC181">
            <v>0.18614785031329364</v>
          </cell>
          <cell r="AD181">
            <v>7.189258087696041E-3</v>
          </cell>
          <cell r="AE181">
            <v>0.16922677188732693</v>
          </cell>
          <cell r="AF181">
            <v>2.4064921009511887E-2</v>
          </cell>
        </row>
        <row r="182">
          <cell r="W182">
            <v>43704</v>
          </cell>
          <cell r="X182">
            <v>0.32295647017226536</v>
          </cell>
          <cell r="Y182">
            <v>0</v>
          </cell>
          <cell r="Z182">
            <v>2.7191342112869821E-2</v>
          </cell>
          <cell r="AA182">
            <v>5.0857004636595406E-2</v>
          </cell>
          <cell r="AB182">
            <v>9.9541866207551403E-3</v>
          </cell>
          <cell r="AC182">
            <v>0.19278585055986228</v>
          </cell>
          <cell r="AD182">
            <v>8.4068936893087927E-3</v>
          </cell>
          <cell r="AE182">
            <v>0.16399353200513286</v>
          </cell>
          <cell r="AF182">
            <v>2.5732952870075199E-2</v>
          </cell>
        </row>
        <row r="183">
          <cell r="W183">
            <v>43703</v>
          </cell>
          <cell r="X183">
            <v>0.32448437848414524</v>
          </cell>
          <cell r="Y183">
            <v>0</v>
          </cell>
          <cell r="Z183">
            <v>2.7844462868958326E-2</v>
          </cell>
          <cell r="AA183">
            <v>4.9325509414060213E-2</v>
          </cell>
          <cell r="AB183">
            <v>1.0698550074068022E-2</v>
          </cell>
          <cell r="AC183">
            <v>0.18939731702959978</v>
          </cell>
          <cell r="AD183">
            <v>8.2324380262486733E-3</v>
          </cell>
          <cell r="AE183">
            <v>0.16514081987852816</v>
          </cell>
          <cell r="AF183">
            <v>2.6693720338519036E-2</v>
          </cell>
        </row>
        <row r="184">
          <cell r="W184">
            <v>43702</v>
          </cell>
          <cell r="X184">
            <v>0.32624658529844408</v>
          </cell>
          <cell r="Y184">
            <v>0</v>
          </cell>
          <cell r="Z184">
            <v>2.953365325680311E-2</v>
          </cell>
          <cell r="AA184">
            <v>4.9897035897549867E-2</v>
          </cell>
          <cell r="AB184">
            <v>1.0848558047200101E-2</v>
          </cell>
          <cell r="AC184">
            <v>0.19279501848119426</v>
          </cell>
          <cell r="AD184">
            <v>9.2249913865824294E-3</v>
          </cell>
          <cell r="AE184">
            <v>0.15646901139625644</v>
          </cell>
          <cell r="AF184">
            <v>2.4985146235969518E-2</v>
          </cell>
        </row>
        <row r="185">
          <cell r="W185">
            <v>43701</v>
          </cell>
          <cell r="X185">
            <v>0.32611324203256431</v>
          </cell>
          <cell r="Y185">
            <v>0</v>
          </cell>
          <cell r="Z185">
            <v>2.9258953472465377E-2</v>
          </cell>
          <cell r="AA185">
            <v>4.9812286107909332E-2</v>
          </cell>
          <cell r="AB185">
            <v>1.0826102435083917E-2</v>
          </cell>
          <cell r="AC185">
            <v>0.19296395277564396</v>
          </cell>
          <cell r="AD185">
            <v>9.4896205119152331E-3</v>
          </cell>
          <cell r="AE185">
            <v>0.15641854507943431</v>
          </cell>
          <cell r="AF185">
            <v>2.5117297584983406E-2</v>
          </cell>
        </row>
        <row r="186">
          <cell r="W186">
            <v>43700</v>
          </cell>
          <cell r="X186">
            <v>0.32594445420425927</v>
          </cell>
          <cell r="Y186">
            <v>0</v>
          </cell>
          <cell r="Z186">
            <v>2.7381772329808016E-2</v>
          </cell>
          <cell r="AA186">
            <v>4.9305272849364354E-2</v>
          </cell>
          <cell r="AB186">
            <v>1.0936825225569489E-2</v>
          </cell>
          <cell r="AC186">
            <v>0.18834875323252806</v>
          </cell>
          <cell r="AD186">
            <v>8.7442938175720086E-3</v>
          </cell>
          <cell r="AE186">
            <v>0.16346221051643922</v>
          </cell>
          <cell r="AF186">
            <v>2.5876417824459225E-2</v>
          </cell>
        </row>
        <row r="187">
          <cell r="W187">
            <v>43699</v>
          </cell>
          <cell r="X187">
            <v>0.32188606722347907</v>
          </cell>
          <cell r="Y187">
            <v>0</v>
          </cell>
          <cell r="Z187">
            <v>3.0899529641835396E-2</v>
          </cell>
          <cell r="AA187">
            <v>5.0427480820419125E-2</v>
          </cell>
          <cell r="AB187">
            <v>1.1457369269877572E-2</v>
          </cell>
          <cell r="AC187">
            <v>0.19502617019590449</v>
          </cell>
          <cell r="AD187">
            <v>9.8571069735692261E-3</v>
          </cell>
          <cell r="AE187">
            <v>0.15654090003442075</v>
          </cell>
          <cell r="AF187">
            <v>2.390537584049434E-2</v>
          </cell>
        </row>
        <row r="188">
          <cell r="W188">
            <v>43698</v>
          </cell>
          <cell r="X188">
            <v>0.32117937769960775</v>
          </cell>
          <cell r="Y188">
            <v>0</v>
          </cell>
          <cell r="Z188">
            <v>3.1329890221473172E-2</v>
          </cell>
          <cell r="AA188">
            <v>5.0121679636700396E-2</v>
          </cell>
          <cell r="AB188">
            <v>1.147262465860931E-2</v>
          </cell>
          <cell r="AC188">
            <v>0.19528617034214951</v>
          </cell>
          <cell r="AD188">
            <v>9.8681620264310602E-3</v>
          </cell>
          <cell r="AE188">
            <v>0.15718250007764839</v>
          </cell>
          <cell r="AF188">
            <v>2.3559595337380296E-2</v>
          </cell>
        </row>
        <row r="189">
          <cell r="W189">
            <v>43697</v>
          </cell>
          <cell r="X189">
            <v>0.31836970156365846</v>
          </cell>
          <cell r="Y189">
            <v>0</v>
          </cell>
          <cell r="Z189">
            <v>3.1209465730505474E-2</v>
          </cell>
          <cell r="AA189">
            <v>5.0626387804845498E-2</v>
          </cell>
          <cell r="AB189">
            <v>1.1634333114050826E-2</v>
          </cell>
          <cell r="AC189">
            <v>0.19545105706553784</v>
          </cell>
          <cell r="AD189">
            <v>9.7986542195383566E-3</v>
          </cell>
          <cell r="AE189">
            <v>0.16066340249881958</v>
          </cell>
          <cell r="AF189">
            <v>2.3687415298387048E-2</v>
          </cell>
        </row>
        <row r="190">
          <cell r="W190">
            <v>43696</v>
          </cell>
          <cell r="X190">
            <v>0.32879813071124964</v>
          </cell>
          <cell r="Y190">
            <v>0</v>
          </cell>
          <cell r="Z190">
            <v>2.7223871468874915E-2</v>
          </cell>
          <cell r="AA190">
            <v>5.4286348961587856E-2</v>
          </cell>
          <cell r="AB190">
            <v>1.1710322024469923E-2</v>
          </cell>
          <cell r="AC190">
            <v>0.19097513247087228</v>
          </cell>
          <cell r="AD190">
            <v>8.1031944625725681E-3</v>
          </cell>
          <cell r="AE190">
            <v>0.16305745149137782</v>
          </cell>
          <cell r="AF190">
            <v>1.9388133001809724E-2</v>
          </cell>
        </row>
        <row r="191">
          <cell r="W191">
            <v>43695</v>
          </cell>
          <cell r="X191">
            <v>0.33054459205298492</v>
          </cell>
          <cell r="Y191">
            <v>0</v>
          </cell>
          <cell r="Z191">
            <v>2.7469751264017801E-2</v>
          </cell>
          <cell r="AA191">
            <v>5.4381560557581823E-2</v>
          </cell>
          <cell r="AB191">
            <v>1.2013513417085248E-2</v>
          </cell>
          <cell r="AC191">
            <v>0.18838960259792389</v>
          </cell>
          <cell r="AD191">
            <v>7.7187517466822302E-3</v>
          </cell>
          <cell r="AE191">
            <v>0.16369583993013107</v>
          </cell>
          <cell r="AF191">
            <v>1.9309249967383538E-2</v>
          </cell>
        </row>
        <row r="192">
          <cell r="W192">
            <v>43694</v>
          </cell>
          <cell r="X192">
            <v>0.33096363389108702</v>
          </cell>
          <cell r="Y192">
            <v>0</v>
          </cell>
          <cell r="Z192">
            <v>2.8154172046107727E-2</v>
          </cell>
          <cell r="AA192">
            <v>5.4314772503216209E-2</v>
          </cell>
          <cell r="AB192">
            <v>1.189244342137873E-2</v>
          </cell>
          <cell r="AC192">
            <v>0.18817129799170229</v>
          </cell>
          <cell r="AD192">
            <v>7.7105025062372563E-3</v>
          </cell>
          <cell r="AE192">
            <v>0.16253965607402032</v>
          </cell>
          <cell r="AF192">
            <v>1.9683839687990139E-2</v>
          </cell>
        </row>
        <row r="193">
          <cell r="W193">
            <v>43693</v>
          </cell>
          <cell r="X193">
            <v>0.33417259018376638</v>
          </cell>
          <cell r="Y193">
            <v>0</v>
          </cell>
          <cell r="Z193">
            <v>2.8130224573391566E-2</v>
          </cell>
          <cell r="AA193">
            <v>5.421051571940233E-2</v>
          </cell>
          <cell r="AB193">
            <v>1.2072369938504086E-2</v>
          </cell>
          <cell r="AC193">
            <v>0.1871911323407307</v>
          </cell>
          <cell r="AD193">
            <v>7.5770668636551651E-3</v>
          </cell>
          <cell r="AE193">
            <v>0.16160090170800567</v>
          </cell>
          <cell r="AF193">
            <v>1.8732558181745958E-2</v>
          </cell>
        </row>
        <row r="194">
          <cell r="W194">
            <v>43692</v>
          </cell>
          <cell r="X194">
            <v>0.33417259018376638</v>
          </cell>
          <cell r="Y194">
            <v>0</v>
          </cell>
          <cell r="Z194">
            <v>2.8130224573391566E-2</v>
          </cell>
          <cell r="AA194">
            <v>5.421051571940233E-2</v>
          </cell>
          <cell r="AB194">
            <v>1.2072369938504086E-2</v>
          </cell>
          <cell r="AC194">
            <v>0.1871911323407307</v>
          </cell>
          <cell r="AD194">
            <v>7.5770668636551651E-3</v>
          </cell>
          <cell r="AE194">
            <v>0.16160090170800567</v>
          </cell>
          <cell r="AF194">
            <v>1.8732558181745958E-2</v>
          </cell>
        </row>
        <row r="195">
          <cell r="W195">
            <v>43691</v>
          </cell>
          <cell r="X195">
            <v>0.33499069535076059</v>
          </cell>
          <cell r="Y195">
            <v>0</v>
          </cell>
          <cell r="Z195">
            <v>2.81289909049969E-2</v>
          </cell>
          <cell r="AA195">
            <v>5.4535996890472803E-2</v>
          </cell>
          <cell r="AB195">
            <v>1.2054681537770073E-2</v>
          </cell>
          <cell r="AC195">
            <v>0.18777242047044099</v>
          </cell>
          <cell r="AD195">
            <v>7.5208677815907267E-3</v>
          </cell>
          <cell r="AE195">
            <v>0.16063438899801505</v>
          </cell>
          <cell r="AF195">
            <v>1.8080906708221968E-2</v>
          </cell>
        </row>
        <row r="196">
          <cell r="W196">
            <v>43690</v>
          </cell>
          <cell r="X196">
            <v>0.33498518020553214</v>
          </cell>
          <cell r="Y196">
            <v>0</v>
          </cell>
          <cell r="Z196">
            <v>2.8138038920148715E-2</v>
          </cell>
          <cell r="AA196">
            <v>5.5162886605618362E-2</v>
          </cell>
          <cell r="AB196">
            <v>1.2047933171424042E-2</v>
          </cell>
          <cell r="AC196">
            <v>0.18860068558688095</v>
          </cell>
          <cell r="AD196">
            <v>7.4886907705440323E-3</v>
          </cell>
          <cell r="AE196">
            <v>0.15990124506278877</v>
          </cell>
          <cell r="AF196">
            <v>1.7415146658198585E-2</v>
          </cell>
        </row>
        <row r="197">
          <cell r="W197">
            <v>43689</v>
          </cell>
          <cell r="X197">
            <v>0.33856026030370884</v>
          </cell>
          <cell r="Y197">
            <v>0</v>
          </cell>
          <cell r="Z197">
            <v>2.7273261951088434E-2</v>
          </cell>
          <cell r="AA197">
            <v>5.7500785224406055E-2</v>
          </cell>
          <cell r="AB197">
            <v>1.1438004259866602E-2</v>
          </cell>
          <cell r="AC197">
            <v>0.19055730344852534</v>
          </cell>
          <cell r="AD197">
            <v>6.5447569241930499E-3</v>
          </cell>
          <cell r="AE197">
            <v>0.15655492713810196</v>
          </cell>
          <cell r="AF197">
            <v>1.540608815076205E-2</v>
          </cell>
        </row>
        <row r="198">
          <cell r="W198">
            <v>43688</v>
          </cell>
          <cell r="X198">
            <v>0.3373198665546</v>
          </cell>
          <cell r="Y198">
            <v>0</v>
          </cell>
          <cell r="Z198">
            <v>2.7279801912499204E-2</v>
          </cell>
          <cell r="AA198">
            <v>5.7529988577058044E-2</v>
          </cell>
          <cell r="AB198">
            <v>1.1443919715082993E-2</v>
          </cell>
          <cell r="AC198">
            <v>0.18957534113158239</v>
          </cell>
          <cell r="AD198">
            <v>6.2007181071206093E-3</v>
          </cell>
          <cell r="AE198">
            <v>0.15941007136940982</v>
          </cell>
          <cell r="AF198">
            <v>1.5071065143679349E-2</v>
          </cell>
        </row>
        <row r="199">
          <cell r="W199">
            <v>43687</v>
          </cell>
          <cell r="X199">
            <v>0.34261032153916232</v>
          </cell>
          <cell r="Y199">
            <v>0</v>
          </cell>
          <cell r="Z199">
            <v>2.3920918781401342E-2</v>
          </cell>
          <cell r="AA199">
            <v>5.9070256428011787E-2</v>
          </cell>
          <cell r="AB199">
            <v>1.1276712484115362E-2</v>
          </cell>
          <cell r="AC199">
            <v>0.18342902384331278</v>
          </cell>
          <cell r="AD199">
            <v>5.8962848807734523E-3</v>
          </cell>
          <cell r="AE199">
            <v>0.16284075199796616</v>
          </cell>
          <cell r="AF199">
            <v>1.4922618202993808E-2</v>
          </cell>
        </row>
        <row r="200">
          <cell r="W200">
            <v>43686</v>
          </cell>
          <cell r="X200">
            <v>0.34261032153916232</v>
          </cell>
          <cell r="Y200">
            <v>0</v>
          </cell>
          <cell r="Z200">
            <v>2.3920918781401342E-2</v>
          </cell>
          <cell r="AA200">
            <v>5.9070256428011787E-2</v>
          </cell>
          <cell r="AB200">
            <v>1.1276712484115362E-2</v>
          </cell>
          <cell r="AC200">
            <v>0.18342902384331278</v>
          </cell>
          <cell r="AD200">
            <v>5.8962848807734523E-3</v>
          </cell>
          <cell r="AE200">
            <v>0.16284075199796616</v>
          </cell>
          <cell r="AF200">
            <v>1.4922618202993808E-2</v>
          </cell>
        </row>
        <row r="201">
          <cell r="W201">
            <v>43685</v>
          </cell>
          <cell r="X201">
            <v>0.33898648402938514</v>
          </cell>
          <cell r="Y201">
            <v>0</v>
          </cell>
          <cell r="Z201">
            <v>2.5461925696708514E-2</v>
          </cell>
          <cell r="AA201">
            <v>5.8051710225099598E-2</v>
          </cell>
          <cell r="AB201">
            <v>1.1318708956612539E-2</v>
          </cell>
          <cell r="AC201">
            <v>0.18881062760278158</v>
          </cell>
          <cell r="AD201">
            <v>6.6217918900433933E-3</v>
          </cell>
          <cell r="AE201">
            <v>0.16075585496512776</v>
          </cell>
          <cell r="AF201">
            <v>1.41833501735243E-2</v>
          </cell>
        </row>
        <row r="202">
          <cell r="W202">
            <v>43684</v>
          </cell>
          <cell r="X202">
            <v>0.34232282394499303</v>
          </cell>
          <cell r="Y202">
            <v>0</v>
          </cell>
          <cell r="Z202">
            <v>2.3510480641123977E-2</v>
          </cell>
          <cell r="AA202">
            <v>5.970334439914117E-2</v>
          </cell>
          <cell r="AB202">
            <v>1.1156266364540554E-2</v>
          </cell>
          <cell r="AC202">
            <v>0.18276197831412905</v>
          </cell>
          <cell r="AD202">
            <v>5.6977989174135631E-3</v>
          </cell>
          <cell r="AE202">
            <v>0.16380369635884634</v>
          </cell>
          <cell r="AF202">
            <v>1.5128269612406993E-2</v>
          </cell>
        </row>
        <row r="203">
          <cell r="W203">
            <v>43683</v>
          </cell>
          <cell r="X203">
            <v>0.33859800418170888</v>
          </cell>
          <cell r="Y203">
            <v>0</v>
          </cell>
          <cell r="Z203">
            <v>2.6006887866422055E-2</v>
          </cell>
          <cell r="AA203">
            <v>5.7908171760618014E-2</v>
          </cell>
          <cell r="AB203">
            <v>1.1352431147605889E-2</v>
          </cell>
          <cell r="AC203">
            <v>0.18824046165539929</v>
          </cell>
          <cell r="AD203">
            <v>6.364985257109412E-3</v>
          </cell>
          <cell r="AE203">
            <v>0.16134136078180977</v>
          </cell>
          <cell r="AF203">
            <v>1.4343012273767634E-2</v>
          </cell>
        </row>
        <row r="204">
          <cell r="W204">
            <v>43682</v>
          </cell>
          <cell r="X204">
            <v>0.34407818029374498</v>
          </cell>
          <cell r="Y204">
            <v>0</v>
          </cell>
          <cell r="Z204">
            <v>2.3344959626320917E-2</v>
          </cell>
          <cell r="AA204">
            <v>5.9326324520687188E-2</v>
          </cell>
          <cell r="AB204">
            <v>1.1581918845737902E-2</v>
          </cell>
          <cell r="AC204">
            <v>0.18234006813219678</v>
          </cell>
          <cell r="AD204">
            <v>5.3579292015867785E-3</v>
          </cell>
          <cell r="AE204">
            <v>0.1620733276323415</v>
          </cell>
          <cell r="AF204">
            <v>1.5800312944701671E-2</v>
          </cell>
        </row>
        <row r="205">
          <cell r="W205">
            <v>43681</v>
          </cell>
          <cell r="X205">
            <v>0.34344034627524583</v>
          </cell>
          <cell r="Y205">
            <v>0</v>
          </cell>
          <cell r="Z205">
            <v>2.2669453213939355E-2</v>
          </cell>
          <cell r="AA205">
            <v>6.0682523303243641E-2</v>
          </cell>
          <cell r="AB205">
            <v>1.1716697470224835E-2</v>
          </cell>
          <cell r="AC205">
            <v>0.18250020676783588</v>
          </cell>
          <cell r="AD205">
            <v>5.047065778648537E-3</v>
          </cell>
          <cell r="AE205">
            <v>0.16246122501337842</v>
          </cell>
          <cell r="AF205">
            <v>1.5417656023263632E-2</v>
          </cell>
        </row>
        <row r="206">
          <cell r="W206">
            <v>43680</v>
          </cell>
          <cell r="X206">
            <v>0.35269084717808874</v>
          </cell>
          <cell r="Y206">
            <v>0</v>
          </cell>
          <cell r="Z206">
            <v>2.1473680127148967E-2</v>
          </cell>
          <cell r="AA206">
            <v>5.8595122236542625E-2</v>
          </cell>
          <cell r="AB206">
            <v>1.3376940433475473E-2</v>
          </cell>
          <cell r="AC206">
            <v>0.17718373714876912</v>
          </cell>
          <cell r="AD206">
            <v>7.860844924247188E-3</v>
          </cell>
          <cell r="AE206">
            <v>0.15070708688259948</v>
          </cell>
          <cell r="AF206">
            <v>1.8111741069128315E-2</v>
          </cell>
        </row>
        <row r="207">
          <cell r="W207">
            <v>43679</v>
          </cell>
          <cell r="X207">
            <v>0.35123675444654956</v>
          </cell>
          <cell r="Y207">
            <v>0</v>
          </cell>
          <cell r="Z207">
            <v>2.0956789337193842E-2</v>
          </cell>
          <cell r="AA207">
            <v>5.8725739755743432E-2</v>
          </cell>
          <cell r="AB207">
            <v>1.3130882213120221E-2</v>
          </cell>
          <cell r="AC207">
            <v>0.17904018939180236</v>
          </cell>
          <cell r="AD207">
            <v>6.9218712318735885E-3</v>
          </cell>
          <cell r="AE207">
            <v>0.15176693058936869</v>
          </cell>
          <cell r="AF207">
            <v>1.8220843034348212E-2</v>
          </cell>
        </row>
        <row r="208">
          <cell r="W208">
            <v>43678</v>
          </cell>
          <cell r="X208">
            <v>0.35071607167143676</v>
          </cell>
          <cell r="Y208">
            <v>0</v>
          </cell>
          <cell r="Z208">
            <v>2.0558304974145777E-2</v>
          </cell>
          <cell r="AA208">
            <v>5.9284620353900509E-2</v>
          </cell>
          <cell r="AB208">
            <v>1.3149480034299024E-2</v>
          </cell>
          <cell r="AC208">
            <v>0.17818467964160287</v>
          </cell>
          <cell r="AD208">
            <v>6.7045576884769932E-3</v>
          </cell>
          <cell r="AE208">
            <v>0.1533423832453544</v>
          </cell>
          <cell r="AF208">
            <v>1.8059902390783492E-2</v>
          </cell>
        </row>
        <row r="209">
          <cell r="W209">
            <v>43677</v>
          </cell>
          <cell r="X209">
            <v>0.34652397425162257</v>
          </cell>
          <cell r="Y209">
            <v>0</v>
          </cell>
          <cell r="Z209">
            <v>2.0107213508647533E-2</v>
          </cell>
          <cell r="AA209">
            <v>5.9823175860134026E-2</v>
          </cell>
          <cell r="AB209">
            <v>1.2656718890945084E-2</v>
          </cell>
          <cell r="AC209">
            <v>0.17757076276465181</v>
          </cell>
          <cell r="AD209">
            <v>6.3210098767324113E-3</v>
          </cell>
          <cell r="AE209">
            <v>0.15863891035028158</v>
          </cell>
          <cell r="AF209">
            <v>1.835823449698494E-2</v>
          </cell>
        </row>
        <row r="210">
          <cell r="W210">
            <v>43676</v>
          </cell>
          <cell r="X210">
            <v>0.34371783284832391</v>
          </cell>
          <cell r="Y210">
            <v>0</v>
          </cell>
          <cell r="Z210">
            <v>1.9571560984526556E-2</v>
          </cell>
          <cell r="AA210">
            <v>6.0829643244832754E-2</v>
          </cell>
          <cell r="AB210">
            <v>1.2613404903802751E-2</v>
          </cell>
          <cell r="AC210">
            <v>0.17543115004399928</v>
          </cell>
          <cell r="AD210">
            <v>5.8551308475530877E-3</v>
          </cell>
          <cell r="AE210">
            <v>0.16322893484898285</v>
          </cell>
          <cell r="AF210">
            <v>1.8752342277978808E-2</v>
          </cell>
        </row>
        <row r="211">
          <cell r="W211">
            <v>43675</v>
          </cell>
          <cell r="X211">
            <v>0.34114179732808197</v>
          </cell>
          <cell r="Y211">
            <v>0</v>
          </cell>
          <cell r="Z211">
            <v>1.9730141556343773E-2</v>
          </cell>
          <cell r="AA211">
            <v>6.1714695259343998E-2</v>
          </cell>
          <cell r="AB211">
            <v>1.2154187820231246E-2</v>
          </cell>
          <cell r="AC211">
            <v>0.18104222525180097</v>
          </cell>
          <cell r="AD211">
            <v>5.3326061056890176E-3</v>
          </cell>
          <cell r="AE211">
            <v>0.15919350467239396</v>
          </cell>
          <cell r="AF211">
            <v>1.9690842006115032E-2</v>
          </cell>
        </row>
        <row r="212">
          <cell r="W212">
            <v>43674</v>
          </cell>
          <cell r="X212">
            <v>0.33635750368262629</v>
          </cell>
          <cell r="Y212">
            <v>0</v>
          </cell>
          <cell r="Z212">
            <v>2.0128630254853581E-2</v>
          </cell>
          <cell r="AA212">
            <v>6.3234820130035604E-2</v>
          </cell>
          <cell r="AB212">
            <v>1.2491382218866082E-2</v>
          </cell>
          <cell r="AC212">
            <v>0.1812978713555774</v>
          </cell>
          <cell r="AD212">
            <v>4.0647909535301034E-3</v>
          </cell>
          <cell r="AE212">
            <v>0.16193692041054833</v>
          </cell>
          <cell r="AF212">
            <v>2.0488080993962821E-2</v>
          </cell>
        </row>
        <row r="213">
          <cell r="W213">
            <v>43673</v>
          </cell>
          <cell r="X213">
            <v>0.33093491217468446</v>
          </cell>
          <cell r="Y213">
            <v>0</v>
          </cell>
          <cell r="Z213">
            <v>1.9947754100080879E-2</v>
          </cell>
          <cell r="AA213">
            <v>6.2753644018320093E-2</v>
          </cell>
          <cell r="AB213">
            <v>1.3545937659800748E-2</v>
          </cell>
          <cell r="AC213">
            <v>0.18889600816727942</v>
          </cell>
          <cell r="AD213">
            <v>3.7107090494566679E-3</v>
          </cell>
          <cell r="AE213">
            <v>0.16148609527604815</v>
          </cell>
          <cell r="AF213">
            <v>1.8724939554329578E-2</v>
          </cell>
        </row>
        <row r="214">
          <cell r="W214">
            <v>43672</v>
          </cell>
          <cell r="X214">
            <v>0.32443654543473605</v>
          </cell>
          <cell r="Y214">
            <v>0</v>
          </cell>
          <cell r="Z214">
            <v>2.0526014147740419E-2</v>
          </cell>
          <cell r="AA214">
            <v>6.3531369781412481E-2</v>
          </cell>
          <cell r="AB214">
            <v>1.4017404863710168E-2</v>
          </cell>
          <cell r="AC214">
            <v>0.18786261713823618</v>
          </cell>
          <cell r="AD214">
            <v>2.7268681822622529E-3</v>
          </cell>
          <cell r="AE214">
            <v>0.16860733973835759</v>
          </cell>
          <cell r="AF214">
            <v>1.8291840713544973E-2</v>
          </cell>
        </row>
        <row r="215">
          <cell r="W215">
            <v>43671</v>
          </cell>
          <cell r="X215">
            <v>0.32795025426349295</v>
          </cell>
          <cell r="Y215">
            <v>2.4509708730844915E-4</v>
          </cell>
          <cell r="Z215">
            <v>2.2477232555444419E-2</v>
          </cell>
          <cell r="AA215">
            <v>6.1970971685299095E-2</v>
          </cell>
          <cell r="AB215">
            <v>1.2535586229734642E-2</v>
          </cell>
          <cell r="AC215">
            <v>0.18876265387184449</v>
          </cell>
          <cell r="AD215">
            <v>1.7169997615307214E-3</v>
          </cell>
          <cell r="AE215">
            <v>0.16807851689558542</v>
          </cell>
          <cell r="AF215">
            <v>1.6262687649759751E-2</v>
          </cell>
        </row>
        <row r="216">
          <cell r="W216">
            <v>43670</v>
          </cell>
          <cell r="X216">
            <v>0.32662364119788284</v>
          </cell>
          <cell r="Y216">
            <v>0</v>
          </cell>
          <cell r="Z216">
            <v>2.1988611063504745E-2</v>
          </cell>
          <cell r="AA216">
            <v>6.2169647107530396E-2</v>
          </cell>
          <cell r="AB216">
            <v>1.3945853708536432E-2</v>
          </cell>
          <cell r="AC216">
            <v>0.18653236642284285</v>
          </cell>
          <cell r="AD216">
            <v>2.6538100943757225E-3</v>
          </cell>
          <cell r="AE216">
            <v>0.16825936895022919</v>
          </cell>
          <cell r="AF216">
            <v>1.7826701455097613E-2</v>
          </cell>
        </row>
        <row r="217">
          <cell r="W217">
            <v>43669</v>
          </cell>
          <cell r="X217">
            <v>0.32662364119788284</v>
          </cell>
          <cell r="Y217">
            <v>0</v>
          </cell>
          <cell r="Z217">
            <v>2.1988611063504745E-2</v>
          </cell>
          <cell r="AA217">
            <v>6.2169647107530396E-2</v>
          </cell>
          <cell r="AB217">
            <v>1.3945853708536432E-2</v>
          </cell>
          <cell r="AC217">
            <v>0.18653236642284285</v>
          </cell>
          <cell r="AD217">
            <v>2.6538100943757225E-3</v>
          </cell>
          <cell r="AE217">
            <v>0.16825936895022919</v>
          </cell>
          <cell r="AF217">
            <v>1.7826701455097613E-2</v>
          </cell>
        </row>
        <row r="218">
          <cell r="W218">
            <v>43668</v>
          </cell>
          <cell r="X218">
            <v>0.32614220109511971</v>
          </cell>
          <cell r="Y218">
            <v>2.4484016757874588E-4</v>
          </cell>
          <cell r="Z218">
            <v>2.3190007152242328E-2</v>
          </cell>
          <cell r="AA218">
            <v>6.1690922322846835E-2</v>
          </cell>
          <cell r="AB218">
            <v>1.2392833269684217E-2</v>
          </cell>
          <cell r="AC218">
            <v>0.19060284126987798</v>
          </cell>
          <cell r="AD218">
            <v>1.7151999395929032E-3</v>
          </cell>
          <cell r="AE218">
            <v>0.16747215260031206</v>
          </cell>
          <cell r="AF218">
            <v>1.6549002182745128E-2</v>
          </cell>
        </row>
        <row r="219">
          <cell r="W219">
            <v>43667</v>
          </cell>
          <cell r="X219">
            <v>0.32614220109511971</v>
          </cell>
          <cell r="Y219">
            <v>2.4484016757874588E-4</v>
          </cell>
          <cell r="Z219">
            <v>2.3190007152242328E-2</v>
          </cell>
          <cell r="AA219">
            <v>6.1690922322846835E-2</v>
          </cell>
          <cell r="AB219">
            <v>1.2392833269684217E-2</v>
          </cell>
          <cell r="AC219">
            <v>0.19060284126987798</v>
          </cell>
          <cell r="AD219">
            <v>1.7151999395929032E-3</v>
          </cell>
          <cell r="AE219">
            <v>0.16747215260031206</v>
          </cell>
          <cell r="AF219">
            <v>1.6549002182745128E-2</v>
          </cell>
        </row>
        <row r="220">
          <cell r="W220">
            <v>43666</v>
          </cell>
          <cell r="X220">
            <v>0.32438726806668228</v>
          </cell>
          <cell r="Y220">
            <v>2.6520576088758901E-4</v>
          </cell>
          <cell r="Z220">
            <v>2.3687159698240704E-2</v>
          </cell>
          <cell r="AA220">
            <v>6.2298981030252165E-2</v>
          </cell>
          <cell r="AB220">
            <v>1.2572928272875322E-2</v>
          </cell>
          <cell r="AC220">
            <v>0.19168325428399949</v>
          </cell>
          <cell r="AD220">
            <v>7.3745053353407766E-4</v>
          </cell>
          <cell r="AE220">
            <v>0.16841336688631056</v>
          </cell>
          <cell r="AF220">
            <v>1.5954385467217523E-2</v>
          </cell>
        </row>
        <row r="221">
          <cell r="W221">
            <v>43665</v>
          </cell>
          <cell r="X221">
            <v>0.32438726806668228</v>
          </cell>
          <cell r="Y221">
            <v>2.6520576088758901E-4</v>
          </cell>
          <cell r="Z221">
            <v>2.3687159698240704E-2</v>
          </cell>
          <cell r="AA221">
            <v>6.2298981030252165E-2</v>
          </cell>
          <cell r="AB221">
            <v>1.2572928272875322E-2</v>
          </cell>
          <cell r="AC221">
            <v>0.19168325428399949</v>
          </cell>
          <cell r="AD221">
            <v>7.3745053353407766E-4</v>
          </cell>
          <cell r="AE221">
            <v>0.16841336688631056</v>
          </cell>
          <cell r="AF221">
            <v>1.5954385467217523E-2</v>
          </cell>
        </row>
        <row r="222">
          <cell r="W222">
            <v>43664</v>
          </cell>
          <cell r="X222">
            <v>0.32438726806668228</v>
          </cell>
          <cell r="Y222">
            <v>2.6520576088758901E-4</v>
          </cell>
          <cell r="Z222">
            <v>2.3687159698240704E-2</v>
          </cell>
          <cell r="AA222">
            <v>6.2298981030252165E-2</v>
          </cell>
          <cell r="AB222">
            <v>1.2572928272875322E-2</v>
          </cell>
          <cell r="AC222">
            <v>0.19168325428399949</v>
          </cell>
          <cell r="AD222">
            <v>7.3745053353407766E-4</v>
          </cell>
          <cell r="AE222">
            <v>0.16841336688631056</v>
          </cell>
          <cell r="AF222">
            <v>1.5954385467217523E-2</v>
          </cell>
        </row>
        <row r="223">
          <cell r="W223">
            <v>43663</v>
          </cell>
          <cell r="X223">
            <v>0.32438726806668228</v>
          </cell>
          <cell r="Y223">
            <v>2.6520576088758901E-4</v>
          </cell>
          <cell r="Z223">
            <v>2.3687159698240704E-2</v>
          </cell>
          <cell r="AA223">
            <v>6.2298981030252165E-2</v>
          </cell>
          <cell r="AB223">
            <v>1.2572928272875322E-2</v>
          </cell>
          <cell r="AC223">
            <v>0.19168325428399949</v>
          </cell>
          <cell r="AD223">
            <v>7.3745053353407766E-4</v>
          </cell>
          <cell r="AE223">
            <v>0.16841336688631056</v>
          </cell>
          <cell r="AF223">
            <v>1.5954385467217523E-2</v>
          </cell>
        </row>
        <row r="224">
          <cell r="W224">
            <v>43662</v>
          </cell>
          <cell r="X224">
            <v>0.32398780138522149</v>
          </cell>
          <cell r="Y224">
            <v>2.6097217189183545E-4</v>
          </cell>
          <cell r="Z224">
            <v>2.4351898492007733E-2</v>
          </cell>
          <cell r="AA224">
            <v>6.1828666720558423E-2</v>
          </cell>
          <cell r="AB224">
            <v>1.2492717969967747E-2</v>
          </cell>
          <cell r="AC224">
            <v>0.1910277528189763</v>
          </cell>
          <cell r="AD224">
            <v>3.8193222353986037E-4</v>
          </cell>
          <cell r="AE224">
            <v>0.16980585877531598</v>
          </cell>
          <cell r="AF224">
            <v>1.586239944252054E-2</v>
          </cell>
        </row>
        <row r="225">
          <cell r="W225">
            <v>43661</v>
          </cell>
          <cell r="X225">
            <v>0.32420755535791979</v>
          </cell>
          <cell r="Y225">
            <v>2.6225406650178803E-4</v>
          </cell>
          <cell r="Z225">
            <v>2.4045703380729738E-2</v>
          </cell>
          <cell r="AA225">
            <v>6.1813580387911092E-2</v>
          </cell>
          <cell r="AB225">
            <v>1.2400718213221796E-2</v>
          </cell>
          <cell r="AC225">
            <v>0.19094154504022842</v>
          </cell>
          <cell r="AD225">
            <v>0</v>
          </cell>
          <cell r="AE225">
            <v>0.17049427346741547</v>
          </cell>
          <cell r="AF225">
            <v>1.6268982238353848E-2</v>
          </cell>
        </row>
        <row r="226">
          <cell r="W226">
            <v>43660</v>
          </cell>
          <cell r="X226">
            <v>0.32420755535791979</v>
          </cell>
          <cell r="Y226">
            <v>2.6225406650178803E-4</v>
          </cell>
          <cell r="Z226">
            <v>2.4045703380729738E-2</v>
          </cell>
          <cell r="AA226">
            <v>6.1813580387911092E-2</v>
          </cell>
          <cell r="AB226">
            <v>1.2400718213221796E-2</v>
          </cell>
          <cell r="AC226">
            <v>0.19094154504022842</v>
          </cell>
          <cell r="AD226">
            <v>0</v>
          </cell>
          <cell r="AE226">
            <v>0.17049427346741547</v>
          </cell>
          <cell r="AF226">
            <v>1.6268982238353848E-2</v>
          </cell>
        </row>
        <row r="227">
          <cell r="W227">
            <v>43659</v>
          </cell>
          <cell r="X227">
            <v>0.32630153907679588</v>
          </cell>
          <cell r="Y227">
            <v>2.630086327847672E-4</v>
          </cell>
          <cell r="Z227">
            <v>2.3944512144541512E-2</v>
          </cell>
          <cell r="AA227">
            <v>6.0731399583969843E-2</v>
          </cell>
          <cell r="AB227">
            <v>1.2483952947824579E-2</v>
          </cell>
          <cell r="AC227">
            <v>0.19225180801115799</v>
          </cell>
          <cell r="AD227">
            <v>0</v>
          </cell>
          <cell r="AE227">
            <v>0.16814385033091392</v>
          </cell>
          <cell r="AF227">
            <v>1.5879929272011341E-2</v>
          </cell>
        </row>
        <row r="228">
          <cell r="W228">
            <v>43658</v>
          </cell>
          <cell r="X228">
            <v>0.32578116812372093</v>
          </cell>
          <cell r="Y228">
            <v>2.8604501894738009E-4</v>
          </cell>
          <cell r="Z228">
            <v>2.4539455440878193E-2</v>
          </cell>
          <cell r="AA228">
            <v>6.2350006988914124E-2</v>
          </cell>
          <cell r="AB228">
            <v>1.3124687322582046E-2</v>
          </cell>
          <cell r="AC228">
            <v>0.19061025529213363</v>
          </cell>
          <cell r="AD228">
            <v>0</v>
          </cell>
          <cell r="AE228">
            <v>0.16863586604804595</v>
          </cell>
          <cell r="AF228">
            <v>1.5146554711027733E-2</v>
          </cell>
        </row>
        <row r="229">
          <cell r="W229">
            <v>43657</v>
          </cell>
          <cell r="X229">
            <v>0.32578116812372093</v>
          </cell>
          <cell r="Y229">
            <v>2.8604501894738009E-4</v>
          </cell>
          <cell r="Z229">
            <v>2.4539455440878193E-2</v>
          </cell>
          <cell r="AA229">
            <v>6.2350006988914124E-2</v>
          </cell>
          <cell r="AB229">
            <v>1.3124687322582046E-2</v>
          </cell>
          <cell r="AC229">
            <v>0.19061025529213363</v>
          </cell>
          <cell r="AD229">
            <v>0</v>
          </cell>
          <cell r="AE229">
            <v>0.16863586604804595</v>
          </cell>
          <cell r="AF229">
            <v>1.5146554711027733E-2</v>
          </cell>
        </row>
        <row r="230">
          <cell r="W230">
            <v>43656</v>
          </cell>
          <cell r="X230">
            <v>0.32578116812372093</v>
          </cell>
          <cell r="Y230">
            <v>2.8604501894738009E-4</v>
          </cell>
          <cell r="Z230">
            <v>2.4539455440878193E-2</v>
          </cell>
          <cell r="AA230">
            <v>6.2350006988914124E-2</v>
          </cell>
          <cell r="AB230">
            <v>1.3124687322582046E-2</v>
          </cell>
          <cell r="AC230">
            <v>0.19061025529213363</v>
          </cell>
          <cell r="AD230">
            <v>0</v>
          </cell>
          <cell r="AE230">
            <v>0.16863586604804595</v>
          </cell>
          <cell r="AF230">
            <v>1.5146554711027733E-2</v>
          </cell>
        </row>
        <row r="231">
          <cell r="W231">
            <v>43655</v>
          </cell>
          <cell r="X231">
            <v>0.32578116812372093</v>
          </cell>
          <cell r="Y231">
            <v>2.8604501894738009E-4</v>
          </cell>
          <cell r="Z231">
            <v>2.4539455440878193E-2</v>
          </cell>
          <cell r="AA231">
            <v>6.2350006988914124E-2</v>
          </cell>
          <cell r="AB231">
            <v>1.3124687322582046E-2</v>
          </cell>
          <cell r="AC231">
            <v>0.19061025529213363</v>
          </cell>
          <cell r="AD231">
            <v>0</v>
          </cell>
          <cell r="AE231">
            <v>0.16863586604804595</v>
          </cell>
          <cell r="AF231">
            <v>1.5146554711027733E-2</v>
          </cell>
        </row>
        <row r="232">
          <cell r="W232">
            <v>43654</v>
          </cell>
          <cell r="X232">
            <v>0.33186382977441015</v>
          </cell>
          <cell r="Y232">
            <v>2.8704968804845187E-4</v>
          </cell>
          <cell r="Z232">
            <v>2.5582508600948656E-2</v>
          </cell>
          <cell r="AA232">
            <v>6.0964933563002879E-2</v>
          </cell>
          <cell r="AB232">
            <v>1.308391942166506E-2</v>
          </cell>
          <cell r="AC232">
            <v>0.19564551933398139</v>
          </cell>
          <cell r="AD232">
            <v>0</v>
          </cell>
          <cell r="AE232">
            <v>0.16035968460705763</v>
          </cell>
          <cell r="AF232">
            <v>1.4254284897358332E-2</v>
          </cell>
        </row>
        <row r="233">
          <cell r="W233">
            <v>43653</v>
          </cell>
          <cell r="X233">
            <v>0.33118551407802549</v>
          </cell>
          <cell r="Y233">
            <v>2.8226045980947874E-4</v>
          </cell>
          <cell r="Z233">
            <v>2.5914215665951149E-2</v>
          </cell>
          <cell r="AA233">
            <v>6.1166789095377504E-2</v>
          </cell>
          <cell r="AB233">
            <v>1.2748614113557778E-2</v>
          </cell>
          <cell r="AC233">
            <v>0.19618737572719877</v>
          </cell>
          <cell r="AD233">
            <v>0</v>
          </cell>
          <cell r="AE233">
            <v>0.16017519381599246</v>
          </cell>
          <cell r="AF233">
            <v>1.4347702060135692E-2</v>
          </cell>
        </row>
        <row r="234">
          <cell r="W234">
            <v>43652</v>
          </cell>
          <cell r="X234">
            <v>0.33377455794047639</v>
          </cell>
          <cell r="Y234">
            <v>2.9159081793405294E-4</v>
          </cell>
          <cell r="Z234">
            <v>2.6574098977581142E-2</v>
          </cell>
          <cell r="AA234">
            <v>6.2884824496300618E-2</v>
          </cell>
          <cell r="AB234">
            <v>1.3021860752040352E-2</v>
          </cell>
          <cell r="AC234">
            <v>0.19487029328221528</v>
          </cell>
          <cell r="AD234">
            <v>0</v>
          </cell>
          <cell r="AE234">
            <v>0.1603702369510023</v>
          </cell>
          <cell r="AF234">
            <v>1.4429539484434827E-2</v>
          </cell>
        </row>
        <row r="235">
          <cell r="W235">
            <v>43651</v>
          </cell>
          <cell r="X235">
            <v>0.33377455794047639</v>
          </cell>
          <cell r="Y235">
            <v>2.9159081793405294E-4</v>
          </cell>
          <cell r="Z235">
            <v>2.6574098977581142E-2</v>
          </cell>
          <cell r="AA235">
            <v>6.2884824496300618E-2</v>
          </cell>
          <cell r="AB235">
            <v>1.3021860752040352E-2</v>
          </cell>
          <cell r="AC235">
            <v>0.19487029328221528</v>
          </cell>
          <cell r="AD235">
            <v>0</v>
          </cell>
          <cell r="AE235">
            <v>0.1603702369510023</v>
          </cell>
          <cell r="AF235">
            <v>1.4429539484434827E-2</v>
          </cell>
        </row>
        <row r="236">
          <cell r="W236">
            <v>43650</v>
          </cell>
          <cell r="X236">
            <v>0.33377455794047639</v>
          </cell>
          <cell r="Y236">
            <v>2.9159081793405294E-4</v>
          </cell>
          <cell r="Z236">
            <v>2.6574098977581142E-2</v>
          </cell>
          <cell r="AA236">
            <v>6.2884824496300618E-2</v>
          </cell>
          <cell r="AB236">
            <v>1.3021860752040352E-2</v>
          </cell>
          <cell r="AC236">
            <v>0.19487029328221528</v>
          </cell>
          <cell r="AD236">
            <v>0</v>
          </cell>
          <cell r="AE236">
            <v>0.1603702369510023</v>
          </cell>
          <cell r="AF236">
            <v>1.4429539484434827E-2</v>
          </cell>
        </row>
        <row r="237">
          <cell r="W237">
            <v>43649</v>
          </cell>
          <cell r="X237">
            <v>0.33377455794047639</v>
          </cell>
          <cell r="Y237">
            <v>2.9159081793405294E-4</v>
          </cell>
          <cell r="Z237">
            <v>2.6574098977581142E-2</v>
          </cell>
          <cell r="AA237">
            <v>6.2884824496300618E-2</v>
          </cell>
          <cell r="AB237">
            <v>1.3021860752040352E-2</v>
          </cell>
          <cell r="AC237">
            <v>0.19487029328221528</v>
          </cell>
          <cell r="AD237">
            <v>0</v>
          </cell>
          <cell r="AE237">
            <v>0.1603702369510023</v>
          </cell>
          <cell r="AF237">
            <v>1.4429539484434827E-2</v>
          </cell>
        </row>
        <row r="238">
          <cell r="W238">
            <v>43648</v>
          </cell>
          <cell r="X238">
            <v>0.33377455794047639</v>
          </cell>
          <cell r="Y238">
            <v>2.9159081793405294E-4</v>
          </cell>
          <cell r="Z238">
            <v>2.6574098977581142E-2</v>
          </cell>
          <cell r="AA238">
            <v>6.2884824496300618E-2</v>
          </cell>
          <cell r="AB238">
            <v>1.3021860752040352E-2</v>
          </cell>
          <cell r="AC238">
            <v>0.19487029328221528</v>
          </cell>
          <cell r="AD238">
            <v>0</v>
          </cell>
          <cell r="AE238">
            <v>0.1603702369510023</v>
          </cell>
          <cell r="AF238">
            <v>1.4429539484434827E-2</v>
          </cell>
        </row>
        <row r="239">
          <cell r="W239">
            <v>43647</v>
          </cell>
          <cell r="X239">
            <v>0.33858887949159117</v>
          </cell>
          <cell r="Y239">
            <v>2.9205551495927639E-4</v>
          </cell>
          <cell r="Z239">
            <v>2.7204343189751394E-2</v>
          </cell>
          <cell r="AA239">
            <v>6.2724421915839934E-2</v>
          </cell>
          <cell r="AB239">
            <v>1.2852219414077621E-2</v>
          </cell>
          <cell r="AC239">
            <v>0.19100435398314689</v>
          </cell>
          <cell r="AD239">
            <v>0</v>
          </cell>
          <cell r="AE239">
            <v>0.15994632841490664</v>
          </cell>
          <cell r="AF239">
            <v>1.3614308574815806E-2</v>
          </cell>
        </row>
        <row r="240">
          <cell r="W240">
            <v>43646</v>
          </cell>
          <cell r="X240">
            <v>0.35515176682330973</v>
          </cell>
          <cell r="Y240">
            <v>2.8808869640757704E-4</v>
          </cell>
          <cell r="Z240">
            <v>2.9147665824241914E-2</v>
          </cell>
          <cell r="AA240">
            <v>6.9359930572419126E-2</v>
          </cell>
          <cell r="AB240">
            <v>1.1568573162775146E-2</v>
          </cell>
          <cell r="AC240">
            <v>0.18493825710103182</v>
          </cell>
          <cell r="AD240">
            <v>0</v>
          </cell>
          <cell r="AE240">
            <v>0.14178068805567537</v>
          </cell>
          <cell r="AF240">
            <v>1.3907363794637678E-2</v>
          </cell>
        </row>
        <row r="241">
          <cell r="W241">
            <v>43645</v>
          </cell>
          <cell r="X241">
            <v>0.35292366816918563</v>
          </cell>
          <cell r="Y241">
            <v>2.8922114241754747E-4</v>
          </cell>
          <cell r="Z241">
            <v>2.6675362357111813E-2</v>
          </cell>
          <cell r="AA241">
            <v>7.4200796378377273E-2</v>
          </cell>
          <cell r="AB241">
            <v>1.103021352905258E-2</v>
          </cell>
          <cell r="AC241">
            <v>0.18582346839111566</v>
          </cell>
          <cell r="AD241">
            <v>0</v>
          </cell>
          <cell r="AE241">
            <v>0.1420786843959462</v>
          </cell>
          <cell r="AF241">
            <v>1.3850983182494888E-2</v>
          </cell>
        </row>
        <row r="242">
          <cell r="W242">
            <v>43644</v>
          </cell>
          <cell r="X242">
            <v>0.35352512436220901</v>
          </cell>
          <cell r="Y242">
            <v>0</v>
          </cell>
          <cell r="Z242">
            <v>2.6790823198811368E-2</v>
          </cell>
          <cell r="AA242">
            <v>7.4733062491280658E-2</v>
          </cell>
          <cell r="AB242">
            <v>1.1837052263443707E-2</v>
          </cell>
          <cell r="AC242">
            <v>0.18648211087326724</v>
          </cell>
          <cell r="AD242">
            <v>0</v>
          </cell>
          <cell r="AE242">
            <v>0.13948433621440767</v>
          </cell>
          <cell r="AF242">
            <v>1.3551414601177427E-2</v>
          </cell>
        </row>
        <row r="243">
          <cell r="W243">
            <v>43643</v>
          </cell>
          <cell r="X243">
            <v>0.35421539313786854</v>
          </cell>
          <cell r="Y243">
            <v>0</v>
          </cell>
          <cell r="Z243">
            <v>2.6465854990182423E-2</v>
          </cell>
          <cell r="AA243">
            <v>7.6652319793822199E-2</v>
          </cell>
          <cell r="AB243">
            <v>1.1934237625131173E-2</v>
          </cell>
          <cell r="AC243">
            <v>0.18518431749386513</v>
          </cell>
          <cell r="AD243">
            <v>0</v>
          </cell>
          <cell r="AE243">
            <v>0.13915733299181915</v>
          </cell>
          <cell r="AF243">
            <v>1.2953487695321111E-2</v>
          </cell>
        </row>
        <row r="244">
          <cell r="W244">
            <v>43642</v>
          </cell>
          <cell r="X244">
            <v>0.35647743385192227</v>
          </cell>
          <cell r="Y244">
            <v>0</v>
          </cell>
          <cell r="Z244">
            <v>2.5240258226907102E-2</v>
          </cell>
          <cell r="AA244">
            <v>7.8519800501209783E-2</v>
          </cell>
          <cell r="AB244">
            <v>1.283829912362683E-2</v>
          </cell>
          <cell r="AC244">
            <v>0.18412588357380894</v>
          </cell>
          <cell r="AD244">
            <v>0</v>
          </cell>
          <cell r="AE244">
            <v>0.13639188880605271</v>
          </cell>
          <cell r="AF244">
            <v>1.2716489757632416E-2</v>
          </cell>
        </row>
        <row r="245">
          <cell r="W245">
            <v>43641</v>
          </cell>
          <cell r="X245">
            <v>0.35814475553300434</v>
          </cell>
          <cell r="Y245">
            <v>0</v>
          </cell>
          <cell r="Z245">
            <v>2.5592274592907652E-2</v>
          </cell>
          <cell r="AA245">
            <v>7.9890264784559462E-2</v>
          </cell>
          <cell r="AB245">
            <v>1.3026145147194881E-2</v>
          </cell>
          <cell r="AC245">
            <v>0.18358840161052334</v>
          </cell>
          <cell r="AD245">
            <v>0</v>
          </cell>
          <cell r="AE245">
            <v>0.13339658763181078</v>
          </cell>
          <cell r="AF245">
            <v>1.2314390047216874E-2</v>
          </cell>
        </row>
        <row r="246">
          <cell r="W246">
            <v>43640</v>
          </cell>
          <cell r="X246">
            <v>0.36334252940708095</v>
          </cell>
          <cell r="Y246">
            <v>1.9028326664792913E-4</v>
          </cell>
          <cell r="Z246">
            <v>2.6443848183018183E-2</v>
          </cell>
          <cell r="AA246">
            <v>7.9321453482581211E-2</v>
          </cell>
          <cell r="AB246">
            <v>1.3270472717220977E-2</v>
          </cell>
          <cell r="AC246">
            <v>0.1855293938709216</v>
          </cell>
          <cell r="AD246">
            <v>0</v>
          </cell>
          <cell r="AE246">
            <v>0.12555091979662733</v>
          </cell>
          <cell r="AF246">
            <v>1.2102567141196608E-2</v>
          </cell>
        </row>
        <row r="247">
          <cell r="W247">
            <v>43639</v>
          </cell>
          <cell r="X247">
            <v>0.36938144404595541</v>
          </cell>
          <cell r="Y247">
            <v>1.7947687012643588E-4</v>
          </cell>
          <cell r="Z247">
            <v>2.7056192320290585E-2</v>
          </cell>
          <cell r="AA247">
            <v>7.7672689738525952E-2</v>
          </cell>
          <cell r="AB247">
            <v>1.3346193665431749E-2</v>
          </cell>
          <cell r="AC247">
            <v>0.18413626520937773</v>
          </cell>
          <cell r="AD247">
            <v>0</v>
          </cell>
          <cell r="AE247">
            <v>0.11928719931615323</v>
          </cell>
          <cell r="AF247">
            <v>1.2116027124646983E-2</v>
          </cell>
        </row>
        <row r="248">
          <cell r="W248">
            <v>43638</v>
          </cell>
          <cell r="X248">
            <v>0.36625813320588807</v>
          </cell>
          <cell r="Y248">
            <v>1.7820832708941679E-4</v>
          </cell>
          <cell r="Z248">
            <v>2.6971207475611089E-2</v>
          </cell>
          <cell r="AA248">
            <v>7.8835743569093814E-2</v>
          </cell>
          <cell r="AB248">
            <v>1.3177308177881925E-2</v>
          </cell>
          <cell r="AC248">
            <v>0.18476959447947131</v>
          </cell>
          <cell r="AD248">
            <v>0</v>
          </cell>
          <cell r="AE248">
            <v>0.12178334824974968</v>
          </cell>
          <cell r="AF248">
            <v>1.2083515210333195E-2</v>
          </cell>
        </row>
        <row r="249">
          <cell r="W249">
            <v>43637</v>
          </cell>
          <cell r="X249">
            <v>0.36625813320588807</v>
          </cell>
          <cell r="Y249">
            <v>1.7820832708941679E-4</v>
          </cell>
          <cell r="Z249">
            <v>2.6971207475611089E-2</v>
          </cell>
          <cell r="AA249">
            <v>7.8835743569093814E-2</v>
          </cell>
          <cell r="AB249">
            <v>1.3177308177881925E-2</v>
          </cell>
          <cell r="AC249">
            <v>0.18476959447947131</v>
          </cell>
          <cell r="AD249">
            <v>0</v>
          </cell>
          <cell r="AE249">
            <v>0.12178334824974968</v>
          </cell>
          <cell r="AF249">
            <v>1.2083515210333195E-2</v>
          </cell>
        </row>
        <row r="250">
          <cell r="W250">
            <v>43636</v>
          </cell>
          <cell r="X250">
            <v>0.36726409296479762</v>
          </cell>
          <cell r="Y250">
            <v>1.9257350310653864E-4</v>
          </cell>
          <cell r="Z250">
            <v>2.6649593173278738E-2</v>
          </cell>
          <cell r="AA250">
            <v>7.8616146956548533E-2</v>
          </cell>
          <cell r="AB250">
            <v>1.3590369253548659E-2</v>
          </cell>
          <cell r="AC250">
            <v>0.1842837401358445</v>
          </cell>
          <cell r="AD250">
            <v>0</v>
          </cell>
          <cell r="AE250">
            <v>0.11888904621942394</v>
          </cell>
          <cell r="AF250">
            <v>1.1540724585100559E-2</v>
          </cell>
        </row>
        <row r="251">
          <cell r="W251">
            <v>43635</v>
          </cell>
          <cell r="X251">
            <v>0.36726409296479762</v>
          </cell>
          <cell r="Y251">
            <v>1.9257350310653864E-4</v>
          </cell>
          <cell r="Z251">
            <v>2.6649593173278738E-2</v>
          </cell>
          <cell r="AA251">
            <v>7.8616146956548533E-2</v>
          </cell>
          <cell r="AB251">
            <v>1.3590369253548659E-2</v>
          </cell>
          <cell r="AC251">
            <v>0.1842837401358445</v>
          </cell>
          <cell r="AD251">
            <v>0</v>
          </cell>
          <cell r="AE251">
            <v>0.11888904621942394</v>
          </cell>
          <cell r="AF251">
            <v>1.1540724585100559E-2</v>
          </cell>
        </row>
        <row r="252">
          <cell r="W252">
            <v>43634</v>
          </cell>
          <cell r="X252">
            <v>0.36726409296479762</v>
          </cell>
          <cell r="Y252">
            <v>1.9257350310653864E-4</v>
          </cell>
          <cell r="Z252">
            <v>2.6649593173278738E-2</v>
          </cell>
          <cell r="AA252">
            <v>7.8616146956548533E-2</v>
          </cell>
          <cell r="AB252">
            <v>1.3590369253548659E-2</v>
          </cell>
          <cell r="AC252">
            <v>0.1842837401358445</v>
          </cell>
          <cell r="AD252">
            <v>0</v>
          </cell>
          <cell r="AE252">
            <v>0.11888904621942394</v>
          </cell>
          <cell r="AF252">
            <v>1.1540724585100559E-2</v>
          </cell>
        </row>
        <row r="253">
          <cell r="W253">
            <v>43633</v>
          </cell>
          <cell r="X253">
            <v>0.36961960092032159</v>
          </cell>
          <cell r="Y253">
            <v>1.8562792972504142E-4</v>
          </cell>
          <cell r="Z253">
            <v>2.5768699934104716E-2</v>
          </cell>
          <cell r="AA253">
            <v>7.72338042379664E-2</v>
          </cell>
          <cell r="AB253">
            <v>1.4960096114198846E-2</v>
          </cell>
          <cell r="AC253">
            <v>0.18434613824020255</v>
          </cell>
          <cell r="AD253">
            <v>0</v>
          </cell>
          <cell r="AE253">
            <v>0.11734672949166722</v>
          </cell>
          <cell r="AF253">
            <v>1.1528574705341387E-2</v>
          </cell>
        </row>
        <row r="254">
          <cell r="W254">
            <v>43632</v>
          </cell>
          <cell r="X254">
            <v>0.37266448171611399</v>
          </cell>
          <cell r="Y254">
            <v>1.8225108106437345E-4</v>
          </cell>
          <cell r="Z254">
            <v>2.6367471579765191E-2</v>
          </cell>
          <cell r="AA254">
            <v>7.4783110983869888E-2</v>
          </cell>
          <cell r="AB254">
            <v>1.5784920998047354E-2</v>
          </cell>
          <cell r="AC254">
            <v>0.18632310423162013</v>
          </cell>
          <cell r="AD254">
            <v>0</v>
          </cell>
          <cell r="AE254">
            <v>0.11373422172131979</v>
          </cell>
          <cell r="AF254">
            <v>1.1131712937612233E-2</v>
          </cell>
        </row>
        <row r="255">
          <cell r="W255">
            <v>43631</v>
          </cell>
          <cell r="X255">
            <v>0.37043440437752256</v>
          </cell>
          <cell r="Y255">
            <v>1.8692373387094977E-4</v>
          </cell>
          <cell r="Z255">
            <v>2.6348329005945092E-2</v>
          </cell>
          <cell r="AA255">
            <v>7.7202826839106481E-2</v>
          </cell>
          <cell r="AB255">
            <v>1.5578298030115985E-2</v>
          </cell>
          <cell r="AC255">
            <v>0.18529224853176723</v>
          </cell>
          <cell r="AD255">
            <v>0</v>
          </cell>
          <cell r="AE255">
            <v>0.11519993767751006</v>
          </cell>
          <cell r="AF255">
            <v>1.0753209139167896E-2</v>
          </cell>
        </row>
        <row r="256">
          <cell r="W256">
            <v>43630</v>
          </cell>
          <cell r="X256">
            <v>0.37254629618702401</v>
          </cell>
          <cell r="Y256">
            <v>1.8962749320521787E-4</v>
          </cell>
          <cell r="Z256">
            <v>2.6364792896517067E-2</v>
          </cell>
          <cell r="AA256">
            <v>7.4763623035730767E-2</v>
          </cell>
          <cell r="AB256">
            <v>1.6617055518229354E-2</v>
          </cell>
          <cell r="AC256">
            <v>0.18598870088932473</v>
          </cell>
          <cell r="AD256">
            <v>0</v>
          </cell>
          <cell r="AE256">
            <v>0.11331485811572641</v>
          </cell>
          <cell r="AF256">
            <v>1.122563241156386E-2</v>
          </cell>
        </row>
        <row r="257">
          <cell r="W257">
            <v>43629</v>
          </cell>
          <cell r="X257">
            <v>0.37254629618702401</v>
          </cell>
          <cell r="Y257">
            <v>1.8962749320521787E-4</v>
          </cell>
          <cell r="Z257">
            <v>2.6364792896517067E-2</v>
          </cell>
          <cell r="AA257">
            <v>7.4763623035730767E-2</v>
          </cell>
          <cell r="AB257">
            <v>1.6617055518229354E-2</v>
          </cell>
          <cell r="AC257">
            <v>0.18598870088932473</v>
          </cell>
          <cell r="AD257">
            <v>0</v>
          </cell>
          <cell r="AE257">
            <v>0.11331485811572641</v>
          </cell>
          <cell r="AF257">
            <v>1.122563241156386E-2</v>
          </cell>
        </row>
        <row r="258">
          <cell r="W258">
            <v>43628</v>
          </cell>
          <cell r="X258">
            <v>0.37438212732144205</v>
          </cell>
          <cell r="Y258">
            <v>1.8574413066277821E-4</v>
          </cell>
          <cell r="Z258">
            <v>2.6161081063475228E-2</v>
          </cell>
          <cell r="AA258">
            <v>7.3276380750868203E-2</v>
          </cell>
          <cell r="AB258">
            <v>1.6602008002064701E-2</v>
          </cell>
          <cell r="AC258">
            <v>0.18673337792958203</v>
          </cell>
          <cell r="AD258">
            <v>0</v>
          </cell>
          <cell r="AE258">
            <v>0.11232817633589885</v>
          </cell>
          <cell r="AF258">
            <v>1.1320995312100809E-2</v>
          </cell>
        </row>
        <row r="259">
          <cell r="W259">
            <v>43627</v>
          </cell>
          <cell r="X259">
            <v>0.37380066735374345</v>
          </cell>
          <cell r="Y259">
            <v>1.9193721805867701E-4</v>
          </cell>
          <cell r="Z259">
            <v>2.5260696262718044E-2</v>
          </cell>
          <cell r="AA259">
            <v>7.2308545982801148E-2</v>
          </cell>
          <cell r="AB259">
            <v>1.6018398747021188E-2</v>
          </cell>
          <cell r="AC259">
            <v>0.19025217297681746</v>
          </cell>
          <cell r="AD259">
            <v>0</v>
          </cell>
          <cell r="AE259">
            <v>0.11251764176702826</v>
          </cell>
          <cell r="AF259">
            <v>1.0672835513624225E-2</v>
          </cell>
        </row>
        <row r="260">
          <cell r="W260">
            <v>43626</v>
          </cell>
          <cell r="X260">
            <v>0.37588016532054391</v>
          </cell>
          <cell r="Y260">
            <v>1.91595355242851E-4</v>
          </cell>
          <cell r="Z260">
            <v>2.5704074246968661E-2</v>
          </cell>
          <cell r="AA260">
            <v>7.1084094199195785E-2</v>
          </cell>
          <cell r="AB260">
            <v>1.6234053221530025E-2</v>
          </cell>
          <cell r="AC260">
            <v>0.19173475380523278</v>
          </cell>
          <cell r="AD260">
            <v>0</v>
          </cell>
          <cell r="AE260">
            <v>0.10957152150744925</v>
          </cell>
          <cell r="AF260">
            <v>1.0620816267585655E-2</v>
          </cell>
        </row>
        <row r="261">
          <cell r="W261">
            <v>43625</v>
          </cell>
          <cell r="X261">
            <v>0.38389557373998218</v>
          </cell>
          <cell r="Y261">
            <v>1.9255411091339048E-4</v>
          </cell>
          <cell r="Z261">
            <v>2.773377418121024E-2</v>
          </cell>
          <cell r="AA261">
            <v>6.7680142427802181E-2</v>
          </cell>
          <cell r="AB261">
            <v>1.7142149272001517E-2</v>
          </cell>
          <cell r="AC261">
            <v>0.19105550229037016</v>
          </cell>
          <cell r="AD261">
            <v>0</v>
          </cell>
          <cell r="AE261">
            <v>0.10198174408375937</v>
          </cell>
          <cell r="AF261">
            <v>1.0702093519355659E-2</v>
          </cell>
        </row>
        <row r="262">
          <cell r="W262">
            <v>43624</v>
          </cell>
          <cell r="X262">
            <v>0.39220336352530288</v>
          </cell>
          <cell r="Y262">
            <v>1.97239426104948E-4</v>
          </cell>
          <cell r="Z262">
            <v>2.8488437574857181E-2</v>
          </cell>
          <cell r="AA262">
            <v>6.4747397848458135E-2</v>
          </cell>
          <cell r="AB262">
            <v>1.7391789609969406E-2</v>
          </cell>
          <cell r="AC262">
            <v>0.18937534886076449</v>
          </cell>
          <cell r="AD262">
            <v>0</v>
          </cell>
          <cell r="AE262">
            <v>9.7049720042020129E-2</v>
          </cell>
          <cell r="AF262">
            <v>1.0939569054496103E-2</v>
          </cell>
        </row>
        <row r="263">
          <cell r="W263">
            <v>43623</v>
          </cell>
          <cell r="X263">
            <v>0.39220336352530288</v>
          </cell>
          <cell r="Y263">
            <v>1.97239426104948E-4</v>
          </cell>
          <cell r="Z263">
            <v>2.8488437574857181E-2</v>
          </cell>
          <cell r="AA263">
            <v>6.4747397848458135E-2</v>
          </cell>
          <cell r="AB263">
            <v>1.7391789609969406E-2</v>
          </cell>
          <cell r="AC263">
            <v>0.18937534886076449</v>
          </cell>
          <cell r="AD263">
            <v>0</v>
          </cell>
          <cell r="AE263">
            <v>9.7049720042020129E-2</v>
          </cell>
          <cell r="AF263">
            <v>1.0939569054496103E-2</v>
          </cell>
        </row>
        <row r="264">
          <cell r="W264">
            <v>43622</v>
          </cell>
          <cell r="X264">
            <v>0.39220336352530288</v>
          </cell>
          <cell r="Y264">
            <v>1.97239426104948E-4</v>
          </cell>
          <cell r="Z264">
            <v>2.8488437574857181E-2</v>
          </cell>
          <cell r="AA264">
            <v>6.4747397848458135E-2</v>
          </cell>
          <cell r="AB264">
            <v>1.7391789609969406E-2</v>
          </cell>
          <cell r="AC264">
            <v>0.18937534886076449</v>
          </cell>
          <cell r="AD264">
            <v>0</v>
          </cell>
          <cell r="AE264">
            <v>9.7049720042020129E-2</v>
          </cell>
          <cell r="AF264">
            <v>1.0939569054496103E-2</v>
          </cell>
        </row>
        <row r="265">
          <cell r="W265">
            <v>43621</v>
          </cell>
          <cell r="X265">
            <v>0.39220336352530288</v>
          </cell>
          <cell r="Y265">
            <v>1.97239426104948E-4</v>
          </cell>
          <cell r="Z265">
            <v>2.8488437574857181E-2</v>
          </cell>
          <cell r="AA265">
            <v>6.4747397848458135E-2</v>
          </cell>
          <cell r="AB265">
            <v>1.7391789609969406E-2</v>
          </cell>
          <cell r="AC265">
            <v>0.18937534886076449</v>
          </cell>
          <cell r="AD265">
            <v>0</v>
          </cell>
          <cell r="AE265">
            <v>9.7049720042020129E-2</v>
          </cell>
          <cell r="AF265">
            <v>1.0939569054496103E-2</v>
          </cell>
        </row>
        <row r="266">
          <cell r="W266">
            <v>43620</v>
          </cell>
          <cell r="X266">
            <v>0.38637890496086746</v>
          </cell>
          <cell r="Y266">
            <v>2.0927571903705587E-4</v>
          </cell>
          <cell r="Z266">
            <v>2.742799140369118E-2</v>
          </cell>
          <cell r="AA266">
            <v>6.7869791079472566E-2</v>
          </cell>
          <cell r="AB266">
            <v>1.6784317608767061E-2</v>
          </cell>
          <cell r="AC266">
            <v>0.18981724680513992</v>
          </cell>
          <cell r="AD266">
            <v>0</v>
          </cell>
          <cell r="AE266">
            <v>0.10083467736542558</v>
          </cell>
          <cell r="AF266">
            <v>1.1094635159576751E-2</v>
          </cell>
        </row>
        <row r="267">
          <cell r="W267">
            <v>43619</v>
          </cell>
          <cell r="X267">
            <v>0.38561134973152539</v>
          </cell>
          <cell r="Y267">
            <v>2.08549085943924E-4</v>
          </cell>
          <cell r="Z267">
            <v>2.7591052173732679E-2</v>
          </cell>
          <cell r="AA267">
            <v>6.7593668762995593E-2</v>
          </cell>
          <cell r="AB267">
            <v>1.6935106655454755E-2</v>
          </cell>
          <cell r="AC267">
            <v>0.19082448733097931</v>
          </cell>
          <cell r="AD267">
            <v>0</v>
          </cell>
          <cell r="AE267">
            <v>0.10072383007882371</v>
          </cell>
          <cell r="AF267">
            <v>1.0927348958322185E-2</v>
          </cell>
        </row>
        <row r="268">
          <cell r="W268">
            <v>43618</v>
          </cell>
          <cell r="X268">
            <v>0.39390987358240886</v>
          </cell>
          <cell r="Y268">
            <v>5.0477664050469786E-4</v>
          </cell>
          <cell r="Z268">
            <v>2.8876109252090866E-2</v>
          </cell>
          <cell r="AA268">
            <v>6.4397758260095944E-2</v>
          </cell>
          <cell r="AB268">
            <v>1.6748467811586329E-2</v>
          </cell>
          <cell r="AC268">
            <v>0.19026662624257179</v>
          </cell>
          <cell r="AD268">
            <v>0</v>
          </cell>
          <cell r="AE268">
            <v>9.5069624302194594E-2</v>
          </cell>
          <cell r="AF268">
            <v>1.0650965628748819E-2</v>
          </cell>
        </row>
        <row r="269">
          <cell r="W269">
            <v>43617</v>
          </cell>
          <cell r="X269">
            <v>0.397186174692856</v>
          </cell>
          <cell r="Y269">
            <v>5.1036843461319025E-4</v>
          </cell>
          <cell r="Z269">
            <v>2.8333905565033284E-2</v>
          </cell>
          <cell r="AA269">
            <v>6.596858039675535E-2</v>
          </cell>
          <cell r="AB269">
            <v>1.712246972633516E-2</v>
          </cell>
          <cell r="AC269">
            <v>0.18510904777559711</v>
          </cell>
          <cell r="AD269">
            <v>0</v>
          </cell>
          <cell r="AE269">
            <v>9.5517317797728124E-2</v>
          </cell>
          <cell r="AF269">
            <v>1.0681036535821952E-2</v>
          </cell>
        </row>
        <row r="270">
          <cell r="W270">
            <v>43616</v>
          </cell>
          <cell r="X270">
            <v>0.397186174692856</v>
          </cell>
          <cell r="Y270">
            <v>5.1036843461319025E-4</v>
          </cell>
          <cell r="Z270">
            <v>2.8333905565033284E-2</v>
          </cell>
          <cell r="AA270">
            <v>6.596858039675535E-2</v>
          </cell>
          <cell r="AB270">
            <v>1.712246972633516E-2</v>
          </cell>
          <cell r="AC270">
            <v>0.18510904777559711</v>
          </cell>
          <cell r="AD270">
            <v>0</v>
          </cell>
          <cell r="AE270">
            <v>9.5517317797728124E-2</v>
          </cell>
          <cell r="AF270">
            <v>1.0681036535821952E-2</v>
          </cell>
        </row>
        <row r="271">
          <cell r="W271">
            <v>43615</v>
          </cell>
          <cell r="X271">
            <v>0.39508134676272266</v>
          </cell>
          <cell r="Y271">
            <v>4.9116489737079225E-4</v>
          </cell>
          <cell r="Z271">
            <v>2.8169785513643054E-2</v>
          </cell>
          <cell r="AA271">
            <v>6.7403777482290969E-2</v>
          </cell>
          <cell r="AB271">
            <v>1.7079535435008755E-2</v>
          </cell>
          <cell r="AC271">
            <v>0.18677469844170105</v>
          </cell>
          <cell r="AD271">
            <v>0</v>
          </cell>
          <cell r="AE271">
            <v>9.5637332979261552E-2</v>
          </cell>
          <cell r="AF271">
            <v>1.1384494783244404E-2</v>
          </cell>
        </row>
        <row r="272">
          <cell r="W272">
            <v>43614</v>
          </cell>
          <cell r="X272">
            <v>0.38759878036443385</v>
          </cell>
          <cell r="Y272">
            <v>2.5477675047255385E-4</v>
          </cell>
          <cell r="Z272">
            <v>2.8392022158468689E-2</v>
          </cell>
          <cell r="AA272">
            <v>7.2332410938656597E-2</v>
          </cell>
          <cell r="AB272">
            <v>1.7481497289088627E-2</v>
          </cell>
          <cell r="AC272">
            <v>0.19118227634371124</v>
          </cell>
          <cell r="AD272">
            <v>0</v>
          </cell>
          <cell r="AE272">
            <v>9.3784786277678098E-2</v>
          </cell>
          <cell r="AF272">
            <v>1.0787918306514105E-2</v>
          </cell>
        </row>
        <row r="273">
          <cell r="W273">
            <v>43613</v>
          </cell>
          <cell r="X273">
            <v>0.38759878036443385</v>
          </cell>
          <cell r="Y273">
            <v>2.5477675047255385E-4</v>
          </cell>
          <cell r="Z273">
            <v>2.8392022158468689E-2</v>
          </cell>
          <cell r="AA273">
            <v>7.2332410938656597E-2</v>
          </cell>
          <cell r="AB273">
            <v>1.7481497289088627E-2</v>
          </cell>
          <cell r="AC273">
            <v>0.19118227634371124</v>
          </cell>
          <cell r="AD273">
            <v>0</v>
          </cell>
          <cell r="AE273">
            <v>9.3784786277678098E-2</v>
          </cell>
          <cell r="AF273">
            <v>1.0787918306514105E-2</v>
          </cell>
        </row>
        <row r="274">
          <cell r="W274">
            <v>43612</v>
          </cell>
          <cell r="X274">
            <v>0.38759878036443385</v>
          </cell>
          <cell r="Y274">
            <v>2.5477675047255385E-4</v>
          </cell>
          <cell r="Z274">
            <v>2.8392022158468689E-2</v>
          </cell>
          <cell r="AA274">
            <v>7.2332410938656597E-2</v>
          </cell>
          <cell r="AB274">
            <v>1.7481497289088627E-2</v>
          </cell>
          <cell r="AC274">
            <v>0.19118227634371124</v>
          </cell>
          <cell r="AD274">
            <v>0</v>
          </cell>
          <cell r="AE274">
            <v>9.3784786277678098E-2</v>
          </cell>
          <cell r="AF274">
            <v>1.0787918306514105E-2</v>
          </cell>
        </row>
        <row r="275">
          <cell r="W275">
            <v>43611</v>
          </cell>
          <cell r="X275">
            <v>0.38759878036443385</v>
          </cell>
          <cell r="Y275">
            <v>2.5477675047255385E-4</v>
          </cell>
          <cell r="Z275">
            <v>2.8392022158468689E-2</v>
          </cell>
          <cell r="AA275">
            <v>7.2332410938656597E-2</v>
          </cell>
          <cell r="AB275">
            <v>1.7481497289088627E-2</v>
          </cell>
          <cell r="AC275">
            <v>0.19118227634371124</v>
          </cell>
          <cell r="AD275">
            <v>0</v>
          </cell>
          <cell r="AE275">
            <v>9.3784786277678098E-2</v>
          </cell>
          <cell r="AF275">
            <v>1.0787918306514105E-2</v>
          </cell>
        </row>
        <row r="276">
          <cell r="W276">
            <v>43610</v>
          </cell>
          <cell r="X276">
            <v>0.39128174667839583</v>
          </cell>
          <cell r="Y276">
            <v>2.6829244928472639E-4</v>
          </cell>
          <cell r="Z276">
            <v>2.7501897528135796E-2</v>
          </cell>
          <cell r="AA276">
            <v>7.0068989732045908E-2</v>
          </cell>
          <cell r="AB276">
            <v>1.7610110379122516E-2</v>
          </cell>
          <cell r="AC276">
            <v>0.18934284892808331</v>
          </cell>
          <cell r="AD276">
            <v>0</v>
          </cell>
          <cell r="AE276">
            <v>9.527539631327997E-2</v>
          </cell>
          <cell r="AF276">
            <v>1.0561442490923103E-2</v>
          </cell>
        </row>
        <row r="277">
          <cell r="W277">
            <v>43609</v>
          </cell>
          <cell r="X277">
            <v>0.38711748654173539</v>
          </cell>
          <cell r="Y277">
            <v>2.7397546202166548E-4</v>
          </cell>
          <cell r="Z277">
            <v>2.8324550535543273E-2</v>
          </cell>
          <cell r="AA277">
            <v>7.2633464269309306E-2</v>
          </cell>
          <cell r="AB277">
            <v>1.8063164999244395E-2</v>
          </cell>
          <cell r="AC277">
            <v>0.19116481214655334</v>
          </cell>
          <cell r="AD277">
            <v>0</v>
          </cell>
          <cell r="AE277">
            <v>9.3364046863924771E-2</v>
          </cell>
          <cell r="AF277">
            <v>1.1009696946940619E-2</v>
          </cell>
        </row>
        <row r="278">
          <cell r="W278">
            <v>43608</v>
          </cell>
          <cell r="X278">
            <v>0.38711748654173539</v>
          </cell>
          <cell r="Y278">
            <v>2.7397546202166548E-4</v>
          </cell>
          <cell r="Z278">
            <v>2.8324550535543273E-2</v>
          </cell>
          <cell r="AA278">
            <v>7.2633464269309306E-2</v>
          </cell>
          <cell r="AB278">
            <v>1.8063164999244395E-2</v>
          </cell>
          <cell r="AC278">
            <v>0.19116481214655334</v>
          </cell>
          <cell r="AD278">
            <v>0</v>
          </cell>
          <cell r="AE278">
            <v>9.3364046863924771E-2</v>
          </cell>
          <cell r="AF278">
            <v>1.1009696946940619E-2</v>
          </cell>
        </row>
        <row r="279">
          <cell r="W279">
            <v>43607</v>
          </cell>
          <cell r="X279">
            <v>0.38711748654173539</v>
          </cell>
          <cell r="Y279">
            <v>2.7397546202166548E-4</v>
          </cell>
          <cell r="Z279">
            <v>2.8324550535543273E-2</v>
          </cell>
          <cell r="AA279">
            <v>7.2633464269309306E-2</v>
          </cell>
          <cell r="AB279">
            <v>1.8063164999244395E-2</v>
          </cell>
          <cell r="AC279">
            <v>0.19116481214655334</v>
          </cell>
          <cell r="AD279">
            <v>0</v>
          </cell>
          <cell r="AE279">
            <v>9.3364046863924771E-2</v>
          </cell>
          <cell r="AF279">
            <v>1.1009696946940619E-2</v>
          </cell>
        </row>
        <row r="280">
          <cell r="W280">
            <v>43606</v>
          </cell>
          <cell r="X280">
            <v>0.38711748654173539</v>
          </cell>
          <cell r="Y280">
            <v>2.7397546202166548E-4</v>
          </cell>
          <cell r="Z280">
            <v>2.8324550535543273E-2</v>
          </cell>
          <cell r="AA280">
            <v>7.2633464269309306E-2</v>
          </cell>
          <cell r="AB280">
            <v>1.8063164999244395E-2</v>
          </cell>
          <cell r="AC280">
            <v>0.19116481214655334</v>
          </cell>
          <cell r="AD280">
            <v>0</v>
          </cell>
          <cell r="AE280">
            <v>9.3364046863924771E-2</v>
          </cell>
          <cell r="AF280">
            <v>1.1009696946940619E-2</v>
          </cell>
        </row>
        <row r="281">
          <cell r="W281">
            <v>43605</v>
          </cell>
          <cell r="X281">
            <v>0.37919198300051887</v>
          </cell>
          <cell r="Y281">
            <v>2.5774726742337154E-4</v>
          </cell>
          <cell r="Z281">
            <v>2.9723013072282266E-2</v>
          </cell>
          <cell r="AA281">
            <v>7.6093037230105659E-2</v>
          </cell>
          <cell r="AB281">
            <v>1.8396561258638835E-2</v>
          </cell>
          <cell r="AC281">
            <v>0.19501084572320312</v>
          </cell>
          <cell r="AD281">
            <v>0</v>
          </cell>
          <cell r="AE281">
            <v>9.1079427924745215E-2</v>
          </cell>
          <cell r="AF281">
            <v>1.1708316938285794E-2</v>
          </cell>
        </row>
        <row r="282">
          <cell r="W282">
            <v>43604</v>
          </cell>
          <cell r="X282">
            <v>0.37118335156609139</v>
          </cell>
          <cell r="Y282">
            <v>2.5754002379588307E-4</v>
          </cell>
          <cell r="Z282">
            <v>3.1345687589755269E-2</v>
          </cell>
          <cell r="AA282">
            <v>7.9509625102911388E-2</v>
          </cell>
          <cell r="AB282">
            <v>1.6991119529582332E-2</v>
          </cell>
          <cell r="AC282">
            <v>0.2065513928934849</v>
          </cell>
          <cell r="AD282">
            <v>0</v>
          </cell>
          <cell r="AE282">
            <v>8.4273324908583053E-2</v>
          </cell>
          <cell r="AF282">
            <v>1.1347716127310644E-2</v>
          </cell>
        </row>
        <row r="283">
          <cell r="W283">
            <v>43603</v>
          </cell>
          <cell r="X283">
            <v>0.37457968075625186</v>
          </cell>
          <cell r="Y283">
            <v>2.7089168065650457E-4</v>
          </cell>
          <cell r="Z283">
            <v>3.0281088036950992E-2</v>
          </cell>
          <cell r="AA283">
            <v>7.9765977068171526E-2</v>
          </cell>
          <cell r="AB283">
            <v>1.6626131185648169E-2</v>
          </cell>
          <cell r="AC283">
            <v>0.20342709927204566</v>
          </cell>
          <cell r="AD283">
            <v>0</v>
          </cell>
          <cell r="AE283">
            <v>8.517251359847676E-2</v>
          </cell>
          <cell r="AF283">
            <v>1.141205441722625E-2</v>
          </cell>
        </row>
        <row r="284">
          <cell r="W284">
            <v>43602</v>
          </cell>
          <cell r="X284">
            <v>0.36905671518876798</v>
          </cell>
          <cell r="Y284">
            <v>2.7527653322156621E-4</v>
          </cell>
          <cell r="Z284">
            <v>3.1833436305662301E-2</v>
          </cell>
          <cell r="AA284">
            <v>8.0506863757529121E-2</v>
          </cell>
          <cell r="AB284">
            <v>1.7604281425218929E-2</v>
          </cell>
          <cell r="AC284">
            <v>0.20749417603631773</v>
          </cell>
          <cell r="AD284">
            <v>0</v>
          </cell>
          <cell r="AE284">
            <v>8.3359381913234679E-2</v>
          </cell>
          <cell r="AF284">
            <v>1.1430158555428227E-2</v>
          </cell>
        </row>
        <row r="285">
          <cell r="W285">
            <v>43601</v>
          </cell>
          <cell r="X285">
            <v>0.36905671518876798</v>
          </cell>
          <cell r="Y285">
            <v>2.7527653322156621E-4</v>
          </cell>
          <cell r="Z285">
            <v>3.1833436305662301E-2</v>
          </cell>
          <cell r="AA285">
            <v>8.0506863757529121E-2</v>
          </cell>
          <cell r="AB285">
            <v>1.7604281425218929E-2</v>
          </cell>
          <cell r="AC285">
            <v>0.20749417603631773</v>
          </cell>
          <cell r="AD285">
            <v>0</v>
          </cell>
          <cell r="AE285">
            <v>8.3359381913234679E-2</v>
          </cell>
          <cell r="AF285">
            <v>1.1430158555428227E-2</v>
          </cell>
        </row>
        <row r="286">
          <cell r="W286">
            <v>43600</v>
          </cell>
          <cell r="X286">
            <v>0.36905671518876798</v>
          </cell>
          <cell r="Y286">
            <v>2.7527653322156621E-4</v>
          </cell>
          <cell r="Z286">
            <v>3.1833436305662301E-2</v>
          </cell>
          <cell r="AA286">
            <v>8.0506863757529121E-2</v>
          </cell>
          <cell r="AB286">
            <v>1.7604281425218929E-2</v>
          </cell>
          <cell r="AC286">
            <v>0.20749417603631773</v>
          </cell>
          <cell r="AD286">
            <v>0</v>
          </cell>
          <cell r="AE286">
            <v>8.3359381913234679E-2</v>
          </cell>
          <cell r="AF286">
            <v>1.1430158555428227E-2</v>
          </cell>
        </row>
        <row r="287">
          <cell r="W287">
            <v>43599</v>
          </cell>
          <cell r="X287">
            <v>0.36905671518876798</v>
          </cell>
          <cell r="Y287">
            <v>2.7527653322156621E-4</v>
          </cell>
          <cell r="Z287">
            <v>3.1833436305662301E-2</v>
          </cell>
          <cell r="AA287">
            <v>8.0506863757529121E-2</v>
          </cell>
          <cell r="AB287">
            <v>1.7604281425218929E-2</v>
          </cell>
          <cell r="AC287">
            <v>0.20749417603631773</v>
          </cell>
          <cell r="AD287">
            <v>0</v>
          </cell>
          <cell r="AE287">
            <v>8.3359381913234679E-2</v>
          </cell>
          <cell r="AF287">
            <v>1.1430158555428227E-2</v>
          </cell>
        </row>
        <row r="288">
          <cell r="W288">
            <v>43598</v>
          </cell>
          <cell r="X288">
            <v>0.36410300268831719</v>
          </cell>
          <cell r="Y288">
            <v>2.7829258090837021E-4</v>
          </cell>
          <cell r="Z288">
            <v>3.3025327556461086E-2</v>
          </cell>
          <cell r="AA288">
            <v>7.9827866312403128E-2</v>
          </cell>
          <cell r="AB288">
            <v>1.8084727741276636E-2</v>
          </cell>
          <cell r="AC288">
            <v>0.21357610798464866</v>
          </cell>
          <cell r="AD288">
            <v>0</v>
          </cell>
          <cell r="AE288">
            <v>8.101155364780567E-2</v>
          </cell>
          <cell r="AF288">
            <v>1.1670506406451822E-2</v>
          </cell>
        </row>
        <row r="289">
          <cell r="W289">
            <v>43597</v>
          </cell>
          <cell r="X289">
            <v>0.36413429331282243</v>
          </cell>
          <cell r="Y289">
            <v>3.9722625033507757E-4</v>
          </cell>
          <cell r="Z289">
            <v>3.432664021502492E-2</v>
          </cell>
          <cell r="AA289">
            <v>7.6576335312979277E-2</v>
          </cell>
          <cell r="AB289">
            <v>1.8659481542212454E-2</v>
          </cell>
          <cell r="AC289">
            <v>0.21669850489987333</v>
          </cell>
          <cell r="AD289">
            <v>0</v>
          </cell>
          <cell r="AE289">
            <v>7.9844550538190298E-2</v>
          </cell>
          <cell r="AF289">
            <v>1.0885875058416754E-2</v>
          </cell>
        </row>
        <row r="290">
          <cell r="W290">
            <v>43596</v>
          </cell>
          <cell r="X290">
            <v>0.36348045811622026</v>
          </cell>
          <cell r="Y290">
            <v>2.6945201306164546E-4</v>
          </cell>
          <cell r="Z290">
            <v>3.437838425260227E-2</v>
          </cell>
          <cell r="AA290">
            <v>7.6913322319361641E-2</v>
          </cell>
          <cell r="AB290">
            <v>1.8642752878286598E-2</v>
          </cell>
          <cell r="AC290">
            <v>0.21691053198089449</v>
          </cell>
          <cell r="AD290">
            <v>0</v>
          </cell>
          <cell r="AE290">
            <v>7.9956614143364316E-2</v>
          </cell>
          <cell r="AF290">
            <v>1.0975760158951096E-2</v>
          </cell>
        </row>
        <row r="291">
          <cell r="W291">
            <v>43595</v>
          </cell>
          <cell r="X291">
            <v>0.36258748728979256</v>
          </cell>
          <cell r="Y291">
            <v>4.0546658379722979E-4</v>
          </cell>
          <cell r="Z291">
            <v>3.4153427328012159E-2</v>
          </cell>
          <cell r="AA291">
            <v>7.6394270817240886E-2</v>
          </cell>
          <cell r="AB291">
            <v>1.8991549947362751E-2</v>
          </cell>
          <cell r="AC291">
            <v>0.22067118884028672</v>
          </cell>
          <cell r="AD291">
            <v>0</v>
          </cell>
          <cell r="AE291">
            <v>7.8069701008678077E-2</v>
          </cell>
          <cell r="AF291">
            <v>1.0281407543473836E-2</v>
          </cell>
        </row>
        <row r="292">
          <cell r="W292">
            <v>43594</v>
          </cell>
          <cell r="X292">
            <v>0.36258748728979256</v>
          </cell>
          <cell r="Y292">
            <v>4.0546658379722979E-4</v>
          </cell>
          <cell r="Z292">
            <v>3.4153427328012159E-2</v>
          </cell>
          <cell r="AA292">
            <v>7.6394270817240886E-2</v>
          </cell>
          <cell r="AB292">
            <v>1.8991549947362751E-2</v>
          </cell>
          <cell r="AC292">
            <v>0.22067118884028672</v>
          </cell>
          <cell r="AD292">
            <v>0</v>
          </cell>
          <cell r="AE292">
            <v>7.8069701008678077E-2</v>
          </cell>
          <cell r="AF292">
            <v>1.0281407543473836E-2</v>
          </cell>
        </row>
        <row r="293">
          <cell r="W293">
            <v>43593</v>
          </cell>
          <cell r="X293">
            <v>0.36140222752187101</v>
          </cell>
          <cell r="Y293">
            <v>3.8760218731499687E-4</v>
          </cell>
          <cell r="Z293">
            <v>3.4905685040912307E-2</v>
          </cell>
          <cell r="AA293">
            <v>7.2500762918003558E-2</v>
          </cell>
          <cell r="AB293">
            <v>1.929744155458538E-2</v>
          </cell>
          <cell r="AC293">
            <v>0.22552802879348646</v>
          </cell>
          <cell r="AD293">
            <v>0</v>
          </cell>
          <cell r="AE293">
            <v>7.801208458881928E-2</v>
          </cell>
          <cell r="AF293">
            <v>9.4521772800818769E-3</v>
          </cell>
        </row>
        <row r="294">
          <cell r="W294">
            <v>43592</v>
          </cell>
          <cell r="X294">
            <v>0.36140222752187101</v>
          </cell>
          <cell r="Y294">
            <v>3.8760218731499687E-4</v>
          </cell>
          <cell r="Z294">
            <v>3.4905685040912307E-2</v>
          </cell>
          <cell r="AA294">
            <v>7.2500762918003558E-2</v>
          </cell>
          <cell r="AB294">
            <v>1.929744155458538E-2</v>
          </cell>
          <cell r="AC294">
            <v>0.22552802879348646</v>
          </cell>
          <cell r="AD294">
            <v>0</v>
          </cell>
          <cell r="AE294">
            <v>7.801208458881928E-2</v>
          </cell>
          <cell r="AF294">
            <v>9.4521772800818769E-3</v>
          </cell>
        </row>
        <row r="295">
          <cell r="W295">
            <v>43591</v>
          </cell>
          <cell r="X295">
            <v>0.36140222752187101</v>
          </cell>
          <cell r="Y295">
            <v>3.8760218731499687E-4</v>
          </cell>
          <cell r="Z295">
            <v>3.4905685040912307E-2</v>
          </cell>
          <cell r="AA295">
            <v>7.2500762918003558E-2</v>
          </cell>
          <cell r="AB295">
            <v>1.929744155458538E-2</v>
          </cell>
          <cell r="AC295">
            <v>0.22552802879348646</v>
          </cell>
          <cell r="AD295">
            <v>0</v>
          </cell>
          <cell r="AE295">
            <v>7.801208458881928E-2</v>
          </cell>
          <cell r="AF295">
            <v>9.4521772800818769E-3</v>
          </cell>
        </row>
        <row r="296">
          <cell r="W296">
            <v>43590</v>
          </cell>
          <cell r="X296">
            <v>0.36140222752187101</v>
          </cell>
          <cell r="Y296">
            <v>3.8760218731499687E-4</v>
          </cell>
          <cell r="Z296">
            <v>3.4905685040912307E-2</v>
          </cell>
          <cell r="AA296">
            <v>7.2500762918003558E-2</v>
          </cell>
          <cell r="AB296">
            <v>1.929744155458538E-2</v>
          </cell>
          <cell r="AC296">
            <v>0.22552802879348646</v>
          </cell>
          <cell r="AD296">
            <v>0</v>
          </cell>
          <cell r="AE296">
            <v>7.801208458881928E-2</v>
          </cell>
          <cell r="AF296">
            <v>9.4521772800818769E-3</v>
          </cell>
        </row>
        <row r="297">
          <cell r="W297">
            <v>43589</v>
          </cell>
          <cell r="X297">
            <v>0.36221592388539725</v>
          </cell>
          <cell r="Y297">
            <v>4.0773187196466143E-4</v>
          </cell>
          <cell r="Z297">
            <v>3.4269194044228603E-2</v>
          </cell>
          <cell r="AA297">
            <v>7.6074419713423977E-2</v>
          </cell>
          <cell r="AB297">
            <v>1.8911880028732456E-2</v>
          </cell>
          <cell r="AC297">
            <v>0.22148596326913544</v>
          </cell>
          <cell r="AD297">
            <v>0</v>
          </cell>
          <cell r="AE297">
            <v>7.8130729097470042E-2</v>
          </cell>
          <cell r="AF297">
            <v>1.0067342230575045E-2</v>
          </cell>
        </row>
        <row r="298">
          <cell r="W298">
            <v>43588</v>
          </cell>
          <cell r="X298">
            <v>0.35576590653746543</v>
          </cell>
          <cell r="Y298">
            <v>4.0425567008791757E-4</v>
          </cell>
          <cell r="Z298">
            <v>3.570863861811284E-2</v>
          </cell>
          <cell r="AA298">
            <v>7.0479692687549722E-2</v>
          </cell>
          <cell r="AB298">
            <v>1.8932926741703358E-2</v>
          </cell>
          <cell r="AC298">
            <v>0.23383942686901865</v>
          </cell>
          <cell r="AD298">
            <v>0</v>
          </cell>
          <cell r="AE298">
            <v>7.6534718548179254E-2</v>
          </cell>
          <cell r="AF298">
            <v>9.884291221131148E-3</v>
          </cell>
        </row>
        <row r="299">
          <cell r="W299">
            <v>43587</v>
          </cell>
          <cell r="X299">
            <v>0.35576590653746543</v>
          </cell>
          <cell r="Y299">
            <v>4.0425567008791757E-4</v>
          </cell>
          <cell r="Z299">
            <v>3.570863861811284E-2</v>
          </cell>
          <cell r="AA299">
            <v>7.0479692687549722E-2</v>
          </cell>
          <cell r="AB299">
            <v>1.8932926741703358E-2</v>
          </cell>
          <cell r="AC299">
            <v>0.23383942686901865</v>
          </cell>
          <cell r="AD299">
            <v>0</v>
          </cell>
          <cell r="AE299">
            <v>7.6534718548179254E-2</v>
          </cell>
          <cell r="AF299">
            <v>9.884291221131148E-3</v>
          </cell>
        </row>
        <row r="300">
          <cell r="W300">
            <v>43586</v>
          </cell>
          <cell r="X300">
            <v>0.35576590653746543</v>
          </cell>
          <cell r="Y300">
            <v>4.0425567008791757E-4</v>
          </cell>
          <cell r="Z300">
            <v>3.570863861811284E-2</v>
          </cell>
          <cell r="AA300">
            <v>7.0479692687549722E-2</v>
          </cell>
          <cell r="AB300">
            <v>1.8932926741703358E-2</v>
          </cell>
          <cell r="AC300">
            <v>0.23383942686901865</v>
          </cell>
          <cell r="AD300">
            <v>0</v>
          </cell>
          <cell r="AE300">
            <v>7.6534718548179254E-2</v>
          </cell>
          <cell r="AF300">
            <v>9.884291221131148E-3</v>
          </cell>
        </row>
        <row r="301">
          <cell r="W301">
            <v>43585</v>
          </cell>
          <cell r="X301">
            <v>0.35452788478939956</v>
          </cell>
          <cell r="Y301">
            <v>1.2820069766925163E-4</v>
          </cell>
          <cell r="Z301">
            <v>3.5853906732712874E-2</v>
          </cell>
          <cell r="AA301">
            <v>6.9221402451778435E-2</v>
          </cell>
          <cell r="AB301">
            <v>1.9548032381281978E-2</v>
          </cell>
          <cell r="AC301">
            <v>0.23527551107662562</v>
          </cell>
          <cell r="AD301">
            <v>0</v>
          </cell>
          <cell r="AE301">
            <v>7.727748638081948E-2</v>
          </cell>
          <cell r="AF301">
            <v>9.6864036039987032E-3</v>
          </cell>
        </row>
        <row r="302">
          <cell r="W302">
            <v>43584</v>
          </cell>
          <cell r="X302">
            <v>0.35452788478939956</v>
          </cell>
          <cell r="Y302">
            <v>1.2820069766925163E-4</v>
          </cell>
          <cell r="Z302">
            <v>3.5853906732712874E-2</v>
          </cell>
          <cell r="AA302">
            <v>6.9221402451778435E-2</v>
          </cell>
          <cell r="AB302">
            <v>1.9548032381281978E-2</v>
          </cell>
          <cell r="AC302">
            <v>0.23527551107662562</v>
          </cell>
          <cell r="AD302">
            <v>0</v>
          </cell>
          <cell r="AE302">
            <v>7.727748638081948E-2</v>
          </cell>
          <cell r="AF302">
            <v>9.6864036039987032E-3</v>
          </cell>
        </row>
        <row r="303">
          <cell r="W303">
            <v>43583</v>
          </cell>
          <cell r="X303">
            <v>0.35263876753998546</v>
          </cell>
          <cell r="Y303">
            <v>1.2708145723717466E-4</v>
          </cell>
          <cell r="Z303">
            <v>3.7039816727480621E-2</v>
          </cell>
          <cell r="AA303">
            <v>6.3472733647038149E-2</v>
          </cell>
          <cell r="AB303">
            <v>2.0126834747595336E-2</v>
          </cell>
          <cell r="AC303">
            <v>0.24479161929885609</v>
          </cell>
          <cell r="AD303">
            <v>0</v>
          </cell>
          <cell r="AE303">
            <v>7.4287832041669583E-2</v>
          </cell>
          <cell r="AF303">
            <v>9.0208827122718674E-3</v>
          </cell>
        </row>
        <row r="304">
          <cell r="W304">
            <v>43582</v>
          </cell>
          <cell r="X304">
            <v>0.34835007800399254</v>
          </cell>
          <cell r="Y304">
            <v>1.311927185599756E-4</v>
          </cell>
          <cell r="Z304">
            <v>3.8802539222443554E-2</v>
          </cell>
          <cell r="AA304">
            <v>5.647236805769381E-2</v>
          </cell>
          <cell r="AB304">
            <v>2.1211448764871813E-2</v>
          </cell>
          <cell r="AC304">
            <v>0.2544489653125932</v>
          </cell>
          <cell r="AD304">
            <v>0</v>
          </cell>
          <cell r="AE304">
            <v>7.282018742557847E-2</v>
          </cell>
          <cell r="AF304">
            <v>7.7632204942666106E-3</v>
          </cell>
        </row>
        <row r="305">
          <cell r="W305">
            <v>43581</v>
          </cell>
          <cell r="X305">
            <v>0.34835007800399254</v>
          </cell>
          <cell r="Y305">
            <v>1.311927185599756E-4</v>
          </cell>
          <cell r="Z305">
            <v>3.8802539222443554E-2</v>
          </cell>
          <cell r="AA305">
            <v>5.647236805769381E-2</v>
          </cell>
          <cell r="AB305">
            <v>2.1211448764871813E-2</v>
          </cell>
          <cell r="AC305">
            <v>0.2544489653125932</v>
          </cell>
          <cell r="AD305">
            <v>0</v>
          </cell>
          <cell r="AE305">
            <v>7.282018742557847E-2</v>
          </cell>
          <cell r="AF305">
            <v>7.7632204942666106E-3</v>
          </cell>
        </row>
        <row r="306">
          <cell r="W306">
            <v>43580</v>
          </cell>
          <cell r="X306">
            <v>0.34835007800399254</v>
          </cell>
          <cell r="Y306">
            <v>1.311927185599756E-4</v>
          </cell>
          <cell r="Z306">
            <v>3.8802539222443554E-2</v>
          </cell>
          <cell r="AA306">
            <v>5.647236805769381E-2</v>
          </cell>
          <cell r="AB306">
            <v>2.1211448764871813E-2</v>
          </cell>
          <cell r="AC306">
            <v>0.2544489653125932</v>
          </cell>
          <cell r="AD306">
            <v>0</v>
          </cell>
          <cell r="AE306">
            <v>7.282018742557847E-2</v>
          </cell>
          <cell r="AF306">
            <v>7.7632204942666106E-3</v>
          </cell>
        </row>
        <row r="307">
          <cell r="W307">
            <v>43579</v>
          </cell>
          <cell r="X307">
            <v>0.34636390563311303</v>
          </cell>
          <cell r="Y307">
            <v>1.3029121766359815E-3</v>
          </cell>
          <cell r="Z307">
            <v>4.1054739401133064E-2</v>
          </cell>
          <cell r="AA307">
            <v>5.0046966410788041E-2</v>
          </cell>
          <cell r="AB307">
            <v>2.1901375091852252E-2</v>
          </cell>
          <cell r="AC307">
            <v>0.25783550919803527</v>
          </cell>
          <cell r="AD307">
            <v>0</v>
          </cell>
          <cell r="AE307">
            <v>7.2973326382072726E-2</v>
          </cell>
          <cell r="AF307">
            <v>8.5212657063694873E-3</v>
          </cell>
        </row>
        <row r="308">
          <cell r="W308">
            <v>43578</v>
          </cell>
          <cell r="X308">
            <v>0.34636390563311303</v>
          </cell>
          <cell r="Y308">
            <v>1.3029121766359815E-3</v>
          </cell>
          <cell r="Z308">
            <v>4.1054739401133064E-2</v>
          </cell>
          <cell r="AA308">
            <v>5.0046966410788041E-2</v>
          </cell>
          <cell r="AB308">
            <v>2.1901375091852252E-2</v>
          </cell>
          <cell r="AC308">
            <v>0.25783550919803527</v>
          </cell>
          <cell r="AD308">
            <v>0</v>
          </cell>
          <cell r="AE308">
            <v>7.2973326382072726E-2</v>
          </cell>
          <cell r="AF308">
            <v>8.5212657063694873E-3</v>
          </cell>
        </row>
        <row r="309">
          <cell r="W309">
            <v>43577</v>
          </cell>
          <cell r="X309">
            <v>0.34674322055547302</v>
          </cell>
          <cell r="Y309">
            <v>2.6474014263908434E-3</v>
          </cell>
          <cell r="Z309">
            <v>4.1065209902228124E-2</v>
          </cell>
          <cell r="AA309">
            <v>4.2210741169196236E-2</v>
          </cell>
          <cell r="AB309">
            <v>2.335574396171455E-2</v>
          </cell>
          <cell r="AC309">
            <v>0.26327531664235859</v>
          </cell>
          <cell r="AD309">
            <v>0</v>
          </cell>
          <cell r="AE309">
            <v>7.3536960365065435E-2</v>
          </cell>
          <cell r="AF309">
            <v>7.1654059775731844E-3</v>
          </cell>
        </row>
        <row r="310">
          <cell r="W310">
            <v>43576</v>
          </cell>
          <cell r="X310">
            <v>0.34674322055547302</v>
          </cell>
          <cell r="Y310">
            <v>2.6474014263908434E-3</v>
          </cell>
          <cell r="Z310">
            <v>4.1065209902228124E-2</v>
          </cell>
          <cell r="AA310">
            <v>4.2210741169196236E-2</v>
          </cell>
          <cell r="AB310">
            <v>2.335574396171455E-2</v>
          </cell>
          <cell r="AC310">
            <v>0.26327531664235859</v>
          </cell>
          <cell r="AD310">
            <v>0</v>
          </cell>
          <cell r="AE310">
            <v>7.3536960365065435E-2</v>
          </cell>
          <cell r="AF310">
            <v>7.1654059775731844E-3</v>
          </cell>
        </row>
        <row r="311">
          <cell r="W311">
            <v>43575</v>
          </cell>
          <cell r="X311">
            <v>0.3475322056979428</v>
          </cell>
          <cell r="Y311">
            <v>1.3804318327107267E-3</v>
          </cell>
          <cell r="Z311">
            <v>4.0914785807301755E-2</v>
          </cell>
          <cell r="AA311">
            <v>4.4861144459751555E-2</v>
          </cell>
          <cell r="AB311">
            <v>2.2648926104023359E-2</v>
          </cell>
          <cell r="AC311">
            <v>0.26178975079158912</v>
          </cell>
          <cell r="AD311">
            <v>0</v>
          </cell>
          <cell r="AE311">
            <v>7.3010709022033937E-2</v>
          </cell>
          <cell r="AF311">
            <v>7.8620462846464376E-3</v>
          </cell>
        </row>
        <row r="312">
          <cell r="W312">
            <v>43574</v>
          </cell>
          <cell r="X312">
            <v>0.3475322056979428</v>
          </cell>
          <cell r="Y312">
            <v>1.3804318327107267E-3</v>
          </cell>
          <cell r="Z312">
            <v>4.0914785807301755E-2</v>
          </cell>
          <cell r="AA312">
            <v>4.4861144459751555E-2</v>
          </cell>
          <cell r="AB312">
            <v>2.2648926104023359E-2</v>
          </cell>
          <cell r="AC312">
            <v>0.26178975079158912</v>
          </cell>
          <cell r="AD312">
            <v>0</v>
          </cell>
          <cell r="AE312">
            <v>7.3010709022033937E-2</v>
          </cell>
          <cell r="AF312">
            <v>7.8620462846464376E-3</v>
          </cell>
        </row>
        <row r="313">
          <cell r="W313">
            <v>43573</v>
          </cell>
          <cell r="X313">
            <v>0.35124887805080329</v>
          </cell>
          <cell r="Y313">
            <v>3.0910925478658045E-3</v>
          </cell>
          <cell r="Z313">
            <v>4.1146993737345899E-2</v>
          </cell>
          <cell r="AA313">
            <v>3.7695088093579347E-2</v>
          </cell>
          <cell r="AB313">
            <v>2.3596023686905054E-2</v>
          </cell>
          <cell r="AC313">
            <v>0.26367490278597516</v>
          </cell>
          <cell r="AD313">
            <v>0</v>
          </cell>
          <cell r="AE313">
            <v>7.354151375225472E-2</v>
          </cell>
          <cell r="AF313">
            <v>6.0055073452706673E-3</v>
          </cell>
        </row>
        <row r="314">
          <cell r="W314">
            <v>43572</v>
          </cell>
          <cell r="X314">
            <v>0.35124887805080329</v>
          </cell>
          <cell r="Y314">
            <v>3.0910925478658045E-3</v>
          </cell>
          <cell r="Z314">
            <v>4.1146993737345899E-2</v>
          </cell>
          <cell r="AA314">
            <v>3.7695088093579347E-2</v>
          </cell>
          <cell r="AB314">
            <v>2.3596023686905054E-2</v>
          </cell>
          <cell r="AC314">
            <v>0.26367490278597516</v>
          </cell>
          <cell r="AD314">
            <v>0</v>
          </cell>
          <cell r="AE314">
            <v>7.354151375225472E-2</v>
          </cell>
          <cell r="AF314">
            <v>6.0055073452706673E-3</v>
          </cell>
        </row>
        <row r="315">
          <cell r="W315">
            <v>43571</v>
          </cell>
          <cell r="X315">
            <v>0.35124887805080329</v>
          </cell>
          <cell r="Y315">
            <v>3.0910925478658045E-3</v>
          </cell>
          <cell r="Z315">
            <v>4.1146993737345899E-2</v>
          </cell>
          <cell r="AA315">
            <v>3.7695088093579347E-2</v>
          </cell>
          <cell r="AB315">
            <v>2.3596023686905054E-2</v>
          </cell>
          <cell r="AC315">
            <v>0.26367490278597516</v>
          </cell>
          <cell r="AD315">
            <v>0</v>
          </cell>
          <cell r="AE315">
            <v>7.354151375225472E-2</v>
          </cell>
          <cell r="AF315">
            <v>6.0055073452706673E-3</v>
          </cell>
        </row>
        <row r="316">
          <cell r="W316">
            <v>43570</v>
          </cell>
          <cell r="X316">
            <v>0.35124887805080329</v>
          </cell>
          <cell r="Y316">
            <v>3.0910925478658045E-3</v>
          </cell>
          <cell r="Z316">
            <v>4.1146993737345899E-2</v>
          </cell>
          <cell r="AA316">
            <v>3.7695088093579347E-2</v>
          </cell>
          <cell r="AB316">
            <v>2.3596023686905054E-2</v>
          </cell>
          <cell r="AC316">
            <v>0.26367490278597516</v>
          </cell>
          <cell r="AD316">
            <v>0</v>
          </cell>
          <cell r="AE316">
            <v>7.354151375225472E-2</v>
          </cell>
          <cell r="AF316">
            <v>6.0055073452706673E-3</v>
          </cell>
        </row>
        <row r="317">
          <cell r="W317">
            <v>43569</v>
          </cell>
          <cell r="X317">
            <v>0.35374727329258643</v>
          </cell>
          <cell r="Y317">
            <v>5.131130695548919E-3</v>
          </cell>
          <cell r="Z317">
            <v>4.2149286473222455E-2</v>
          </cell>
          <cell r="AA317">
            <v>2.7660321804520341E-2</v>
          </cell>
          <cell r="AB317">
            <v>2.476184088061769E-2</v>
          </cell>
          <cell r="AC317">
            <v>0.26798821737169981</v>
          </cell>
          <cell r="AD317">
            <v>0</v>
          </cell>
          <cell r="AE317">
            <v>7.3037469270786665E-2</v>
          </cell>
          <cell r="AF317">
            <v>5.5244602110175135E-3</v>
          </cell>
        </row>
        <row r="318">
          <cell r="W318">
            <v>43568</v>
          </cell>
          <cell r="X318">
            <v>0.35592951907075998</v>
          </cell>
          <cell r="Y318">
            <v>8.2906812483599449E-3</v>
          </cell>
          <cell r="Z318">
            <v>4.4721213731803808E-2</v>
          </cell>
          <cell r="AA318">
            <v>1.9496635850183578E-2</v>
          </cell>
          <cell r="AB318">
            <v>2.7491623572301144E-2</v>
          </cell>
          <cell r="AC318">
            <v>0.26505407268462844</v>
          </cell>
          <cell r="AD318">
            <v>0</v>
          </cell>
          <cell r="AE318">
            <v>7.5035500786802878E-2</v>
          </cell>
          <cell r="AF318">
            <v>3.9807530551603182E-3</v>
          </cell>
        </row>
        <row r="319">
          <cell r="W319">
            <v>43567</v>
          </cell>
          <cell r="X319">
            <v>0.35592951907075998</v>
          </cell>
          <cell r="Y319">
            <v>8.2906812483599449E-3</v>
          </cell>
          <cell r="Z319">
            <v>4.4721213731803808E-2</v>
          </cell>
          <cell r="AA319">
            <v>1.9496635850183578E-2</v>
          </cell>
          <cell r="AB319">
            <v>2.7491623572301144E-2</v>
          </cell>
          <cell r="AC319">
            <v>0.26505407268462844</v>
          </cell>
          <cell r="AD319">
            <v>0</v>
          </cell>
          <cell r="AE319">
            <v>7.5035500786802878E-2</v>
          </cell>
          <cell r="AF319">
            <v>3.9807530551603182E-3</v>
          </cell>
        </row>
        <row r="320">
          <cell r="W320">
            <v>43566</v>
          </cell>
          <cell r="X320">
            <v>0.35592951907075998</v>
          </cell>
          <cell r="Y320">
            <v>8.2906812483599449E-3</v>
          </cell>
          <cell r="Z320">
            <v>4.4721213731803808E-2</v>
          </cell>
          <cell r="AA320">
            <v>1.9496635850183578E-2</v>
          </cell>
          <cell r="AB320">
            <v>2.7491623572301144E-2</v>
          </cell>
          <cell r="AC320">
            <v>0.26505407268462844</v>
          </cell>
          <cell r="AD320">
            <v>0</v>
          </cell>
          <cell r="AE320">
            <v>7.5035500786802878E-2</v>
          </cell>
          <cell r="AF320">
            <v>3.9807530551603182E-3</v>
          </cell>
        </row>
        <row r="321">
          <cell r="W321">
            <v>43565</v>
          </cell>
          <cell r="X321">
            <v>0.35592951907075998</v>
          </cell>
          <cell r="Y321">
            <v>8.2906812483599449E-3</v>
          </cell>
          <cell r="Z321">
            <v>4.4721213731803808E-2</v>
          </cell>
          <cell r="AA321">
            <v>1.9496635850183578E-2</v>
          </cell>
          <cell r="AB321">
            <v>2.7491623572301144E-2</v>
          </cell>
          <cell r="AC321">
            <v>0.26505407268462844</v>
          </cell>
          <cell r="AD321">
            <v>0</v>
          </cell>
          <cell r="AE321">
            <v>7.5035500786802878E-2</v>
          </cell>
          <cell r="AF321">
            <v>3.9807530551603182E-3</v>
          </cell>
        </row>
        <row r="322">
          <cell r="W322">
            <v>43564</v>
          </cell>
          <cell r="X322">
            <v>0.35592951907075998</v>
          </cell>
          <cell r="Y322">
            <v>8.2906812483599449E-3</v>
          </cell>
          <cell r="Z322">
            <v>4.4721213731803808E-2</v>
          </cell>
          <cell r="AA322">
            <v>1.9496635850183578E-2</v>
          </cell>
          <cell r="AB322">
            <v>2.7491623572301144E-2</v>
          </cell>
          <cell r="AC322">
            <v>0.26505407268462844</v>
          </cell>
          <cell r="AD322">
            <v>0</v>
          </cell>
          <cell r="AE322">
            <v>7.5035500786802878E-2</v>
          </cell>
          <cell r="AF322">
            <v>3.9807530551603182E-3</v>
          </cell>
        </row>
        <row r="323">
          <cell r="W323">
            <v>43563</v>
          </cell>
          <cell r="X323">
            <v>0.35592951907075998</v>
          </cell>
          <cell r="Y323">
            <v>8.2906812483599449E-3</v>
          </cell>
          <cell r="Z323">
            <v>4.4721213731803808E-2</v>
          </cell>
          <cell r="AA323">
            <v>1.9496635850183578E-2</v>
          </cell>
          <cell r="AB323">
            <v>2.7491623572301144E-2</v>
          </cell>
          <cell r="AC323">
            <v>0.26505407268462844</v>
          </cell>
          <cell r="AD323">
            <v>0</v>
          </cell>
          <cell r="AE323">
            <v>7.5035500786802878E-2</v>
          </cell>
          <cell r="AF323">
            <v>3.9807530551603182E-3</v>
          </cell>
        </row>
        <row r="324">
          <cell r="W324">
            <v>43562</v>
          </cell>
          <cell r="X324">
            <v>0.35592951907075998</v>
          </cell>
          <cell r="Y324">
            <v>8.2906812483599449E-3</v>
          </cell>
          <cell r="Z324">
            <v>4.4721213731803808E-2</v>
          </cell>
          <cell r="AA324">
            <v>1.9496635850183578E-2</v>
          </cell>
          <cell r="AB324">
            <v>2.7491623572301144E-2</v>
          </cell>
          <cell r="AC324">
            <v>0.26505407268462844</v>
          </cell>
          <cell r="AD324">
            <v>0</v>
          </cell>
          <cell r="AE324">
            <v>7.5035500786802878E-2</v>
          </cell>
          <cell r="AF324">
            <v>3.9807530551603182E-3</v>
          </cell>
        </row>
        <row r="325">
          <cell r="W325">
            <v>43561</v>
          </cell>
          <cell r="X325">
            <v>0.35743131419644475</v>
          </cell>
          <cell r="Y325">
            <v>7.0629991544063639E-3</v>
          </cell>
          <cell r="Z325">
            <v>4.4095938167328631E-2</v>
          </cell>
          <cell r="AA325">
            <v>2.1335832712483488E-2</v>
          </cell>
          <cell r="AB325">
            <v>2.6025538782000215E-2</v>
          </cell>
          <cell r="AC325">
            <v>0.26602055179642198</v>
          </cell>
          <cell r="AD325">
            <v>0</v>
          </cell>
          <cell r="AE325">
            <v>7.3640849884799492E-2</v>
          </cell>
          <cell r="AF325">
            <v>4.3869753061151623E-3</v>
          </cell>
        </row>
        <row r="326">
          <cell r="W326">
            <v>43560</v>
          </cell>
          <cell r="X326">
            <v>0.35677514604701471</v>
          </cell>
          <cell r="Y326">
            <v>9.3280230653648502E-3</v>
          </cell>
          <cell r="Z326">
            <v>4.4501356500783351E-2</v>
          </cell>
          <cell r="AA326">
            <v>1.5607641039431439E-2</v>
          </cell>
          <cell r="AB326">
            <v>2.8024251754458974E-2</v>
          </cell>
          <cell r="AC326">
            <v>0.26743053820715768</v>
          </cell>
          <cell r="AD326">
            <v>0</v>
          </cell>
          <cell r="AE326">
            <v>7.5653448183320704E-2</v>
          </cell>
          <cell r="AF326">
            <v>2.6795952024682391E-3</v>
          </cell>
        </row>
        <row r="327">
          <cell r="W327">
            <v>43559</v>
          </cell>
          <cell r="X327">
            <v>0.35677514604701471</v>
          </cell>
          <cell r="Y327">
            <v>9.3280230653648502E-3</v>
          </cell>
          <cell r="Z327">
            <v>4.4501356500783351E-2</v>
          </cell>
          <cell r="AA327">
            <v>1.5607641039431439E-2</v>
          </cell>
          <cell r="AB327">
            <v>2.8024251754458974E-2</v>
          </cell>
          <cell r="AC327">
            <v>0.26743053820715768</v>
          </cell>
          <cell r="AD327">
            <v>0</v>
          </cell>
          <cell r="AE327">
            <v>7.5653448183320704E-2</v>
          </cell>
          <cell r="AF327">
            <v>2.6795952024682391E-3</v>
          </cell>
        </row>
        <row r="328">
          <cell r="W328">
            <v>43558</v>
          </cell>
          <cell r="X328">
            <v>0.35677514604701471</v>
          </cell>
          <cell r="Y328">
            <v>9.3280230653648502E-3</v>
          </cell>
          <cell r="Z328">
            <v>4.4501356500783351E-2</v>
          </cell>
          <cell r="AA328">
            <v>1.5607641039431439E-2</v>
          </cell>
          <cell r="AB328">
            <v>2.8024251754458974E-2</v>
          </cell>
          <cell r="AC328">
            <v>0.26743053820715768</v>
          </cell>
          <cell r="AD328">
            <v>0</v>
          </cell>
          <cell r="AE328">
            <v>7.5653448183320704E-2</v>
          </cell>
          <cell r="AF328">
            <v>2.6795952024682391E-3</v>
          </cell>
        </row>
        <row r="329">
          <cell r="W329">
            <v>43557</v>
          </cell>
          <cell r="X329">
            <v>0.35677514604701471</v>
          </cell>
          <cell r="Y329">
            <v>9.3280230653648502E-3</v>
          </cell>
          <cell r="Z329">
            <v>4.4501356500783351E-2</v>
          </cell>
          <cell r="AA329">
            <v>1.5607641039431439E-2</v>
          </cell>
          <cell r="AB329">
            <v>2.8024251754458974E-2</v>
          </cell>
          <cell r="AC329">
            <v>0.26743053820715768</v>
          </cell>
          <cell r="AD329">
            <v>0</v>
          </cell>
          <cell r="AE329">
            <v>7.5653448183320704E-2</v>
          </cell>
          <cell r="AF329">
            <v>2.6795952024682391E-3</v>
          </cell>
        </row>
        <row r="330">
          <cell r="W330">
            <v>43556</v>
          </cell>
          <cell r="X330">
            <v>0.35677514604701471</v>
          </cell>
          <cell r="Y330">
            <v>9.3280230653648502E-3</v>
          </cell>
          <cell r="Z330">
            <v>4.4501356500783351E-2</v>
          </cell>
          <cell r="AA330">
            <v>1.5607641039431439E-2</v>
          </cell>
          <cell r="AB330">
            <v>2.8024251754458974E-2</v>
          </cell>
          <cell r="AC330">
            <v>0.26743053820715768</v>
          </cell>
          <cell r="AD330">
            <v>0</v>
          </cell>
          <cell r="AE330">
            <v>7.5653448183320704E-2</v>
          </cell>
          <cell r="AF330">
            <v>2.6795952024682391E-3</v>
          </cell>
        </row>
        <row r="331">
          <cell r="W331">
            <v>43555</v>
          </cell>
          <cell r="X331">
            <v>0.35677514604701471</v>
          </cell>
          <cell r="Y331">
            <v>9.3280230653648502E-3</v>
          </cell>
          <cell r="Z331">
            <v>4.4501356500783351E-2</v>
          </cell>
          <cell r="AA331">
            <v>1.5607641039431439E-2</v>
          </cell>
          <cell r="AB331">
            <v>2.8024251754458974E-2</v>
          </cell>
          <cell r="AC331">
            <v>0.26743053820715768</v>
          </cell>
          <cell r="AD331">
            <v>0</v>
          </cell>
          <cell r="AE331">
            <v>7.5653448183320704E-2</v>
          </cell>
          <cell r="AF331">
            <v>2.6795952024682391E-3</v>
          </cell>
        </row>
        <row r="332">
          <cell r="W332">
            <v>43554</v>
          </cell>
          <cell r="X332">
            <v>0.35560816575563525</v>
          </cell>
          <cell r="Y332">
            <v>1.1609315242010622E-2</v>
          </cell>
          <cell r="Z332">
            <v>4.5849439488527446E-2</v>
          </cell>
          <cell r="AA332">
            <v>1.233761435347923E-2</v>
          </cell>
          <cell r="AB332">
            <v>2.9038840145803758E-2</v>
          </cell>
          <cell r="AC332">
            <v>0.26595101579854796</v>
          </cell>
          <cell r="AD332">
            <v>0</v>
          </cell>
          <cell r="AE332">
            <v>7.715776256171053E-2</v>
          </cell>
          <cell r="AF332">
            <v>2.4478466542849514E-3</v>
          </cell>
        </row>
        <row r="333">
          <cell r="W333">
            <v>43553</v>
          </cell>
          <cell r="X333">
            <v>0.35560816575563525</v>
          </cell>
          <cell r="Y333">
            <v>1.1609315242010622E-2</v>
          </cell>
          <cell r="Z333">
            <v>4.5849439488527446E-2</v>
          </cell>
          <cell r="AA333">
            <v>1.233761435347923E-2</v>
          </cell>
          <cell r="AB333">
            <v>2.9038840145803758E-2</v>
          </cell>
          <cell r="AC333">
            <v>0.26595101579854796</v>
          </cell>
          <cell r="AD333">
            <v>0</v>
          </cell>
          <cell r="AE333">
            <v>7.715776256171053E-2</v>
          </cell>
          <cell r="AF333">
            <v>2.4478466542849514E-3</v>
          </cell>
        </row>
        <row r="334">
          <cell r="W334">
            <v>43552</v>
          </cell>
          <cell r="X334">
            <v>0.35560816575563525</v>
          </cell>
          <cell r="Y334">
            <v>1.1609315242010622E-2</v>
          </cell>
          <cell r="Z334">
            <v>4.5849439488527446E-2</v>
          </cell>
          <cell r="AA334">
            <v>1.233761435347923E-2</v>
          </cell>
          <cell r="AB334">
            <v>2.9038840145803758E-2</v>
          </cell>
          <cell r="AC334">
            <v>0.26595101579854796</v>
          </cell>
          <cell r="AD334">
            <v>0</v>
          </cell>
          <cell r="AE334">
            <v>7.715776256171053E-2</v>
          </cell>
          <cell r="AF334">
            <v>2.4478466542849514E-3</v>
          </cell>
        </row>
        <row r="335">
          <cell r="W335">
            <v>43551</v>
          </cell>
          <cell r="X335">
            <v>0.35560816575563525</v>
          </cell>
          <cell r="Y335">
            <v>1.1609315242010622E-2</v>
          </cell>
          <cell r="Z335">
            <v>4.5849439488527446E-2</v>
          </cell>
          <cell r="AA335">
            <v>1.233761435347923E-2</v>
          </cell>
          <cell r="AB335">
            <v>2.9038840145803758E-2</v>
          </cell>
          <cell r="AC335">
            <v>0.26595101579854796</v>
          </cell>
          <cell r="AD335">
            <v>0</v>
          </cell>
          <cell r="AE335">
            <v>7.715776256171053E-2</v>
          </cell>
          <cell r="AF335">
            <v>2.4478466542849514E-3</v>
          </cell>
        </row>
        <row r="336">
          <cell r="W336">
            <v>43550</v>
          </cell>
          <cell r="X336">
            <v>0.35560816575563525</v>
          </cell>
          <cell r="Y336">
            <v>1.1609315242010622E-2</v>
          </cell>
          <cell r="Z336">
            <v>4.5849439488527446E-2</v>
          </cell>
          <cell r="AA336">
            <v>1.233761435347923E-2</v>
          </cell>
          <cell r="AB336">
            <v>2.9038840145803758E-2</v>
          </cell>
          <cell r="AC336">
            <v>0.26595101579854796</v>
          </cell>
          <cell r="AD336">
            <v>0</v>
          </cell>
          <cell r="AE336">
            <v>7.715776256171053E-2</v>
          </cell>
          <cell r="AF336">
            <v>2.4478466542849514E-3</v>
          </cell>
        </row>
        <row r="337">
          <cell r="W337">
            <v>43549</v>
          </cell>
          <cell r="X337">
            <v>0.35468985591800173</v>
          </cell>
          <cell r="Y337">
            <v>1.2443993111140106E-2</v>
          </cell>
          <cell r="Z337">
            <v>4.591858404612717E-2</v>
          </cell>
          <cell r="AA337">
            <v>1.1325899768089077E-2</v>
          </cell>
          <cell r="AB337">
            <v>2.8723847575073399E-2</v>
          </cell>
          <cell r="AC337">
            <v>0.2654835488211118</v>
          </cell>
          <cell r="AD337">
            <v>0</v>
          </cell>
          <cell r="AE337">
            <v>7.9259541557366073E-2</v>
          </cell>
          <cell r="AF337">
            <v>2.1547292030905637E-3</v>
          </cell>
        </row>
        <row r="338">
          <cell r="W338">
            <v>43548</v>
          </cell>
          <cell r="X338">
            <v>0.35284614291445116</v>
          </cell>
          <cell r="Y338">
            <v>1.5438261083637394E-2</v>
          </cell>
          <cell r="Z338">
            <v>4.7521230943464665E-2</v>
          </cell>
          <cell r="AA338">
            <v>7.6932033845698872E-3</v>
          </cell>
          <cell r="AB338">
            <v>2.8661789641386628E-2</v>
          </cell>
          <cell r="AC338">
            <v>0.26267792416924557</v>
          </cell>
          <cell r="AD338">
            <v>0</v>
          </cell>
          <cell r="AE338">
            <v>8.2272755386603294E-2</v>
          </cell>
          <cell r="AF338">
            <v>2.8886924766413232E-3</v>
          </cell>
        </row>
        <row r="339">
          <cell r="W339">
            <v>43547</v>
          </cell>
          <cell r="X339">
            <v>0.35605935509532766</v>
          </cell>
          <cell r="Y339">
            <v>1.6990377932444168E-2</v>
          </cell>
          <cell r="Z339">
            <v>4.7006369553305616E-2</v>
          </cell>
          <cell r="AA339">
            <v>5.3957362061375202E-3</v>
          </cell>
          <cell r="AB339">
            <v>3.0198587270924702E-2</v>
          </cell>
          <cell r="AC339">
            <v>0.25639064815635132</v>
          </cell>
          <cell r="AD339">
            <v>0</v>
          </cell>
          <cell r="AE339">
            <v>8.5236085765005506E-2</v>
          </cell>
          <cell r="AF339">
            <v>2.7228400205033384E-3</v>
          </cell>
        </row>
        <row r="340">
          <cell r="W340">
            <v>43546</v>
          </cell>
          <cell r="X340">
            <v>0.35605935509532766</v>
          </cell>
          <cell r="Y340">
            <v>1.6990377932444168E-2</v>
          </cell>
          <cell r="Z340">
            <v>4.7006369553305616E-2</v>
          </cell>
          <cell r="AA340">
            <v>5.3957362061375202E-3</v>
          </cell>
          <cell r="AB340">
            <v>3.0198587270924702E-2</v>
          </cell>
          <cell r="AC340">
            <v>0.25639064815635132</v>
          </cell>
          <cell r="AD340">
            <v>0</v>
          </cell>
          <cell r="AE340">
            <v>8.5236085765005506E-2</v>
          </cell>
          <cell r="AF340">
            <v>2.7228400205033384E-3</v>
          </cell>
        </row>
        <row r="341">
          <cell r="W341">
            <v>43545</v>
          </cell>
          <cell r="X341">
            <v>0.35605935509532766</v>
          </cell>
          <cell r="Y341">
            <v>1.6990377932444168E-2</v>
          </cell>
          <cell r="Z341">
            <v>4.7006369553305616E-2</v>
          </cell>
          <cell r="AA341">
            <v>5.3957362061375202E-3</v>
          </cell>
          <cell r="AB341">
            <v>3.0198587270924702E-2</v>
          </cell>
          <cell r="AC341">
            <v>0.25639064815635132</v>
          </cell>
          <cell r="AD341">
            <v>0</v>
          </cell>
          <cell r="AE341">
            <v>8.5236085765005506E-2</v>
          </cell>
          <cell r="AF341">
            <v>2.7228400205033384E-3</v>
          </cell>
        </row>
        <row r="342">
          <cell r="W342">
            <v>43544</v>
          </cell>
          <cell r="X342">
            <v>0.35605935509532766</v>
          </cell>
          <cell r="Y342">
            <v>1.6990377932444168E-2</v>
          </cell>
          <cell r="Z342">
            <v>4.7006369553305616E-2</v>
          </cell>
          <cell r="AA342">
            <v>5.3957362061375202E-3</v>
          </cell>
          <cell r="AB342">
            <v>3.0198587270924702E-2</v>
          </cell>
          <cell r="AC342">
            <v>0.25639064815635132</v>
          </cell>
          <cell r="AD342">
            <v>0</v>
          </cell>
          <cell r="AE342">
            <v>8.5236085765005506E-2</v>
          </cell>
          <cell r="AF342">
            <v>2.7228400205033384E-3</v>
          </cell>
        </row>
        <row r="343">
          <cell r="W343">
            <v>43543</v>
          </cell>
          <cell r="X343">
            <v>0.35778805580348344</v>
          </cell>
          <cell r="Y343">
            <v>1.8846653660551441E-2</v>
          </cell>
          <cell r="Z343">
            <v>4.7636047296724174E-2</v>
          </cell>
          <cell r="AA343">
            <v>4.9693216568286796E-3</v>
          </cell>
          <cell r="AB343">
            <v>3.080810523101403E-2</v>
          </cell>
          <cell r="AC343">
            <v>0.25168820176477896</v>
          </cell>
          <cell r="AD343">
            <v>0</v>
          </cell>
          <cell r="AE343">
            <v>8.6048159266647856E-2</v>
          </cell>
          <cell r="AF343">
            <v>2.2154553199713483E-3</v>
          </cell>
        </row>
        <row r="344">
          <cell r="W344">
            <v>43542</v>
          </cell>
          <cell r="X344">
            <v>0.35778805580348344</v>
          </cell>
          <cell r="Y344">
            <v>1.8846653660551441E-2</v>
          </cell>
          <cell r="Z344">
            <v>4.7636047296724174E-2</v>
          </cell>
          <cell r="AA344">
            <v>4.9693216568286796E-3</v>
          </cell>
          <cell r="AB344">
            <v>3.080810523101403E-2</v>
          </cell>
          <cell r="AC344">
            <v>0.25168820176477896</v>
          </cell>
          <cell r="AD344">
            <v>0</v>
          </cell>
          <cell r="AE344">
            <v>8.6048159266647856E-2</v>
          </cell>
          <cell r="AF344">
            <v>2.2154553199713483E-3</v>
          </cell>
        </row>
        <row r="345">
          <cell r="W345">
            <v>43541</v>
          </cell>
          <cell r="X345">
            <v>0.35931180199428098</v>
          </cell>
          <cell r="Y345">
            <v>1.9466453659597732E-2</v>
          </cell>
          <cell r="Z345">
            <v>4.8240300755322492E-2</v>
          </cell>
          <cell r="AA345">
            <v>4.1997250412249103E-3</v>
          </cell>
          <cell r="AB345">
            <v>3.1240801381797634E-2</v>
          </cell>
          <cell r="AC345">
            <v>0.2499444700577193</v>
          </cell>
          <cell r="AD345">
            <v>0</v>
          </cell>
          <cell r="AE345">
            <v>8.5753432491539411E-2</v>
          </cell>
          <cell r="AF345">
            <v>1.8430146185174996E-3</v>
          </cell>
        </row>
        <row r="346">
          <cell r="W346">
            <v>43540</v>
          </cell>
          <cell r="X346">
            <v>0.3559558363960858</v>
          </cell>
          <cell r="Y346">
            <v>2.441540263678376E-2</v>
          </cell>
          <cell r="Z346">
            <v>4.7600191415038434E-2</v>
          </cell>
          <cell r="AA346">
            <v>3.0043173492896908E-3</v>
          </cell>
          <cell r="AB346">
            <v>3.0716383629860303E-2</v>
          </cell>
          <cell r="AC346">
            <v>0.24717265535591348</v>
          </cell>
          <cell r="AD346">
            <v>0</v>
          </cell>
          <cell r="AE346">
            <v>8.9223172505946746E-2</v>
          </cell>
          <cell r="AF346">
            <v>1.9120407110818118E-3</v>
          </cell>
        </row>
        <row r="347">
          <cell r="W347">
            <v>43539</v>
          </cell>
          <cell r="X347">
            <v>0.3559558363960858</v>
          </cell>
          <cell r="Y347">
            <v>2.441540263678376E-2</v>
          </cell>
          <cell r="Z347">
            <v>4.7600191415038434E-2</v>
          </cell>
          <cell r="AA347">
            <v>3.0043173492896908E-3</v>
          </cell>
          <cell r="AB347">
            <v>3.0716383629860303E-2</v>
          </cell>
          <cell r="AC347">
            <v>0.24717265535591348</v>
          </cell>
          <cell r="AD347">
            <v>0</v>
          </cell>
          <cell r="AE347">
            <v>8.9223172505946746E-2</v>
          </cell>
          <cell r="AF347">
            <v>1.9120407110818118E-3</v>
          </cell>
        </row>
        <row r="348">
          <cell r="W348">
            <v>43538</v>
          </cell>
          <cell r="X348">
            <v>0.3559558363960858</v>
          </cell>
          <cell r="Y348">
            <v>2.441540263678376E-2</v>
          </cell>
          <cell r="Z348">
            <v>4.7600191415038434E-2</v>
          </cell>
          <cell r="AA348">
            <v>3.0043173492896908E-3</v>
          </cell>
          <cell r="AB348">
            <v>3.0716383629860303E-2</v>
          </cell>
          <cell r="AC348">
            <v>0.24717265535591348</v>
          </cell>
          <cell r="AD348">
            <v>0</v>
          </cell>
          <cell r="AE348">
            <v>8.9223172505946746E-2</v>
          </cell>
          <cell r="AF348">
            <v>1.9120407110818118E-3</v>
          </cell>
        </row>
        <row r="349">
          <cell r="W349">
            <v>43537</v>
          </cell>
          <cell r="X349">
            <v>0.3559558363960858</v>
          </cell>
          <cell r="Y349">
            <v>2.441540263678376E-2</v>
          </cell>
          <cell r="Z349">
            <v>4.7600191415038434E-2</v>
          </cell>
          <cell r="AA349">
            <v>3.0043173492896908E-3</v>
          </cell>
          <cell r="AB349">
            <v>3.0716383629860303E-2</v>
          </cell>
          <cell r="AC349">
            <v>0.24717265535591348</v>
          </cell>
          <cell r="AD349">
            <v>0</v>
          </cell>
          <cell r="AE349">
            <v>8.9223172505946746E-2</v>
          </cell>
          <cell r="AF349">
            <v>1.9120407110818118E-3</v>
          </cell>
        </row>
        <row r="350">
          <cell r="W350">
            <v>43536</v>
          </cell>
          <cell r="X350">
            <v>0.3559558363960858</v>
          </cell>
          <cell r="Y350">
            <v>2.441540263678376E-2</v>
          </cell>
          <cell r="Z350">
            <v>4.7600191415038434E-2</v>
          </cell>
          <cell r="AA350">
            <v>3.0043173492896908E-3</v>
          </cell>
          <cell r="AB350">
            <v>3.0716383629860303E-2</v>
          </cell>
          <cell r="AC350">
            <v>0.24717265535591348</v>
          </cell>
          <cell r="AD350">
            <v>0</v>
          </cell>
          <cell r="AE350">
            <v>8.9223172505946746E-2</v>
          </cell>
          <cell r="AF350">
            <v>1.9120407110818118E-3</v>
          </cell>
        </row>
        <row r="351">
          <cell r="W351">
            <v>43535</v>
          </cell>
          <cell r="X351">
            <v>0.3559558363960858</v>
          </cell>
          <cell r="Y351">
            <v>2.441540263678376E-2</v>
          </cell>
          <cell r="Z351">
            <v>4.7600191415038434E-2</v>
          </cell>
          <cell r="AA351">
            <v>3.0043173492896908E-3</v>
          </cell>
          <cell r="AB351">
            <v>3.0716383629860303E-2</v>
          </cell>
          <cell r="AC351">
            <v>0.24717265535591348</v>
          </cell>
          <cell r="AD351">
            <v>0</v>
          </cell>
          <cell r="AE351">
            <v>8.9223172505946746E-2</v>
          </cell>
          <cell r="AF351">
            <v>1.9120407110818118E-3</v>
          </cell>
        </row>
        <row r="352">
          <cell r="W352">
            <v>43534</v>
          </cell>
          <cell r="X352">
            <v>0.3559558363960858</v>
          </cell>
          <cell r="Y352">
            <v>2.441540263678376E-2</v>
          </cell>
          <cell r="Z352">
            <v>4.7600191415038434E-2</v>
          </cell>
          <cell r="AA352">
            <v>3.0043173492896908E-3</v>
          </cell>
          <cell r="AB352">
            <v>3.0716383629860303E-2</v>
          </cell>
          <cell r="AC352">
            <v>0.24717265535591348</v>
          </cell>
          <cell r="AD352">
            <v>0</v>
          </cell>
          <cell r="AE352">
            <v>8.9223172505946746E-2</v>
          </cell>
          <cell r="AF352">
            <v>1.9120407110818118E-3</v>
          </cell>
        </row>
        <row r="353">
          <cell r="W353">
            <v>43533</v>
          </cell>
          <cell r="X353">
            <v>0.35647063322848371</v>
          </cell>
          <cell r="Y353">
            <v>2.8884297308861922E-2</v>
          </cell>
          <cell r="Z353">
            <v>4.6939818208169178E-2</v>
          </cell>
          <cell r="AA353">
            <v>1.74493179799519E-3</v>
          </cell>
          <cell r="AB353">
            <v>2.9594436228411646E-2</v>
          </cell>
          <cell r="AC353">
            <v>0.24252898078778806</v>
          </cell>
          <cell r="AD353">
            <v>0</v>
          </cell>
          <cell r="AE353">
            <v>9.2349589841169255E-2</v>
          </cell>
          <cell r="AF353">
            <v>1.4873125991212073E-3</v>
          </cell>
        </row>
        <row r="354">
          <cell r="W354">
            <v>43532</v>
          </cell>
          <cell r="X354">
            <v>0.35647063322848371</v>
          </cell>
          <cell r="Y354">
            <v>2.8884297308861922E-2</v>
          </cell>
          <cell r="Z354">
            <v>4.6939818208169178E-2</v>
          </cell>
          <cell r="AA354">
            <v>1.74493179799519E-3</v>
          </cell>
          <cell r="AB354">
            <v>2.9594436228411646E-2</v>
          </cell>
          <cell r="AC354">
            <v>0.24252898078778806</v>
          </cell>
          <cell r="AD354">
            <v>0</v>
          </cell>
          <cell r="AE354">
            <v>9.2349589841169255E-2</v>
          </cell>
          <cell r="AF354">
            <v>1.4873125991212073E-3</v>
          </cell>
        </row>
        <row r="355">
          <cell r="W355">
            <v>43531</v>
          </cell>
          <cell r="X355">
            <v>0.35647063322848371</v>
          </cell>
          <cell r="Y355">
            <v>2.8884297308861922E-2</v>
          </cell>
          <cell r="Z355">
            <v>4.6939818208169178E-2</v>
          </cell>
          <cell r="AA355">
            <v>1.74493179799519E-3</v>
          </cell>
          <cell r="AB355">
            <v>2.9594436228411646E-2</v>
          </cell>
          <cell r="AC355">
            <v>0.24252898078778806</v>
          </cell>
          <cell r="AD355">
            <v>0</v>
          </cell>
          <cell r="AE355">
            <v>9.2349589841169255E-2</v>
          </cell>
          <cell r="AF355">
            <v>1.4873125991212073E-3</v>
          </cell>
        </row>
        <row r="356">
          <cell r="W356">
            <v>43530</v>
          </cell>
          <cell r="X356">
            <v>0.35647063322848371</v>
          </cell>
          <cell r="Y356">
            <v>2.8884297308861922E-2</v>
          </cell>
          <cell r="Z356">
            <v>4.6939818208169178E-2</v>
          </cell>
          <cell r="AA356">
            <v>1.74493179799519E-3</v>
          </cell>
          <cell r="AB356">
            <v>2.9594436228411646E-2</v>
          </cell>
          <cell r="AC356">
            <v>0.24252898078778806</v>
          </cell>
          <cell r="AD356">
            <v>0</v>
          </cell>
          <cell r="AE356">
            <v>9.2349589841169255E-2</v>
          </cell>
          <cell r="AF356">
            <v>1.4873125991212073E-3</v>
          </cell>
        </row>
        <row r="357">
          <cell r="W357">
            <v>43529</v>
          </cell>
          <cell r="X357">
            <v>0.35647063322848371</v>
          </cell>
          <cell r="Y357">
            <v>2.8884297308861922E-2</v>
          </cell>
          <cell r="Z357">
            <v>4.6939818208169178E-2</v>
          </cell>
          <cell r="AA357">
            <v>1.74493179799519E-3</v>
          </cell>
          <cell r="AB357">
            <v>2.9594436228411646E-2</v>
          </cell>
          <cell r="AC357">
            <v>0.24252898078778806</v>
          </cell>
          <cell r="AD357">
            <v>0</v>
          </cell>
          <cell r="AE357">
            <v>9.2349589841169255E-2</v>
          </cell>
          <cell r="AF357">
            <v>1.4873125991212073E-3</v>
          </cell>
        </row>
        <row r="358">
          <cell r="W358">
            <v>43528</v>
          </cell>
          <cell r="X358">
            <v>0.35647063322848371</v>
          </cell>
          <cell r="Y358">
            <v>2.8884297308861922E-2</v>
          </cell>
          <cell r="Z358">
            <v>4.6939818208169178E-2</v>
          </cell>
          <cell r="AA358">
            <v>1.74493179799519E-3</v>
          </cell>
          <cell r="AB358">
            <v>2.9594436228411646E-2</v>
          </cell>
          <cell r="AC358">
            <v>0.24252898078778806</v>
          </cell>
          <cell r="AD358">
            <v>0</v>
          </cell>
          <cell r="AE358">
            <v>9.2349589841169255E-2</v>
          </cell>
          <cell r="AF358">
            <v>1.4873125991212073E-3</v>
          </cell>
        </row>
        <row r="359">
          <cell r="W359">
            <v>43527</v>
          </cell>
          <cell r="X359">
            <v>0.36060714176516362</v>
          </cell>
          <cell r="Y359">
            <v>2.9059662092558784E-2</v>
          </cell>
          <cell r="Z359">
            <v>4.6317409024722575E-2</v>
          </cell>
          <cell r="AA359">
            <v>1.8287581176413142E-3</v>
          </cell>
          <cell r="AB359">
            <v>2.9350990405129378E-2</v>
          </cell>
          <cell r="AC359">
            <v>0.24009946414688368</v>
          </cell>
          <cell r="AD359">
            <v>0</v>
          </cell>
          <cell r="AE359">
            <v>9.1937119410982149E-2</v>
          </cell>
          <cell r="AF359">
            <v>7.9945503691869501E-4</v>
          </cell>
        </row>
        <row r="360">
          <cell r="W360">
            <v>43526</v>
          </cell>
          <cell r="X360">
            <v>0.36029385688368354</v>
          </cell>
          <cell r="Y360">
            <v>3.080029966694129E-2</v>
          </cell>
          <cell r="Z360">
            <v>4.7031395400848608E-2</v>
          </cell>
          <cell r="AA360">
            <v>1.0390662707135631E-3</v>
          </cell>
          <cell r="AB360">
            <v>2.9236012815334337E-2</v>
          </cell>
          <cell r="AC360">
            <v>0.23661869829131621</v>
          </cell>
          <cell r="AD360">
            <v>3.5548519150367875E-4</v>
          </cell>
          <cell r="AE360">
            <v>9.3764412295267274E-2</v>
          </cell>
          <cell r="AF360">
            <v>8.6077318439163207E-4</v>
          </cell>
        </row>
        <row r="361">
          <cell r="W361">
            <v>43525</v>
          </cell>
          <cell r="X361">
            <v>0.36029385688368354</v>
          </cell>
          <cell r="Y361">
            <v>3.080029966694129E-2</v>
          </cell>
          <cell r="Z361">
            <v>4.7031395400848608E-2</v>
          </cell>
          <cell r="AA361">
            <v>1.0390662707135631E-3</v>
          </cell>
          <cell r="AB361">
            <v>2.9236012815334337E-2</v>
          </cell>
          <cell r="AC361">
            <v>0.23661869829131621</v>
          </cell>
          <cell r="AD361">
            <v>3.5548519150367875E-4</v>
          </cell>
          <cell r="AE361">
            <v>9.3764412295267274E-2</v>
          </cell>
          <cell r="AF361">
            <v>8.6077318439163207E-4</v>
          </cell>
        </row>
        <row r="362">
          <cell r="W362">
            <v>43524</v>
          </cell>
          <cell r="X362">
            <v>0.36029385688368354</v>
          </cell>
          <cell r="Y362">
            <v>3.080029966694129E-2</v>
          </cell>
          <cell r="Z362">
            <v>4.7031395400848608E-2</v>
          </cell>
          <cell r="AA362">
            <v>1.0390662707135631E-3</v>
          </cell>
          <cell r="AB362">
            <v>2.9236012815334337E-2</v>
          </cell>
          <cell r="AC362">
            <v>0.23661869829131621</v>
          </cell>
          <cell r="AD362">
            <v>3.5548519150367875E-4</v>
          </cell>
          <cell r="AE362">
            <v>9.3764412295267274E-2</v>
          </cell>
          <cell r="AF362">
            <v>8.6077318439163207E-4</v>
          </cell>
        </row>
        <row r="363">
          <cell r="W363">
            <v>43523</v>
          </cell>
          <cell r="X363">
            <v>0.36029385688368354</v>
          </cell>
          <cell r="Y363">
            <v>3.080029966694129E-2</v>
          </cell>
          <cell r="Z363">
            <v>4.7031395400848608E-2</v>
          </cell>
          <cell r="AA363">
            <v>1.0390662707135631E-3</v>
          </cell>
          <cell r="AB363">
            <v>2.9236012815334337E-2</v>
          </cell>
          <cell r="AC363">
            <v>0.23661869829131621</v>
          </cell>
          <cell r="AD363">
            <v>3.5548519150367875E-4</v>
          </cell>
          <cell r="AE363">
            <v>9.3764412295267274E-2</v>
          </cell>
          <cell r="AF363">
            <v>8.6077318439163207E-4</v>
          </cell>
        </row>
        <row r="364">
          <cell r="W364">
            <v>43522</v>
          </cell>
          <cell r="X364">
            <v>0.36029385688368354</v>
          </cell>
          <cell r="Y364">
            <v>3.080029966694129E-2</v>
          </cell>
          <cell r="Z364">
            <v>4.7031395400848608E-2</v>
          </cell>
          <cell r="AA364">
            <v>1.0390662707135631E-3</v>
          </cell>
          <cell r="AB364">
            <v>2.9236012815334337E-2</v>
          </cell>
          <cell r="AC364">
            <v>0.23661869829131621</v>
          </cell>
          <cell r="AD364">
            <v>3.5548519150367875E-4</v>
          </cell>
          <cell r="AE364">
            <v>9.3764412295267274E-2</v>
          </cell>
          <cell r="AF364">
            <v>8.6077318439163207E-4</v>
          </cell>
        </row>
        <row r="365">
          <cell r="W365">
            <v>43521</v>
          </cell>
          <cell r="X365">
            <v>0.36029385688368354</v>
          </cell>
          <cell r="Y365">
            <v>3.080029966694129E-2</v>
          </cell>
          <cell r="Z365">
            <v>4.7031395400848608E-2</v>
          </cell>
          <cell r="AA365">
            <v>1.0390662707135631E-3</v>
          </cell>
          <cell r="AB365">
            <v>2.9236012815334337E-2</v>
          </cell>
          <cell r="AC365">
            <v>0.23661869829131621</v>
          </cell>
          <cell r="AD365">
            <v>3.5548519150367875E-4</v>
          </cell>
          <cell r="AE365">
            <v>9.3764412295267274E-2</v>
          </cell>
          <cell r="AF365">
            <v>8.6077318439163207E-4</v>
          </cell>
        </row>
        <row r="366">
          <cell r="W366">
            <v>43520</v>
          </cell>
          <cell r="X366">
            <v>0.36029385688368354</v>
          </cell>
          <cell r="Y366">
            <v>3.080029966694129E-2</v>
          </cell>
          <cell r="Z366">
            <v>4.7031395400848608E-2</v>
          </cell>
          <cell r="AA366">
            <v>1.0390662707135631E-3</v>
          </cell>
          <cell r="AB366">
            <v>2.9236012815334337E-2</v>
          </cell>
          <cell r="AC366">
            <v>0.23661869829131621</v>
          </cell>
          <cell r="AD366">
            <v>3.5548519150367875E-4</v>
          </cell>
          <cell r="AE366">
            <v>9.3764412295267274E-2</v>
          </cell>
          <cell r="AF366">
            <v>8.6077318439163207E-4</v>
          </cell>
        </row>
        <row r="367">
          <cell r="W367">
            <v>43519</v>
          </cell>
          <cell r="X367">
            <v>0.36226817930578187</v>
          </cell>
          <cell r="Y367">
            <v>3.066323182208058E-2</v>
          </cell>
          <cell r="Z367">
            <v>4.7142002338340414E-2</v>
          </cell>
          <cell r="AA367">
            <v>1.0336798362641131E-3</v>
          </cell>
          <cell r="AB367">
            <v>2.9261662639009554E-2</v>
          </cell>
          <cell r="AC367">
            <v>0.23493184090645081</v>
          </cell>
          <cell r="AD367">
            <v>3.5364238538461402E-4</v>
          </cell>
          <cell r="AE367">
            <v>9.3489449759988505E-2</v>
          </cell>
          <cell r="AF367">
            <v>8.5631100669974548E-4</v>
          </cell>
        </row>
        <row r="368">
          <cell r="W368">
            <v>43518</v>
          </cell>
          <cell r="X368">
            <v>0.36711071278744672</v>
          </cell>
          <cell r="Y368">
            <v>3.1480488091939623E-2</v>
          </cell>
          <cell r="Z368">
            <v>4.855901019720784E-2</v>
          </cell>
          <cell r="AA368">
            <v>1.5720326167671785E-5</v>
          </cell>
          <cell r="AB368">
            <v>2.9253257438049862E-2</v>
          </cell>
          <cell r="AC368">
            <v>0.22852048113390885</v>
          </cell>
          <cell r="AD368">
            <v>3.7650358235209947E-4</v>
          </cell>
          <cell r="AE368">
            <v>9.3772159247607123E-2</v>
          </cell>
          <cell r="AF368">
            <v>9.116671953203427E-4</v>
          </cell>
        </row>
        <row r="369">
          <cell r="W369">
            <v>43517</v>
          </cell>
          <cell r="X369">
            <v>0.36711071278744672</v>
          </cell>
          <cell r="Y369">
            <v>3.1480488091939623E-2</v>
          </cell>
          <cell r="Z369">
            <v>4.855901019720784E-2</v>
          </cell>
          <cell r="AA369">
            <v>1.5720326167671785E-5</v>
          </cell>
          <cell r="AB369">
            <v>2.9253257438049862E-2</v>
          </cell>
          <cell r="AC369">
            <v>0.22852048113390885</v>
          </cell>
          <cell r="AD369">
            <v>3.7650358235209947E-4</v>
          </cell>
          <cell r="AE369">
            <v>9.3772159247607123E-2</v>
          </cell>
          <cell r="AF369">
            <v>9.116671953203427E-4</v>
          </cell>
        </row>
        <row r="370">
          <cell r="W370">
            <v>43516</v>
          </cell>
          <cell r="X370">
            <v>0.36711071278744672</v>
          </cell>
          <cell r="Y370">
            <v>3.1480488091939623E-2</v>
          </cell>
          <cell r="Z370">
            <v>4.855901019720784E-2</v>
          </cell>
          <cell r="AA370">
            <v>1.5720326167671785E-5</v>
          </cell>
          <cell r="AB370">
            <v>2.9253257438049862E-2</v>
          </cell>
          <cell r="AC370">
            <v>0.22852048113390885</v>
          </cell>
          <cell r="AD370">
            <v>3.7650358235209947E-4</v>
          </cell>
          <cell r="AE370">
            <v>9.3772159247607123E-2</v>
          </cell>
          <cell r="AF370">
            <v>9.116671953203427E-4</v>
          </cell>
        </row>
        <row r="371">
          <cell r="W371">
            <v>43515</v>
          </cell>
          <cell r="X371">
            <v>0.36586461956233896</v>
          </cell>
          <cell r="Y371">
            <v>3.1728542464055438E-2</v>
          </cell>
          <cell r="Z371">
            <v>4.9030688325393125E-2</v>
          </cell>
          <cell r="AA371">
            <v>1.574261538529882E-5</v>
          </cell>
          <cell r="AB371">
            <v>2.9294734454136034E-2</v>
          </cell>
          <cell r="AC371">
            <v>0.22866613822086188</v>
          </cell>
          <cell r="AD371">
            <v>3.7703741162478096E-4</v>
          </cell>
          <cell r="AE371">
            <v>9.4109537134668589E-2</v>
          </cell>
          <cell r="AF371">
            <v>9.1295981153601078E-4</v>
          </cell>
        </row>
        <row r="372">
          <cell r="W372">
            <v>43514</v>
          </cell>
          <cell r="X372">
            <v>0.36586461956233896</v>
          </cell>
          <cell r="Y372">
            <v>3.1728542464055438E-2</v>
          </cell>
          <cell r="Z372">
            <v>4.9030688325393125E-2</v>
          </cell>
          <cell r="AA372">
            <v>1.574261538529882E-5</v>
          </cell>
          <cell r="AB372">
            <v>2.9294734454136034E-2</v>
          </cell>
          <cell r="AC372">
            <v>0.22866613822086188</v>
          </cell>
          <cell r="AD372">
            <v>3.7703741162478096E-4</v>
          </cell>
          <cell r="AE372">
            <v>9.4109537134668589E-2</v>
          </cell>
          <cell r="AF372">
            <v>9.1295981153601078E-4</v>
          </cell>
        </row>
        <row r="373">
          <cell r="W373">
            <v>43513</v>
          </cell>
          <cell r="X373">
            <v>0.36700542262891356</v>
          </cell>
          <cell r="Y373">
            <v>3.1448556954138028E-2</v>
          </cell>
          <cell r="Z373">
            <v>4.7527196646643705E-2</v>
          </cell>
          <cell r="AA373">
            <v>1.5892863474134875E-5</v>
          </cell>
          <cell r="AB373">
            <v>2.7900821639881328E-2</v>
          </cell>
          <cell r="AC373">
            <v>0.23165147334194686</v>
          </cell>
          <cell r="AD373">
            <v>3.8063587027538219E-4</v>
          </cell>
          <cell r="AE373">
            <v>9.3148326921833058E-2</v>
          </cell>
          <cell r="AF373">
            <v>9.2167313289400485E-4</v>
          </cell>
        </row>
        <row r="374">
          <cell r="W374">
            <v>43512</v>
          </cell>
          <cell r="X374">
            <v>0.36565376493486274</v>
          </cell>
          <cell r="Y374">
            <v>3.0876172590873857E-2</v>
          </cell>
          <cell r="Z374">
            <v>4.8684702080116583E-2</v>
          </cell>
          <cell r="AA374">
            <v>1.5689666437951708E-5</v>
          </cell>
          <cell r="AB374">
            <v>2.8957292259187289E-2</v>
          </cell>
          <cell r="AC374">
            <v>0.23058912194910441</v>
          </cell>
          <cell r="AD374">
            <v>3.7576927837198901E-4</v>
          </cell>
          <cell r="AE374">
            <v>9.3937598092153768E-2</v>
          </cell>
          <cell r="AF374">
            <v>9.098891488914675E-4</v>
          </cell>
        </row>
        <row r="375">
          <cell r="W375">
            <v>43511</v>
          </cell>
          <cell r="X375">
            <v>0.36961842473467904</v>
          </cell>
          <cell r="Y375">
            <v>3.2378204255690143E-2</v>
          </cell>
          <cell r="Z375">
            <v>4.6486719173200471E-2</v>
          </cell>
          <cell r="AA375">
            <v>1.7612575441904315E-5</v>
          </cell>
          <cell r="AB375">
            <v>2.5973288102200086E-2</v>
          </cell>
          <cell r="AC375">
            <v>0.23074810805283691</v>
          </cell>
          <cell r="AD375">
            <v>4.2182316560074795E-4</v>
          </cell>
          <cell r="AE375">
            <v>9.3334415735105286E-2</v>
          </cell>
          <cell r="AF375">
            <v>1.0214042052453739E-3</v>
          </cell>
        </row>
        <row r="376">
          <cell r="W376">
            <v>43510</v>
          </cell>
          <cell r="X376">
            <v>0.36961842473467904</v>
          </cell>
          <cell r="Y376">
            <v>3.2378204255690143E-2</v>
          </cell>
          <cell r="Z376">
            <v>4.6486719173200471E-2</v>
          </cell>
          <cell r="AA376">
            <v>1.7612575441904315E-5</v>
          </cell>
          <cell r="AB376">
            <v>2.5973288102200086E-2</v>
          </cell>
          <cell r="AC376">
            <v>0.23074810805283691</v>
          </cell>
          <cell r="AD376">
            <v>4.2182316560074795E-4</v>
          </cell>
          <cell r="AE376">
            <v>9.3334415735105286E-2</v>
          </cell>
          <cell r="AF376">
            <v>1.0214042052453739E-3</v>
          </cell>
        </row>
        <row r="377">
          <cell r="W377">
            <v>43509</v>
          </cell>
          <cell r="X377">
            <v>0.36961842473467904</v>
          </cell>
          <cell r="Y377">
            <v>3.2378204255690143E-2</v>
          </cell>
          <cell r="Z377">
            <v>4.6486719173200471E-2</v>
          </cell>
          <cell r="AA377">
            <v>1.7612575441904315E-5</v>
          </cell>
          <cell r="AB377">
            <v>2.5973288102200086E-2</v>
          </cell>
          <cell r="AC377">
            <v>0.23074810805283691</v>
          </cell>
          <cell r="AD377">
            <v>4.2182316560074795E-4</v>
          </cell>
          <cell r="AE377">
            <v>9.3334415735105286E-2</v>
          </cell>
          <cell r="AF377">
            <v>1.0214042052453739E-3</v>
          </cell>
        </row>
        <row r="378">
          <cell r="W378">
            <v>43508</v>
          </cell>
          <cell r="X378">
            <v>0.36961842473467904</v>
          </cell>
          <cell r="Y378">
            <v>3.2378204255690143E-2</v>
          </cell>
          <cell r="Z378">
            <v>4.6486719173200471E-2</v>
          </cell>
          <cell r="AA378">
            <v>1.7612575441904315E-5</v>
          </cell>
          <cell r="AB378">
            <v>2.5973288102200086E-2</v>
          </cell>
          <cell r="AC378">
            <v>0.23074810805283691</v>
          </cell>
          <cell r="AD378">
            <v>4.2182316560074795E-4</v>
          </cell>
          <cell r="AE378">
            <v>9.3334415735105286E-2</v>
          </cell>
          <cell r="AF378">
            <v>1.0214042052453739E-3</v>
          </cell>
        </row>
        <row r="379">
          <cell r="W379">
            <v>43507</v>
          </cell>
          <cell r="X379">
            <v>0.36961842473467904</v>
          </cell>
          <cell r="Y379">
            <v>3.2378204255690143E-2</v>
          </cell>
          <cell r="Z379">
            <v>4.6486719173200471E-2</v>
          </cell>
          <cell r="AA379">
            <v>1.7612575441904315E-5</v>
          </cell>
          <cell r="AB379">
            <v>2.5973288102200086E-2</v>
          </cell>
          <cell r="AC379">
            <v>0.23074810805283691</v>
          </cell>
          <cell r="AD379">
            <v>4.2182316560074795E-4</v>
          </cell>
          <cell r="AE379">
            <v>9.3334415735105286E-2</v>
          </cell>
          <cell r="AF379">
            <v>1.0214042052453739E-3</v>
          </cell>
        </row>
        <row r="380">
          <cell r="W380">
            <v>43506</v>
          </cell>
          <cell r="X380">
            <v>0.36935516336297081</v>
          </cell>
          <cell r="Y380">
            <v>3.297090222573474E-2</v>
          </cell>
          <cell r="Z380">
            <v>4.7337680019280966E-2</v>
          </cell>
          <cell r="AA380">
            <v>1.7934981762811982E-5</v>
          </cell>
          <cell r="AB380">
            <v>2.5862966359843358E-2</v>
          </cell>
          <cell r="AC380">
            <v>0.22970008575146628</v>
          </cell>
          <cell r="AD380">
            <v>4.2954483330025944E-4</v>
          </cell>
          <cell r="AE380">
            <v>9.328562098508425E-2</v>
          </cell>
          <cell r="AF380">
            <v>1.0401014805563589E-3</v>
          </cell>
        </row>
        <row r="381">
          <cell r="W381">
            <v>43505</v>
          </cell>
          <cell r="X381">
            <v>0.37230672376380719</v>
          </cell>
          <cell r="Y381">
            <v>3.4310395987222866E-2</v>
          </cell>
          <cell r="Z381">
            <v>4.5517881678017388E-2</v>
          </cell>
          <cell r="AA381">
            <v>0</v>
          </cell>
          <cell r="AB381">
            <v>2.4978294188514129E-2</v>
          </cell>
          <cell r="AC381">
            <v>0.22718922378972475</v>
          </cell>
          <cell r="AD381">
            <v>4.9790458666634514E-4</v>
          </cell>
          <cell r="AE381">
            <v>9.4014737198475778E-2</v>
          </cell>
          <cell r="AF381">
            <v>1.1848388075715189E-3</v>
          </cell>
        </row>
        <row r="382">
          <cell r="W382">
            <v>43504</v>
          </cell>
          <cell r="X382">
            <v>0.37230672376380719</v>
          </cell>
          <cell r="Y382">
            <v>3.4310395987222866E-2</v>
          </cell>
          <cell r="Z382">
            <v>4.5517881678017388E-2</v>
          </cell>
          <cell r="AA382">
            <v>0</v>
          </cell>
          <cell r="AB382">
            <v>2.4978294188514129E-2</v>
          </cell>
          <cell r="AC382">
            <v>0.22718922378972475</v>
          </cell>
          <cell r="AD382">
            <v>4.9790458666634514E-4</v>
          </cell>
          <cell r="AE382">
            <v>9.4014737198475778E-2</v>
          </cell>
          <cell r="AF382">
            <v>1.1848388075715189E-3</v>
          </cell>
        </row>
        <row r="383">
          <cell r="W383">
            <v>43503</v>
          </cell>
          <cell r="X383">
            <v>0.37230672376380719</v>
          </cell>
          <cell r="Y383">
            <v>3.4310395987222866E-2</v>
          </cell>
          <cell r="Z383">
            <v>4.5517881678017388E-2</v>
          </cell>
          <cell r="AA383">
            <v>0</v>
          </cell>
          <cell r="AB383">
            <v>2.4978294188514129E-2</v>
          </cell>
          <cell r="AC383">
            <v>0.22718922378972475</v>
          </cell>
          <cell r="AD383">
            <v>4.9790458666634514E-4</v>
          </cell>
          <cell r="AE383">
            <v>9.4014737198475778E-2</v>
          </cell>
          <cell r="AF383">
            <v>1.1848388075715189E-3</v>
          </cell>
        </row>
        <row r="384">
          <cell r="W384">
            <v>43502</v>
          </cell>
          <cell r="X384">
            <v>0.37230672376380719</v>
          </cell>
          <cell r="Y384">
            <v>3.4310395987222866E-2</v>
          </cell>
          <cell r="Z384">
            <v>4.5517881678017388E-2</v>
          </cell>
          <cell r="AA384">
            <v>0</v>
          </cell>
          <cell r="AB384">
            <v>2.4978294188514129E-2</v>
          </cell>
          <cell r="AC384">
            <v>0.22718922378972475</v>
          </cell>
          <cell r="AD384">
            <v>4.9790458666634514E-4</v>
          </cell>
          <cell r="AE384">
            <v>9.4014737198475778E-2</v>
          </cell>
          <cell r="AF384">
            <v>1.1848388075715189E-3</v>
          </cell>
        </row>
        <row r="385">
          <cell r="W385">
            <v>43501</v>
          </cell>
          <cell r="X385">
            <v>0.37230672376380719</v>
          </cell>
          <cell r="Y385">
            <v>3.4310395987222866E-2</v>
          </cell>
          <cell r="Z385">
            <v>4.5517881678017388E-2</v>
          </cell>
          <cell r="AA385">
            <v>0</v>
          </cell>
          <cell r="AB385">
            <v>2.4978294188514129E-2</v>
          </cell>
          <cell r="AC385">
            <v>0.22718922378972475</v>
          </cell>
          <cell r="AD385">
            <v>4.9790458666634514E-4</v>
          </cell>
          <cell r="AE385">
            <v>9.4014737198475778E-2</v>
          </cell>
          <cell r="AF385">
            <v>1.1848388075715189E-3</v>
          </cell>
        </row>
        <row r="386">
          <cell r="W386">
            <v>43500</v>
          </cell>
          <cell r="X386">
            <v>0.37230672376380719</v>
          </cell>
          <cell r="Y386">
            <v>3.4310395987222866E-2</v>
          </cell>
          <cell r="Z386">
            <v>4.5517881678017388E-2</v>
          </cell>
          <cell r="AA386">
            <v>0</v>
          </cell>
          <cell r="AB386">
            <v>2.4978294188514129E-2</v>
          </cell>
          <cell r="AC386">
            <v>0.22718922378972475</v>
          </cell>
          <cell r="AD386">
            <v>4.9790458666634514E-4</v>
          </cell>
          <cell r="AE386">
            <v>9.4014737198475778E-2</v>
          </cell>
          <cell r="AF386">
            <v>1.1848388075715189E-3</v>
          </cell>
        </row>
        <row r="387">
          <cell r="W387">
            <v>43499</v>
          </cell>
          <cell r="X387">
            <v>0.37230672376380719</v>
          </cell>
          <cell r="Y387">
            <v>3.4310395987222866E-2</v>
          </cell>
          <cell r="Z387">
            <v>4.5517881678017388E-2</v>
          </cell>
          <cell r="AA387">
            <v>0</v>
          </cell>
          <cell r="AB387">
            <v>2.4978294188514129E-2</v>
          </cell>
          <cell r="AC387">
            <v>0.22718922378972475</v>
          </cell>
          <cell r="AD387">
            <v>4.9790458666634514E-4</v>
          </cell>
          <cell r="AE387">
            <v>9.4014737198475778E-2</v>
          </cell>
          <cell r="AF387">
            <v>1.1848388075715189E-3</v>
          </cell>
        </row>
        <row r="388">
          <cell r="W388">
            <v>43498</v>
          </cell>
          <cell r="X388">
            <v>0.37277057185899926</v>
          </cell>
          <cell r="Y388">
            <v>3.4063491851914797E-2</v>
          </cell>
          <cell r="Z388">
            <v>4.6201019744719428E-2</v>
          </cell>
          <cell r="AA388">
            <v>0</v>
          </cell>
          <cell r="AB388">
            <v>2.503283119909025E-2</v>
          </cell>
          <cell r="AC388">
            <v>0.22674165735865578</v>
          </cell>
          <cell r="AD388">
            <v>4.8182150780768344E-4</v>
          </cell>
          <cell r="AE388">
            <v>9.3562039774948022E-2</v>
          </cell>
          <cell r="AF388">
            <v>1.1465667038647396E-3</v>
          </cell>
        </row>
        <row r="389">
          <cell r="W389">
            <v>43497</v>
          </cell>
          <cell r="X389">
            <v>0.37495854275277246</v>
          </cell>
          <cell r="Y389">
            <v>3.5786688820476101E-2</v>
          </cell>
          <cell r="Z389">
            <v>4.5306872983011386E-2</v>
          </cell>
          <cell r="AA389">
            <v>0</v>
          </cell>
          <cell r="AB389">
            <v>2.5176696736402777E-2</v>
          </cell>
          <cell r="AC389">
            <v>0.22446838243703585</v>
          </cell>
          <cell r="AD389">
            <v>5.6608509391578772E-4</v>
          </cell>
          <cell r="AE389">
            <v>9.2389646603114314E-2</v>
          </cell>
          <cell r="AF389">
            <v>1.3470845732711726E-3</v>
          </cell>
        </row>
        <row r="390">
          <cell r="W390">
            <v>43496</v>
          </cell>
          <cell r="X390">
            <v>0.37495854275277246</v>
          </cell>
          <cell r="Y390">
            <v>3.5786688820476101E-2</v>
          </cell>
          <cell r="Z390">
            <v>4.5306872983011386E-2</v>
          </cell>
          <cell r="AA390">
            <v>0</v>
          </cell>
          <cell r="AB390">
            <v>2.5176696736402777E-2</v>
          </cell>
          <cell r="AC390">
            <v>0.22446838243703585</v>
          </cell>
          <cell r="AD390">
            <v>5.6608509391578772E-4</v>
          </cell>
          <cell r="AE390">
            <v>9.2389646603114314E-2</v>
          </cell>
          <cell r="AF390">
            <v>1.3470845732711726E-3</v>
          </cell>
        </row>
        <row r="391">
          <cell r="W391">
            <v>43495</v>
          </cell>
          <cell r="X391">
            <v>0.37495854275277246</v>
          </cell>
          <cell r="Y391">
            <v>3.5786688820476101E-2</v>
          </cell>
          <cell r="Z391">
            <v>4.5306872983011386E-2</v>
          </cell>
          <cell r="AA391">
            <v>0</v>
          </cell>
          <cell r="AB391">
            <v>2.5176696736402777E-2</v>
          </cell>
          <cell r="AC391">
            <v>0.22446838243703585</v>
          </cell>
          <cell r="AD391">
            <v>5.6608509391578772E-4</v>
          </cell>
          <cell r="AE391">
            <v>9.2389646603114314E-2</v>
          </cell>
          <cell r="AF391">
            <v>1.3470845732711726E-3</v>
          </cell>
        </row>
        <row r="392">
          <cell r="W392">
            <v>43494</v>
          </cell>
          <cell r="X392">
            <v>0.37495854275277246</v>
          </cell>
          <cell r="Y392">
            <v>3.5786688820476101E-2</v>
          </cell>
          <cell r="Z392">
            <v>4.5306872983011386E-2</v>
          </cell>
          <cell r="AA392">
            <v>0</v>
          </cell>
          <cell r="AB392">
            <v>2.5176696736402777E-2</v>
          </cell>
          <cell r="AC392">
            <v>0.22446838243703585</v>
          </cell>
          <cell r="AD392">
            <v>5.6608509391578772E-4</v>
          </cell>
          <cell r="AE392">
            <v>9.2389646603114314E-2</v>
          </cell>
          <cell r="AF392">
            <v>1.3470845732711726E-3</v>
          </cell>
        </row>
        <row r="393">
          <cell r="W393">
            <v>43493</v>
          </cell>
          <cell r="X393">
            <v>0.37495854275277246</v>
          </cell>
          <cell r="Y393">
            <v>3.5786688820476101E-2</v>
          </cell>
          <cell r="Z393">
            <v>4.5306872983011386E-2</v>
          </cell>
          <cell r="AA393">
            <v>0</v>
          </cell>
          <cell r="AB393">
            <v>2.5176696736402777E-2</v>
          </cell>
          <cell r="AC393">
            <v>0.22446838243703585</v>
          </cell>
          <cell r="AD393">
            <v>5.6608509391578772E-4</v>
          </cell>
          <cell r="AE393">
            <v>9.2389646603114314E-2</v>
          </cell>
          <cell r="AF393">
            <v>1.3470845732711726E-3</v>
          </cell>
        </row>
        <row r="394">
          <cell r="W394">
            <v>43492</v>
          </cell>
          <cell r="X394">
            <v>0.37495854275277246</v>
          </cell>
          <cell r="Y394">
            <v>3.5786688820476101E-2</v>
          </cell>
          <cell r="Z394">
            <v>4.5306872983011386E-2</v>
          </cell>
          <cell r="AA394">
            <v>0</v>
          </cell>
          <cell r="AB394">
            <v>2.5176696736402777E-2</v>
          </cell>
          <cell r="AC394">
            <v>0.22446838243703585</v>
          </cell>
          <cell r="AD394">
            <v>5.6608509391578772E-4</v>
          </cell>
          <cell r="AE394">
            <v>9.2389646603114314E-2</v>
          </cell>
          <cell r="AF394">
            <v>1.3470845732711726E-3</v>
          </cell>
        </row>
        <row r="395">
          <cell r="W395">
            <v>43491</v>
          </cell>
          <cell r="X395">
            <v>0.37948079099965693</v>
          </cell>
          <cell r="Y395">
            <v>3.3943785603729536E-2</v>
          </cell>
          <cell r="Z395">
            <v>4.6502980174066968E-2</v>
          </cell>
          <cell r="AA395">
            <v>0</v>
          </cell>
          <cell r="AB395">
            <v>2.5553843822853563E-2</v>
          </cell>
          <cell r="AC395">
            <v>0.22458130387928374</v>
          </cell>
          <cell r="AD395">
            <v>7.4678942302758972E-4</v>
          </cell>
          <cell r="AE395">
            <v>8.9190506097381619E-2</v>
          </cell>
          <cell r="AF395">
            <v>0</v>
          </cell>
        </row>
        <row r="396">
          <cell r="W396">
            <v>43490</v>
          </cell>
          <cell r="X396">
            <v>0.37948079099965693</v>
          </cell>
          <cell r="Y396">
            <v>3.3943785603729536E-2</v>
          </cell>
          <cell r="Z396">
            <v>4.6502980174066968E-2</v>
          </cell>
          <cell r="AA396">
            <v>0</v>
          </cell>
          <cell r="AB396">
            <v>2.5553843822853563E-2</v>
          </cell>
          <cell r="AC396">
            <v>0.22458130387928374</v>
          </cell>
          <cell r="AD396">
            <v>7.4678942302758972E-4</v>
          </cell>
          <cell r="AE396">
            <v>8.9190506097381619E-2</v>
          </cell>
          <cell r="AF396">
            <v>0</v>
          </cell>
        </row>
        <row r="397">
          <cell r="W397">
            <v>43489</v>
          </cell>
          <cell r="X397">
            <v>0.37948079099965693</v>
          </cell>
          <cell r="Y397">
            <v>3.3943785603729536E-2</v>
          </cell>
          <cell r="Z397">
            <v>4.6502980174066968E-2</v>
          </cell>
          <cell r="AA397">
            <v>0</v>
          </cell>
          <cell r="AB397">
            <v>2.5553843822853563E-2</v>
          </cell>
          <cell r="AC397">
            <v>0.22458130387928374</v>
          </cell>
          <cell r="AD397">
            <v>7.4678942302758972E-4</v>
          </cell>
          <cell r="AE397">
            <v>8.9190506097381619E-2</v>
          </cell>
          <cell r="AF397">
            <v>0</v>
          </cell>
        </row>
        <row r="398">
          <cell r="W398">
            <v>43488</v>
          </cell>
          <cell r="X398">
            <v>0.36097607450629088</v>
          </cell>
          <cell r="Y398">
            <v>3.9219299916388575E-2</v>
          </cell>
          <cell r="Z398">
            <v>4.3894634708114541E-2</v>
          </cell>
          <cell r="AA398">
            <v>0</v>
          </cell>
          <cell r="AB398">
            <v>2.1196841294690502E-2</v>
          </cell>
          <cell r="AC398">
            <v>0.24241206547981275</v>
          </cell>
          <cell r="AD398">
            <v>9.6114465398650377E-4</v>
          </cell>
          <cell r="AE398">
            <v>9.1339939440716195E-2</v>
          </cell>
          <cell r="AF398">
            <v>0</v>
          </cell>
        </row>
        <row r="399">
          <cell r="W399">
            <v>43487</v>
          </cell>
          <cell r="X399">
            <v>0.36097607450629088</v>
          </cell>
          <cell r="Y399">
            <v>3.9219299916388575E-2</v>
          </cell>
          <cell r="Z399">
            <v>4.3894634708114541E-2</v>
          </cell>
          <cell r="AA399">
            <v>0</v>
          </cell>
          <cell r="AB399">
            <v>2.1196841294690502E-2</v>
          </cell>
          <cell r="AC399">
            <v>0.24241206547981275</v>
          </cell>
          <cell r="AD399">
            <v>9.6114465398650377E-4</v>
          </cell>
          <cell r="AE399">
            <v>9.1339939440716195E-2</v>
          </cell>
          <cell r="AF399">
            <v>0</v>
          </cell>
        </row>
        <row r="400">
          <cell r="W400">
            <v>43486</v>
          </cell>
          <cell r="X400">
            <v>0.36998166240017588</v>
          </cell>
          <cell r="Y400">
            <v>4.1263796514465698E-2</v>
          </cell>
          <cell r="Z400">
            <v>4.6383112005169001E-2</v>
          </cell>
          <cell r="AA400">
            <v>0</v>
          </cell>
          <cell r="AB400">
            <v>2.0916273696619022E-2</v>
          </cell>
          <cell r="AC400">
            <v>0.23241935680369499</v>
          </cell>
          <cell r="AD400">
            <v>9.0783530012574377E-4</v>
          </cell>
          <cell r="AE400">
            <v>8.8127963279749408E-2</v>
          </cell>
          <cell r="AF400">
            <v>0</v>
          </cell>
        </row>
        <row r="401">
          <cell r="W401">
            <v>43485</v>
          </cell>
          <cell r="X401">
            <v>0.36029671074970648</v>
          </cell>
          <cell r="Y401">
            <v>3.9911362103091597E-2</v>
          </cell>
          <cell r="Z401">
            <v>4.303356177709574E-2</v>
          </cell>
          <cell r="AA401">
            <v>0</v>
          </cell>
          <cell r="AB401">
            <v>2.0717527370674386E-2</v>
          </cell>
          <cell r="AC401">
            <v>0.24331164260033394</v>
          </cell>
          <cell r="AD401">
            <v>1.0236145927588816E-3</v>
          </cell>
          <cell r="AE401">
            <v>9.1705580806339032E-2</v>
          </cell>
          <cell r="AF401">
            <v>0</v>
          </cell>
        </row>
        <row r="402">
          <cell r="W402">
            <v>43484</v>
          </cell>
          <cell r="X402">
            <v>0.37159172947448516</v>
          </cell>
          <cell r="Y402">
            <v>3.5323355873693368E-2</v>
          </cell>
          <cell r="Z402">
            <v>4.7993921482932703E-2</v>
          </cell>
          <cell r="AA402">
            <v>0</v>
          </cell>
          <cell r="AB402">
            <v>2.1430969448536182E-2</v>
          </cell>
          <cell r="AC402">
            <v>0.24122642158051816</v>
          </cell>
          <cell r="AD402">
            <v>1.4147722241642632E-3</v>
          </cell>
          <cell r="AE402">
            <v>8.1018829915670415E-2</v>
          </cell>
          <cell r="AF402">
            <v>0</v>
          </cell>
        </row>
        <row r="403">
          <cell r="W403">
            <v>43483</v>
          </cell>
          <cell r="X403">
            <v>0.37159172947448516</v>
          </cell>
          <cell r="Y403">
            <v>3.5323355873693368E-2</v>
          </cell>
          <cell r="Z403">
            <v>4.7993921482932703E-2</v>
          </cell>
          <cell r="AA403">
            <v>0</v>
          </cell>
          <cell r="AB403">
            <v>2.1430969448536182E-2</v>
          </cell>
          <cell r="AC403">
            <v>0.24122642158051816</v>
          </cell>
          <cell r="AD403">
            <v>1.4147722241642632E-3</v>
          </cell>
          <cell r="AE403">
            <v>8.1018829915670415E-2</v>
          </cell>
          <cell r="AF403">
            <v>0</v>
          </cell>
        </row>
        <row r="404">
          <cell r="W404">
            <v>43482</v>
          </cell>
          <cell r="X404">
            <v>0.37159172947448516</v>
          </cell>
          <cell r="Y404">
            <v>3.5323355873693368E-2</v>
          </cell>
          <cell r="Z404">
            <v>4.7993921482932703E-2</v>
          </cell>
          <cell r="AA404">
            <v>0</v>
          </cell>
          <cell r="AB404">
            <v>2.1430969448536182E-2</v>
          </cell>
          <cell r="AC404">
            <v>0.24122642158051816</v>
          </cell>
          <cell r="AD404">
            <v>1.4147722241642632E-3</v>
          </cell>
          <cell r="AE404">
            <v>8.1018829915670415E-2</v>
          </cell>
          <cell r="AF404">
            <v>0</v>
          </cell>
        </row>
        <row r="405">
          <cell r="W405">
            <v>43481</v>
          </cell>
          <cell r="X405">
            <v>0.37159172947448516</v>
          </cell>
          <cell r="Y405">
            <v>3.5323355873693368E-2</v>
          </cell>
          <cell r="Z405">
            <v>4.7993921482932703E-2</v>
          </cell>
          <cell r="AA405">
            <v>0</v>
          </cell>
          <cell r="AB405">
            <v>2.1430969448536182E-2</v>
          </cell>
          <cell r="AC405">
            <v>0.24122642158051816</v>
          </cell>
          <cell r="AD405">
            <v>1.4147722241642632E-3</v>
          </cell>
          <cell r="AE405">
            <v>8.1018829915670415E-2</v>
          </cell>
          <cell r="AF405">
            <v>0</v>
          </cell>
        </row>
        <row r="406">
          <cell r="W406">
            <v>43480</v>
          </cell>
          <cell r="X406">
            <v>0.3746625450886194</v>
          </cell>
          <cell r="Y406">
            <v>3.2746143317057608E-2</v>
          </cell>
          <cell r="Z406">
            <v>4.8360587909696495E-2</v>
          </cell>
          <cell r="AA406">
            <v>0</v>
          </cell>
          <cell r="AB406">
            <v>2.2960725266769549E-2</v>
          </cell>
          <cell r="AC406">
            <v>0.23703112730036419</v>
          </cell>
          <cell r="AD406">
            <v>1.5157595381813653E-3</v>
          </cell>
          <cell r="AE406">
            <v>8.2723111579311503E-2</v>
          </cell>
          <cell r="AF406">
            <v>0</v>
          </cell>
        </row>
        <row r="407">
          <cell r="W407">
            <v>43479</v>
          </cell>
          <cell r="X407">
            <v>0.3746625450886194</v>
          </cell>
          <cell r="Y407">
            <v>3.2746143317057608E-2</v>
          </cell>
          <cell r="Z407">
            <v>4.8360587909696495E-2</v>
          </cell>
          <cell r="AA407">
            <v>0</v>
          </cell>
          <cell r="AB407">
            <v>2.2960725266769549E-2</v>
          </cell>
          <cell r="AC407">
            <v>0.23703112730036419</v>
          </cell>
          <cell r="AD407">
            <v>1.5157595381813653E-3</v>
          </cell>
          <cell r="AE407">
            <v>8.2723111579311503E-2</v>
          </cell>
          <cell r="AF407">
            <v>0</v>
          </cell>
        </row>
        <row r="408">
          <cell r="W408">
            <v>43478</v>
          </cell>
          <cell r="X408">
            <v>0.36930162144139023</v>
          </cell>
          <cell r="Y408">
            <v>3.4747342240199222E-2</v>
          </cell>
          <cell r="Z408">
            <v>5.0596938642365724E-2</v>
          </cell>
          <cell r="AA408">
            <v>0</v>
          </cell>
          <cell r="AB408">
            <v>2.3953179547525797E-2</v>
          </cell>
          <cell r="AC408">
            <v>0.24084853715181484</v>
          </cell>
          <cell r="AD408">
            <v>1.6720139062039922E-3</v>
          </cell>
          <cell r="AE408">
            <v>7.8880367070500279E-2</v>
          </cell>
          <cell r="AF408">
            <v>0</v>
          </cell>
        </row>
        <row r="409">
          <cell r="W409">
            <v>43477</v>
          </cell>
          <cell r="X409">
            <v>0.38046042121421575</v>
          </cell>
          <cell r="Y409">
            <v>3.1972574670220598E-2</v>
          </cell>
          <cell r="Z409">
            <v>5.6529479845228103E-2</v>
          </cell>
          <cell r="AA409">
            <v>0</v>
          </cell>
          <cell r="AB409">
            <v>2.4714668095710105E-2</v>
          </cell>
          <cell r="AC409">
            <v>0.23830101495071138</v>
          </cell>
          <cell r="AD409">
            <v>2.2180948882947501E-3</v>
          </cell>
          <cell r="AE409">
            <v>6.5803746335619473E-2</v>
          </cell>
          <cell r="AF409">
            <v>0</v>
          </cell>
        </row>
        <row r="410">
          <cell r="W410">
            <v>43476</v>
          </cell>
          <cell r="X410">
            <v>0.38046042121421575</v>
          </cell>
          <cell r="Y410">
            <v>3.1972574670220598E-2</v>
          </cell>
          <cell r="Z410">
            <v>5.6529479845228103E-2</v>
          </cell>
          <cell r="AA410">
            <v>0</v>
          </cell>
          <cell r="AB410">
            <v>2.4714668095710105E-2</v>
          </cell>
          <cell r="AC410">
            <v>0.23830101495071138</v>
          </cell>
          <cell r="AD410">
            <v>2.2180948882947501E-3</v>
          </cell>
          <cell r="AE410">
            <v>6.5803746335619473E-2</v>
          </cell>
          <cell r="AF410">
            <v>0</v>
          </cell>
        </row>
        <row r="411">
          <cell r="W411">
            <v>43475</v>
          </cell>
          <cell r="X411">
            <v>0.38046042121421575</v>
          </cell>
          <cell r="Y411">
            <v>3.1972574670220598E-2</v>
          </cell>
          <cell r="Z411">
            <v>5.6529479845228103E-2</v>
          </cell>
          <cell r="AA411">
            <v>0</v>
          </cell>
          <cell r="AB411">
            <v>2.4714668095710105E-2</v>
          </cell>
          <cell r="AC411">
            <v>0.23830101495071138</v>
          </cell>
          <cell r="AD411">
            <v>2.2180948882947501E-3</v>
          </cell>
          <cell r="AE411">
            <v>6.5803746335619473E-2</v>
          </cell>
          <cell r="AF411">
            <v>0</v>
          </cell>
        </row>
        <row r="412">
          <cell r="W412">
            <v>43474</v>
          </cell>
          <cell r="X412">
            <v>0.38046042121421575</v>
          </cell>
          <cell r="Y412">
            <v>3.1972574670220598E-2</v>
          </cell>
          <cell r="Z412">
            <v>5.6529479845228103E-2</v>
          </cell>
          <cell r="AA412">
            <v>0</v>
          </cell>
          <cell r="AB412">
            <v>2.4714668095710105E-2</v>
          </cell>
          <cell r="AC412">
            <v>0.23830101495071138</v>
          </cell>
          <cell r="AD412">
            <v>2.2180948882947501E-3</v>
          </cell>
          <cell r="AE412">
            <v>6.5803746335619473E-2</v>
          </cell>
          <cell r="AF412">
            <v>0</v>
          </cell>
        </row>
        <row r="413">
          <cell r="W413">
            <v>43473</v>
          </cell>
          <cell r="X413">
            <v>0.38046042121421575</v>
          </cell>
          <cell r="Y413">
            <v>3.1972574670220598E-2</v>
          </cell>
          <cell r="Z413">
            <v>5.6529479845228103E-2</v>
          </cell>
          <cell r="AA413">
            <v>0</v>
          </cell>
          <cell r="AB413">
            <v>2.4714668095710105E-2</v>
          </cell>
          <cell r="AC413">
            <v>0.23830101495071138</v>
          </cell>
          <cell r="AD413">
            <v>2.2180948882947501E-3</v>
          </cell>
          <cell r="AE413">
            <v>6.5803746335619473E-2</v>
          </cell>
          <cell r="AF413">
            <v>0</v>
          </cell>
        </row>
        <row r="414">
          <cell r="W414">
            <v>43472</v>
          </cell>
          <cell r="X414">
            <v>0.38046042121421575</v>
          </cell>
          <cell r="Y414">
            <v>3.1972574670220598E-2</v>
          </cell>
          <cell r="Z414">
            <v>5.6529479845228103E-2</v>
          </cell>
          <cell r="AA414">
            <v>0</v>
          </cell>
          <cell r="AB414">
            <v>2.4714668095710105E-2</v>
          </cell>
          <cell r="AC414">
            <v>0.23830101495071138</v>
          </cell>
          <cell r="AD414">
            <v>2.2180948882947501E-3</v>
          </cell>
          <cell r="AE414">
            <v>6.5803746335619473E-2</v>
          </cell>
          <cell r="AF414">
            <v>0</v>
          </cell>
        </row>
        <row r="415">
          <cell r="W415">
            <v>43471</v>
          </cell>
          <cell r="X415">
            <v>0.38046042121421575</v>
          </cell>
          <cell r="Y415">
            <v>3.1972574670220598E-2</v>
          </cell>
          <cell r="Z415">
            <v>5.6529479845228103E-2</v>
          </cell>
          <cell r="AA415">
            <v>0</v>
          </cell>
          <cell r="AB415">
            <v>2.4714668095710105E-2</v>
          </cell>
          <cell r="AC415">
            <v>0.23830101495071138</v>
          </cell>
          <cell r="AD415">
            <v>2.2180948882947501E-3</v>
          </cell>
          <cell r="AE415">
            <v>6.5803746335619473E-2</v>
          </cell>
          <cell r="AF415">
            <v>0</v>
          </cell>
        </row>
        <row r="416">
          <cell r="W416">
            <v>43470</v>
          </cell>
          <cell r="X416">
            <v>0.37618351763533497</v>
          </cell>
          <cell r="Y416">
            <v>3.4637589395830531E-2</v>
          </cell>
          <cell r="Z416">
            <v>5.8305256994380335E-2</v>
          </cell>
          <cell r="AA416">
            <v>0</v>
          </cell>
          <cell r="AB416">
            <v>2.3850340736798405E-2</v>
          </cell>
          <cell r="AC416">
            <v>0.23779441672597923</v>
          </cell>
          <cell r="AD416">
            <v>2.5683243716170313E-3</v>
          </cell>
          <cell r="AE416">
            <v>6.6660554140059447E-2</v>
          </cell>
          <cell r="AF416">
            <v>0</v>
          </cell>
        </row>
        <row r="417">
          <cell r="W417">
            <v>43469</v>
          </cell>
          <cell r="X417">
            <v>0.37618351763533497</v>
          </cell>
          <cell r="Y417">
            <v>3.4637589395830531E-2</v>
          </cell>
          <cell r="Z417">
            <v>5.8305256994380335E-2</v>
          </cell>
          <cell r="AA417">
            <v>0</v>
          </cell>
          <cell r="AB417">
            <v>2.3850340736798405E-2</v>
          </cell>
          <cell r="AC417">
            <v>0.23779441672597923</v>
          </cell>
          <cell r="AD417">
            <v>2.5683243716170313E-3</v>
          </cell>
          <cell r="AE417">
            <v>6.6660554140059447E-2</v>
          </cell>
          <cell r="AF417">
            <v>0</v>
          </cell>
        </row>
        <row r="418">
          <cell r="W418">
            <v>43468</v>
          </cell>
          <cell r="X418">
            <v>0.37618351763533497</v>
          </cell>
          <cell r="Y418">
            <v>3.4637589395830531E-2</v>
          </cell>
          <cell r="Z418">
            <v>5.8305256994380335E-2</v>
          </cell>
          <cell r="AA418">
            <v>0</v>
          </cell>
          <cell r="AB418">
            <v>2.3850340736798405E-2</v>
          </cell>
          <cell r="AC418">
            <v>0.23779441672597923</v>
          </cell>
          <cell r="AD418">
            <v>2.5683243716170313E-3</v>
          </cell>
          <cell r="AE418">
            <v>6.6660554140059447E-2</v>
          </cell>
          <cell r="AF418">
            <v>0</v>
          </cell>
        </row>
        <row r="419">
          <cell r="W419">
            <v>43467</v>
          </cell>
          <cell r="X419">
            <v>0.37618351763533497</v>
          </cell>
          <cell r="Y419">
            <v>3.4637589395830531E-2</v>
          </cell>
          <cell r="Z419">
            <v>5.8305256994380335E-2</v>
          </cell>
          <cell r="AA419">
            <v>0</v>
          </cell>
          <cell r="AB419">
            <v>2.3850340736798405E-2</v>
          </cell>
          <cell r="AC419">
            <v>0.23779441672597923</v>
          </cell>
          <cell r="AD419">
            <v>2.5683243716170313E-3</v>
          </cell>
          <cell r="AE419">
            <v>6.6660554140059447E-2</v>
          </cell>
          <cell r="AF419">
            <v>0</v>
          </cell>
        </row>
        <row r="420">
          <cell r="W420">
            <v>43466</v>
          </cell>
          <cell r="X420">
            <v>0.37618351763533497</v>
          </cell>
          <cell r="Y420">
            <v>3.4637589395830531E-2</v>
          </cell>
          <cell r="Z420">
            <v>5.8305256994380335E-2</v>
          </cell>
          <cell r="AA420">
            <v>0</v>
          </cell>
          <cell r="AB420">
            <v>2.3850340736798405E-2</v>
          </cell>
          <cell r="AC420">
            <v>0.23779441672597923</v>
          </cell>
          <cell r="AD420">
            <v>2.5683243716170313E-3</v>
          </cell>
          <cell r="AE420">
            <v>6.6660554140059447E-2</v>
          </cell>
          <cell r="AF420">
            <v>0</v>
          </cell>
        </row>
        <row r="421">
          <cell r="W421">
            <v>43465</v>
          </cell>
          <cell r="X421">
            <v>0.37618351763533497</v>
          </cell>
          <cell r="Y421">
            <v>3.4637589395830531E-2</v>
          </cell>
          <cell r="Z421">
            <v>5.8305256994380335E-2</v>
          </cell>
          <cell r="AA421">
            <v>0</v>
          </cell>
          <cell r="AB421">
            <v>2.3850340736798405E-2</v>
          </cell>
          <cell r="AC421">
            <v>0.23779441672597923</v>
          </cell>
          <cell r="AD421">
            <v>2.5683243716170313E-3</v>
          </cell>
          <cell r="AE421">
            <v>6.6660554140059447E-2</v>
          </cell>
          <cell r="AF421">
            <v>0</v>
          </cell>
        </row>
        <row r="422">
          <cell r="W422">
            <v>43464</v>
          </cell>
          <cell r="X422">
            <v>0.37618351763533497</v>
          </cell>
          <cell r="Y422">
            <v>3.4637589395830531E-2</v>
          </cell>
          <cell r="Z422">
            <v>5.8305256994380335E-2</v>
          </cell>
          <cell r="AA422">
            <v>0</v>
          </cell>
          <cell r="AB422">
            <v>2.3850340736798405E-2</v>
          </cell>
          <cell r="AC422">
            <v>0.23779441672597923</v>
          </cell>
          <cell r="AD422">
            <v>2.5683243716170313E-3</v>
          </cell>
          <cell r="AE422">
            <v>6.6660554140059447E-2</v>
          </cell>
          <cell r="AF422">
            <v>0</v>
          </cell>
        </row>
        <row r="423">
          <cell r="W423">
            <v>43463</v>
          </cell>
          <cell r="X423">
            <v>0.37618351763533497</v>
          </cell>
          <cell r="Y423">
            <v>3.4637589395830531E-2</v>
          </cell>
          <cell r="Z423">
            <v>5.8305256994380335E-2</v>
          </cell>
          <cell r="AA423">
            <v>0</v>
          </cell>
          <cell r="AB423">
            <v>2.3850340736798405E-2</v>
          </cell>
          <cell r="AC423">
            <v>0.23779441672597923</v>
          </cell>
          <cell r="AD423">
            <v>2.5683243716170313E-3</v>
          </cell>
          <cell r="AE423">
            <v>6.6660554140059447E-2</v>
          </cell>
          <cell r="AF423">
            <v>0</v>
          </cell>
        </row>
        <row r="424">
          <cell r="W424">
            <v>43462</v>
          </cell>
          <cell r="X424">
            <v>0.37618351763533497</v>
          </cell>
          <cell r="Y424">
            <v>3.4637589395830531E-2</v>
          </cell>
          <cell r="Z424">
            <v>5.8305256994380335E-2</v>
          </cell>
          <cell r="AA424">
            <v>0</v>
          </cell>
          <cell r="AB424">
            <v>2.3850340736798405E-2</v>
          </cell>
          <cell r="AC424">
            <v>0.23779441672597923</v>
          </cell>
          <cell r="AD424">
            <v>2.5683243716170313E-3</v>
          </cell>
          <cell r="AE424">
            <v>6.6660554140059447E-2</v>
          </cell>
          <cell r="AF424">
            <v>0</v>
          </cell>
        </row>
        <row r="425">
          <cell r="W425">
            <v>43461</v>
          </cell>
          <cell r="X425">
            <v>0.37618351763533497</v>
          </cell>
          <cell r="Y425">
            <v>3.4637589395830531E-2</v>
          </cell>
          <cell r="Z425">
            <v>5.8305256994380335E-2</v>
          </cell>
          <cell r="AA425">
            <v>0</v>
          </cell>
          <cell r="AB425">
            <v>2.3850340736798405E-2</v>
          </cell>
          <cell r="AC425">
            <v>0.23779441672597923</v>
          </cell>
          <cell r="AD425">
            <v>2.5683243716170313E-3</v>
          </cell>
          <cell r="AE425">
            <v>6.6660554140059447E-2</v>
          </cell>
          <cell r="AF425">
            <v>0</v>
          </cell>
        </row>
        <row r="426">
          <cell r="W426">
            <v>43460</v>
          </cell>
          <cell r="X426">
            <v>0.37618351763533497</v>
          </cell>
          <cell r="Y426">
            <v>3.4637589395830531E-2</v>
          </cell>
          <cell r="Z426">
            <v>5.8305256994380335E-2</v>
          </cell>
          <cell r="AA426">
            <v>0</v>
          </cell>
          <cell r="AB426">
            <v>2.3850340736798405E-2</v>
          </cell>
          <cell r="AC426">
            <v>0.23779441672597923</v>
          </cell>
          <cell r="AD426">
            <v>2.5683243716170313E-3</v>
          </cell>
          <cell r="AE426">
            <v>6.6660554140059447E-2</v>
          </cell>
          <cell r="AF426">
            <v>0</v>
          </cell>
        </row>
        <row r="427">
          <cell r="W427">
            <v>43459</v>
          </cell>
          <cell r="X427">
            <v>0.37618351763533497</v>
          </cell>
          <cell r="Y427">
            <v>3.4637589395830531E-2</v>
          </cell>
          <cell r="Z427">
            <v>5.8305256994380335E-2</v>
          </cell>
          <cell r="AA427">
            <v>0</v>
          </cell>
          <cell r="AB427">
            <v>2.3850340736798405E-2</v>
          </cell>
          <cell r="AC427">
            <v>0.23779441672597923</v>
          </cell>
          <cell r="AD427">
            <v>2.5683243716170313E-3</v>
          </cell>
          <cell r="AE427">
            <v>6.6660554140059447E-2</v>
          </cell>
          <cell r="AF427">
            <v>0</v>
          </cell>
        </row>
        <row r="428">
          <cell r="W428">
            <v>43458</v>
          </cell>
          <cell r="X428">
            <v>0.37618351763533497</v>
          </cell>
          <cell r="Y428">
            <v>3.4637589395830531E-2</v>
          </cell>
          <cell r="Z428">
            <v>5.8305256994380335E-2</v>
          </cell>
          <cell r="AA428">
            <v>0</v>
          </cell>
          <cell r="AB428">
            <v>2.3850340736798405E-2</v>
          </cell>
          <cell r="AC428">
            <v>0.23779441672597923</v>
          </cell>
          <cell r="AD428">
            <v>2.5683243716170313E-3</v>
          </cell>
          <cell r="AE428">
            <v>6.6660554140059447E-2</v>
          </cell>
          <cell r="AF428">
            <v>0</v>
          </cell>
        </row>
        <row r="429">
          <cell r="W429">
            <v>43457</v>
          </cell>
          <cell r="X429">
            <v>0.37618351763533497</v>
          </cell>
          <cell r="Y429">
            <v>3.4637589395830531E-2</v>
          </cell>
          <cell r="Z429">
            <v>5.8305256994380335E-2</v>
          </cell>
          <cell r="AA429">
            <v>0</v>
          </cell>
          <cell r="AB429">
            <v>2.3850340736798405E-2</v>
          </cell>
          <cell r="AC429">
            <v>0.23779441672597923</v>
          </cell>
          <cell r="AD429">
            <v>2.5683243716170313E-3</v>
          </cell>
          <cell r="AE429">
            <v>6.6660554140059447E-2</v>
          </cell>
          <cell r="AF429">
            <v>0</v>
          </cell>
        </row>
        <row r="430">
          <cell r="W430">
            <v>43456</v>
          </cell>
          <cell r="X430">
            <v>0.37618351763533497</v>
          </cell>
          <cell r="Y430">
            <v>3.4637589395830531E-2</v>
          </cell>
          <cell r="Z430">
            <v>5.8305256994380335E-2</v>
          </cell>
          <cell r="AA430">
            <v>0</v>
          </cell>
          <cell r="AB430">
            <v>2.3850340736798405E-2</v>
          </cell>
          <cell r="AC430">
            <v>0.23779441672597923</v>
          </cell>
          <cell r="AD430">
            <v>2.5683243716170313E-3</v>
          </cell>
          <cell r="AE430">
            <v>6.6660554140059447E-2</v>
          </cell>
          <cell r="AF430">
            <v>0</v>
          </cell>
        </row>
        <row r="431">
          <cell r="W431">
            <v>43455</v>
          </cell>
          <cell r="X431">
            <v>0.37618351763533497</v>
          </cell>
          <cell r="Y431">
            <v>3.4637589395830531E-2</v>
          </cell>
          <cell r="Z431">
            <v>5.8305256994380335E-2</v>
          </cell>
          <cell r="AA431">
            <v>0</v>
          </cell>
          <cell r="AB431">
            <v>2.3850340736798405E-2</v>
          </cell>
          <cell r="AC431">
            <v>0.23779441672597923</v>
          </cell>
          <cell r="AD431">
            <v>2.5683243716170313E-3</v>
          </cell>
          <cell r="AE431">
            <v>6.6660554140059447E-2</v>
          </cell>
          <cell r="AF431">
            <v>0</v>
          </cell>
        </row>
        <row r="432">
          <cell r="W432">
            <v>43454</v>
          </cell>
          <cell r="X432">
            <v>0.37618351763533497</v>
          </cell>
          <cell r="Y432">
            <v>3.4637589395830531E-2</v>
          </cell>
          <cell r="Z432">
            <v>5.8305256994380335E-2</v>
          </cell>
          <cell r="AA432">
            <v>0</v>
          </cell>
          <cell r="AB432">
            <v>2.3850340736798405E-2</v>
          </cell>
          <cell r="AC432">
            <v>0.23779441672597923</v>
          </cell>
          <cell r="AD432">
            <v>2.5683243716170313E-3</v>
          </cell>
          <cell r="AE432">
            <v>6.6660554140059447E-2</v>
          </cell>
          <cell r="AF432">
            <v>0</v>
          </cell>
        </row>
        <row r="433">
          <cell r="W433">
            <v>43453</v>
          </cell>
          <cell r="X433">
            <v>0.37618351763533497</v>
          </cell>
          <cell r="Y433">
            <v>3.4637589395830531E-2</v>
          </cell>
          <cell r="Z433">
            <v>5.8305256994380335E-2</v>
          </cell>
          <cell r="AA433">
            <v>0</v>
          </cell>
          <cell r="AB433">
            <v>2.3850340736798405E-2</v>
          </cell>
          <cell r="AC433">
            <v>0.23779441672597923</v>
          </cell>
          <cell r="AD433">
            <v>2.5683243716170313E-3</v>
          </cell>
          <cell r="AE433">
            <v>6.6660554140059447E-2</v>
          </cell>
          <cell r="AF433">
            <v>0</v>
          </cell>
        </row>
        <row r="434">
          <cell r="W434">
            <v>43452</v>
          </cell>
          <cell r="X434">
            <v>0.37618351763533497</v>
          </cell>
          <cell r="Y434">
            <v>3.4637589395830531E-2</v>
          </cell>
          <cell r="Z434">
            <v>5.8305256994380335E-2</v>
          </cell>
          <cell r="AA434">
            <v>0</v>
          </cell>
          <cell r="AB434">
            <v>2.3850340736798405E-2</v>
          </cell>
          <cell r="AC434">
            <v>0.23779441672597923</v>
          </cell>
          <cell r="AD434">
            <v>2.5683243716170313E-3</v>
          </cell>
          <cell r="AE434">
            <v>6.6660554140059447E-2</v>
          </cell>
          <cell r="AF434">
            <v>0</v>
          </cell>
        </row>
        <row r="435">
          <cell r="W435">
            <v>43451</v>
          </cell>
          <cell r="X435">
            <v>0.37618351763533497</v>
          </cell>
          <cell r="Y435">
            <v>3.4637589395830531E-2</v>
          </cell>
          <cell r="Z435">
            <v>5.8305256994380335E-2</v>
          </cell>
          <cell r="AA435">
            <v>0</v>
          </cell>
          <cell r="AB435">
            <v>2.3850340736798405E-2</v>
          </cell>
          <cell r="AC435">
            <v>0.23779441672597923</v>
          </cell>
          <cell r="AD435">
            <v>2.5683243716170313E-3</v>
          </cell>
          <cell r="AE435">
            <v>6.6660554140059447E-2</v>
          </cell>
          <cell r="AF435">
            <v>0</v>
          </cell>
        </row>
        <row r="436">
          <cell r="W436">
            <v>43450</v>
          </cell>
          <cell r="X436">
            <v>0.38983045169951541</v>
          </cell>
          <cell r="Y436">
            <v>3.5687854790579232E-2</v>
          </cell>
          <cell r="Z436">
            <v>5.8105184387552217E-2</v>
          </cell>
          <cell r="AA436">
            <v>0</v>
          </cell>
          <cell r="AB436">
            <v>1.9531361457854484E-2</v>
          </cell>
          <cell r="AC436">
            <v>0.23795325380038027</v>
          </cell>
          <cell r="AD436">
            <v>0</v>
          </cell>
          <cell r="AE436">
            <v>5.8891893864118403E-2</v>
          </cell>
          <cell r="AF436">
            <v>0</v>
          </cell>
        </row>
        <row r="437">
          <cell r="W437">
            <v>43449</v>
          </cell>
          <cell r="X437">
            <v>0.3857260678574268</v>
          </cell>
          <cell r="Y437">
            <v>3.6367289924979056E-2</v>
          </cell>
          <cell r="Z437">
            <v>6.0148238739098178E-2</v>
          </cell>
          <cell r="AA437">
            <v>0</v>
          </cell>
          <cell r="AB437">
            <v>2.0248864849401901E-2</v>
          </cell>
          <cell r="AC437">
            <v>0.23639846045687615</v>
          </cell>
          <cell r="AD437">
            <v>0</v>
          </cell>
          <cell r="AE437">
            <v>6.1111078172217927E-2</v>
          </cell>
          <cell r="AF437">
            <v>0</v>
          </cell>
        </row>
        <row r="438">
          <cell r="W438">
            <v>43448</v>
          </cell>
          <cell r="X438">
            <v>0.3857260678574268</v>
          </cell>
          <cell r="Y438">
            <v>3.6367289924979056E-2</v>
          </cell>
          <cell r="Z438">
            <v>6.0148238739098178E-2</v>
          </cell>
          <cell r="AA438">
            <v>0</v>
          </cell>
          <cell r="AB438">
            <v>2.0248864849401901E-2</v>
          </cell>
          <cell r="AC438">
            <v>0.23639846045687615</v>
          </cell>
          <cell r="AD438">
            <v>0</v>
          </cell>
          <cell r="AE438">
            <v>6.1111078172217927E-2</v>
          </cell>
          <cell r="AF438">
            <v>0</v>
          </cell>
        </row>
        <row r="439">
          <cell r="W439">
            <v>43447</v>
          </cell>
          <cell r="X439">
            <v>0.39343824797087762</v>
          </cell>
          <cell r="Y439">
            <v>3.6367657601168203E-2</v>
          </cell>
          <cell r="Z439">
            <v>6.2541802481886621E-2</v>
          </cell>
          <cell r="AA439">
            <v>0</v>
          </cell>
          <cell r="AB439">
            <v>2.0456882115365716E-2</v>
          </cell>
          <cell r="AC439">
            <v>0.22725332753561658</v>
          </cell>
          <cell r="AD439">
            <v>0</v>
          </cell>
          <cell r="AE439">
            <v>5.9942082295085207E-2</v>
          </cell>
          <cell r="AF439">
            <v>0</v>
          </cell>
        </row>
        <row r="440">
          <cell r="W440">
            <v>43446</v>
          </cell>
          <cell r="X440">
            <v>0.39343824797087762</v>
          </cell>
          <cell r="Y440">
            <v>3.6367657601168203E-2</v>
          </cell>
          <cell r="Z440">
            <v>6.2541802481886621E-2</v>
          </cell>
          <cell r="AA440">
            <v>0</v>
          </cell>
          <cell r="AB440">
            <v>2.0456882115365716E-2</v>
          </cell>
          <cell r="AC440">
            <v>0.22725332753561658</v>
          </cell>
          <cell r="AD440">
            <v>0</v>
          </cell>
          <cell r="AE440">
            <v>5.9942082295085207E-2</v>
          </cell>
          <cell r="AF440">
            <v>0</v>
          </cell>
        </row>
        <row r="441">
          <cell r="W441">
            <v>43445</v>
          </cell>
          <cell r="X441">
            <v>0.39343824797087762</v>
          </cell>
          <cell r="Y441">
            <v>3.6367657601168203E-2</v>
          </cell>
          <cell r="Z441">
            <v>6.2541802481886621E-2</v>
          </cell>
          <cell r="AA441">
            <v>0</v>
          </cell>
          <cell r="AB441">
            <v>2.0456882115365716E-2</v>
          </cell>
          <cell r="AC441">
            <v>0.22725332753561658</v>
          </cell>
          <cell r="AD441">
            <v>0</v>
          </cell>
          <cell r="AE441">
            <v>5.9942082295085207E-2</v>
          </cell>
          <cell r="AF441">
            <v>0</v>
          </cell>
        </row>
        <row r="442">
          <cell r="W442">
            <v>43444</v>
          </cell>
          <cell r="X442">
            <v>0.39343824797087762</v>
          </cell>
          <cell r="Y442">
            <v>3.6367657601168203E-2</v>
          </cell>
          <cell r="Z442">
            <v>6.2541802481886621E-2</v>
          </cell>
          <cell r="AA442">
            <v>0</v>
          </cell>
          <cell r="AB442">
            <v>2.0456882115365716E-2</v>
          </cell>
          <cell r="AC442">
            <v>0.22725332753561658</v>
          </cell>
          <cell r="AD442">
            <v>0</v>
          </cell>
          <cell r="AE442">
            <v>5.9942082295085207E-2</v>
          </cell>
          <cell r="AF442">
            <v>0</v>
          </cell>
        </row>
        <row r="443">
          <cell r="W443">
            <v>43443</v>
          </cell>
          <cell r="X443">
            <v>0.39343824797087762</v>
          </cell>
          <cell r="Y443">
            <v>3.6367657601168203E-2</v>
          </cell>
          <cell r="Z443">
            <v>6.2541802481886621E-2</v>
          </cell>
          <cell r="AA443">
            <v>0</v>
          </cell>
          <cell r="AB443">
            <v>2.0456882115365716E-2</v>
          </cell>
          <cell r="AC443">
            <v>0.22725332753561658</v>
          </cell>
          <cell r="AD443">
            <v>0</v>
          </cell>
          <cell r="AE443">
            <v>5.9942082295085207E-2</v>
          </cell>
          <cell r="AF443">
            <v>0</v>
          </cell>
        </row>
        <row r="444">
          <cell r="W444">
            <v>43442</v>
          </cell>
          <cell r="X444">
            <v>0.36768560710625026</v>
          </cell>
          <cell r="Y444">
            <v>4.477031558988695E-2</v>
          </cell>
          <cell r="Z444">
            <v>5.0704992907057246E-2</v>
          </cell>
          <cell r="AA444">
            <v>0</v>
          </cell>
          <cell r="AB444">
            <v>5.9346773171702998E-3</v>
          </cell>
          <cell r="AC444">
            <v>0.26433550175660148</v>
          </cell>
          <cell r="AD444">
            <v>0</v>
          </cell>
          <cell r="AE444">
            <v>6.6568905323033917E-2</v>
          </cell>
          <cell r="AF444">
            <v>0</v>
          </cell>
        </row>
        <row r="445">
          <cell r="W445">
            <v>43441</v>
          </cell>
          <cell r="X445">
            <v>0.36768560710625026</v>
          </cell>
          <cell r="Y445">
            <v>4.477031558988695E-2</v>
          </cell>
          <cell r="Z445">
            <v>5.0704992907057246E-2</v>
          </cell>
          <cell r="AA445">
            <v>0</v>
          </cell>
          <cell r="AB445">
            <v>5.9346773171702998E-3</v>
          </cell>
          <cell r="AC445">
            <v>0.26433550175660148</v>
          </cell>
          <cell r="AD445">
            <v>0</v>
          </cell>
          <cell r="AE445">
            <v>6.6568905323033917E-2</v>
          </cell>
          <cell r="AF445">
            <v>0</v>
          </cell>
        </row>
        <row r="446">
          <cell r="W446">
            <v>43440</v>
          </cell>
          <cell r="X446">
            <v>0.36768560710625026</v>
          </cell>
          <cell r="Y446">
            <v>4.477031558988695E-2</v>
          </cell>
          <cell r="Z446">
            <v>5.0704992907057246E-2</v>
          </cell>
          <cell r="AA446">
            <v>0</v>
          </cell>
          <cell r="AB446">
            <v>5.9346773171702998E-3</v>
          </cell>
          <cell r="AC446">
            <v>0.26433550175660148</v>
          </cell>
          <cell r="AD446">
            <v>0</v>
          </cell>
          <cell r="AE446">
            <v>6.6568905323033917E-2</v>
          </cell>
          <cell r="AF446">
            <v>0</v>
          </cell>
        </row>
        <row r="447">
          <cell r="W447">
            <v>43439</v>
          </cell>
          <cell r="X447">
            <v>0.36768560710625026</v>
          </cell>
          <cell r="Y447">
            <v>4.477031558988695E-2</v>
          </cell>
          <cell r="Z447">
            <v>5.0704992907057246E-2</v>
          </cell>
          <cell r="AA447">
            <v>0</v>
          </cell>
          <cell r="AB447">
            <v>5.9346773171702998E-3</v>
          </cell>
          <cell r="AC447">
            <v>0.26433550175660148</v>
          </cell>
          <cell r="AD447">
            <v>0</v>
          </cell>
          <cell r="AE447">
            <v>6.6568905323033917E-2</v>
          </cell>
          <cell r="AF447">
            <v>0</v>
          </cell>
        </row>
        <row r="448">
          <cell r="W448">
            <v>43438</v>
          </cell>
          <cell r="X448">
            <v>0.36768560710625026</v>
          </cell>
          <cell r="Y448">
            <v>4.477031558988695E-2</v>
          </cell>
          <cell r="Z448">
            <v>5.0704992907057246E-2</v>
          </cell>
          <cell r="AA448">
            <v>0</v>
          </cell>
          <cell r="AB448">
            <v>5.9346773171702998E-3</v>
          </cell>
          <cell r="AC448">
            <v>0.26433550175660148</v>
          </cell>
          <cell r="AD448">
            <v>0</v>
          </cell>
          <cell r="AE448">
            <v>6.6568905323033917E-2</v>
          </cell>
          <cell r="AF448">
            <v>0</v>
          </cell>
        </row>
        <row r="449">
          <cell r="W449">
            <v>43437</v>
          </cell>
          <cell r="X449">
            <v>0.36768560710625026</v>
          </cell>
          <cell r="Y449">
            <v>4.477031558988695E-2</v>
          </cell>
          <cell r="Z449">
            <v>5.0704992907057246E-2</v>
          </cell>
          <cell r="AA449">
            <v>0</v>
          </cell>
          <cell r="AB449">
            <v>5.9346773171702998E-3</v>
          </cell>
          <cell r="AC449">
            <v>0.26433550175660148</v>
          </cell>
          <cell r="AD449">
            <v>0</v>
          </cell>
          <cell r="AE449">
            <v>6.6568905323033917E-2</v>
          </cell>
          <cell r="AF449">
            <v>0</v>
          </cell>
        </row>
        <row r="450">
          <cell r="W450">
            <v>43436</v>
          </cell>
          <cell r="X450">
            <v>0.36768560710625026</v>
          </cell>
          <cell r="Y450">
            <v>4.477031558988695E-2</v>
          </cell>
          <cell r="Z450">
            <v>5.0704992907057246E-2</v>
          </cell>
          <cell r="AA450">
            <v>0</v>
          </cell>
          <cell r="AB450">
            <v>5.9346773171702998E-3</v>
          </cell>
          <cell r="AC450">
            <v>0.26433550175660148</v>
          </cell>
          <cell r="AD450">
            <v>0</v>
          </cell>
          <cell r="AE450">
            <v>6.6568905323033917E-2</v>
          </cell>
          <cell r="AF450">
            <v>0</v>
          </cell>
        </row>
        <row r="451">
          <cell r="W451">
            <v>43435</v>
          </cell>
          <cell r="X451">
            <v>0.36768560710625026</v>
          </cell>
          <cell r="Y451">
            <v>4.477031558988695E-2</v>
          </cell>
          <cell r="Z451">
            <v>5.0704992907057246E-2</v>
          </cell>
          <cell r="AA451">
            <v>0</v>
          </cell>
          <cell r="AB451">
            <v>5.9346773171702998E-3</v>
          </cell>
          <cell r="AC451">
            <v>0.26433550175660148</v>
          </cell>
          <cell r="AD451">
            <v>0</v>
          </cell>
          <cell r="AE451">
            <v>6.6568905323033917E-2</v>
          </cell>
          <cell r="AF451">
            <v>0</v>
          </cell>
        </row>
        <row r="452">
          <cell r="W452">
            <v>43434</v>
          </cell>
          <cell r="X452">
            <v>0.36768560710625026</v>
          </cell>
          <cell r="Y452">
            <v>4.477031558988695E-2</v>
          </cell>
          <cell r="Z452">
            <v>5.0704992907057246E-2</v>
          </cell>
          <cell r="AA452">
            <v>0</v>
          </cell>
          <cell r="AB452">
            <v>5.9346773171702998E-3</v>
          </cell>
          <cell r="AC452">
            <v>0.26433550175660148</v>
          </cell>
          <cell r="AD452">
            <v>0</v>
          </cell>
          <cell r="AE452">
            <v>6.6568905323033917E-2</v>
          </cell>
          <cell r="AF452">
            <v>0</v>
          </cell>
        </row>
        <row r="453">
          <cell r="W453">
            <v>43433</v>
          </cell>
          <cell r="X453">
            <v>0.36768560710625026</v>
          </cell>
          <cell r="Y453">
            <v>4.477031558988695E-2</v>
          </cell>
          <cell r="Z453">
            <v>5.0704992907057246E-2</v>
          </cell>
          <cell r="AA453">
            <v>0</v>
          </cell>
          <cell r="AB453">
            <v>5.9346773171702998E-3</v>
          </cell>
          <cell r="AC453">
            <v>0.26433550175660148</v>
          </cell>
          <cell r="AD453">
            <v>0</v>
          </cell>
          <cell r="AE453">
            <v>6.6568905323033917E-2</v>
          </cell>
          <cell r="AF453">
            <v>0</v>
          </cell>
        </row>
        <row r="454">
          <cell r="W454">
            <v>43432</v>
          </cell>
          <cell r="X454">
            <v>0.36768560710625026</v>
          </cell>
          <cell r="Y454">
            <v>4.477031558988695E-2</v>
          </cell>
          <cell r="Z454">
            <v>5.0704992907057246E-2</v>
          </cell>
          <cell r="AA454">
            <v>0</v>
          </cell>
          <cell r="AB454">
            <v>5.9346773171702998E-3</v>
          </cell>
          <cell r="AC454">
            <v>0.26433550175660148</v>
          </cell>
          <cell r="AD454">
            <v>0</v>
          </cell>
          <cell r="AE454">
            <v>6.6568905323033917E-2</v>
          </cell>
          <cell r="AF454">
            <v>0</v>
          </cell>
        </row>
        <row r="455">
          <cell r="W455">
            <v>43431</v>
          </cell>
          <cell r="X455">
            <v>0.37055318882513022</v>
          </cell>
          <cell r="Y455">
            <v>4.1702167623047091E-2</v>
          </cell>
          <cell r="Z455">
            <v>5.0297894986393345E-2</v>
          </cell>
          <cell r="AA455">
            <v>0</v>
          </cell>
          <cell r="AB455">
            <v>8.5957273633462637E-3</v>
          </cell>
          <cell r="AC455">
            <v>0.26136167148899725</v>
          </cell>
          <cell r="AD455">
            <v>0</v>
          </cell>
          <cell r="AE455">
            <v>6.7489349713085886E-2</v>
          </cell>
          <cell r="AF455">
            <v>0</v>
          </cell>
        </row>
        <row r="456">
          <cell r="W456">
            <v>43430</v>
          </cell>
          <cell r="X456">
            <v>0.37055318882513022</v>
          </cell>
          <cell r="Y456">
            <v>4.1702167623047091E-2</v>
          </cell>
          <cell r="Z456">
            <v>5.0297894986393345E-2</v>
          </cell>
          <cell r="AA456">
            <v>0</v>
          </cell>
          <cell r="AB456">
            <v>8.5957273633462637E-3</v>
          </cell>
          <cell r="AC456">
            <v>0.26136167148899725</v>
          </cell>
          <cell r="AD456">
            <v>0</v>
          </cell>
          <cell r="AE456">
            <v>6.7489349713085886E-2</v>
          </cell>
          <cell r="AF456">
            <v>0</v>
          </cell>
        </row>
        <row r="457">
          <cell r="W457">
            <v>43429</v>
          </cell>
          <cell r="X457">
            <v>0.37055318882513022</v>
          </cell>
          <cell r="Y457">
            <v>4.1702167623047091E-2</v>
          </cell>
          <cell r="Z457">
            <v>5.0297894986393345E-2</v>
          </cell>
          <cell r="AA457">
            <v>0</v>
          </cell>
          <cell r="AB457">
            <v>8.5957273633462637E-3</v>
          </cell>
          <cell r="AC457">
            <v>0.26136167148899725</v>
          </cell>
          <cell r="AD457">
            <v>0</v>
          </cell>
          <cell r="AE457">
            <v>6.7489349713085886E-2</v>
          </cell>
          <cell r="AF457">
            <v>0</v>
          </cell>
        </row>
        <row r="458">
          <cell r="W458">
            <v>43428</v>
          </cell>
          <cell r="X458">
            <v>0.37055318882513022</v>
          </cell>
          <cell r="Y458">
            <v>4.1702167623047091E-2</v>
          </cell>
          <cell r="Z458">
            <v>5.0297894986393345E-2</v>
          </cell>
          <cell r="AA458">
            <v>0</v>
          </cell>
          <cell r="AB458">
            <v>8.5957273633462637E-3</v>
          </cell>
          <cell r="AC458">
            <v>0.26136167148899725</v>
          </cell>
          <cell r="AD458">
            <v>0</v>
          </cell>
          <cell r="AE458">
            <v>6.7489349713085886E-2</v>
          </cell>
          <cell r="AF458">
            <v>0</v>
          </cell>
        </row>
        <row r="459">
          <cell r="W459">
            <v>43427</v>
          </cell>
          <cell r="X459">
            <v>0.37055318882513022</v>
          </cell>
          <cell r="Y459">
            <v>4.1702167623047091E-2</v>
          </cell>
          <cell r="Z459">
            <v>5.0297894986393345E-2</v>
          </cell>
          <cell r="AA459">
            <v>0</v>
          </cell>
          <cell r="AB459">
            <v>8.5957273633462637E-3</v>
          </cell>
          <cell r="AC459">
            <v>0.26136167148899725</v>
          </cell>
          <cell r="AD459">
            <v>0</v>
          </cell>
          <cell r="AE459">
            <v>6.7489349713085886E-2</v>
          </cell>
          <cell r="AF459">
            <v>0</v>
          </cell>
        </row>
        <row r="460">
          <cell r="W460">
            <v>43426</v>
          </cell>
          <cell r="X460">
            <v>0.37055318882513022</v>
          </cell>
          <cell r="Y460">
            <v>4.1702167623047091E-2</v>
          </cell>
          <cell r="Z460">
            <v>5.0297894986393345E-2</v>
          </cell>
          <cell r="AA460">
            <v>0</v>
          </cell>
          <cell r="AB460">
            <v>8.5957273633462637E-3</v>
          </cell>
          <cell r="AC460">
            <v>0.26136167148899725</v>
          </cell>
          <cell r="AD460">
            <v>0</v>
          </cell>
          <cell r="AE460">
            <v>6.7489349713085886E-2</v>
          </cell>
          <cell r="AF460">
            <v>0</v>
          </cell>
        </row>
        <row r="461">
          <cell r="W461">
            <v>43425</v>
          </cell>
          <cell r="X461">
            <v>0.37055318882513022</v>
          </cell>
          <cell r="Y461">
            <v>4.1702167623047091E-2</v>
          </cell>
          <cell r="Z461">
            <v>5.0297894986393345E-2</v>
          </cell>
          <cell r="AA461">
            <v>0</v>
          </cell>
          <cell r="AB461">
            <v>8.5957273633462637E-3</v>
          </cell>
          <cell r="AC461">
            <v>0.26136167148899725</v>
          </cell>
          <cell r="AD461">
            <v>0</v>
          </cell>
          <cell r="AE461">
            <v>6.7489349713085886E-2</v>
          </cell>
          <cell r="AF461">
            <v>0</v>
          </cell>
        </row>
        <row r="462">
          <cell r="W462">
            <v>43424</v>
          </cell>
          <cell r="X462">
            <v>0.37055318882513022</v>
          </cell>
          <cell r="Y462">
            <v>4.1702167623047091E-2</v>
          </cell>
          <cell r="Z462">
            <v>5.0297894986393345E-2</v>
          </cell>
          <cell r="AA462">
            <v>0</v>
          </cell>
          <cell r="AB462">
            <v>8.5957273633462637E-3</v>
          </cell>
          <cell r="AC462">
            <v>0.26136167148899725</v>
          </cell>
          <cell r="AD462">
            <v>0</v>
          </cell>
          <cell r="AE462">
            <v>6.7489349713085886E-2</v>
          </cell>
          <cell r="AF462">
            <v>0</v>
          </cell>
        </row>
        <row r="463">
          <cell r="W463">
            <v>43423</v>
          </cell>
          <cell r="X463">
            <v>0.37055318882513022</v>
          </cell>
          <cell r="Y463">
            <v>4.1702167623047091E-2</v>
          </cell>
          <cell r="Z463">
            <v>5.0297894986393345E-2</v>
          </cell>
          <cell r="AA463">
            <v>0</v>
          </cell>
          <cell r="AB463">
            <v>8.5957273633462637E-3</v>
          </cell>
          <cell r="AC463">
            <v>0.26136167148899725</v>
          </cell>
          <cell r="AD463">
            <v>0</v>
          </cell>
          <cell r="AE463">
            <v>6.7489349713085886E-2</v>
          </cell>
          <cell r="AF463">
            <v>0</v>
          </cell>
        </row>
        <row r="464">
          <cell r="W464">
            <v>43422</v>
          </cell>
          <cell r="X464">
            <v>0.37055318882513022</v>
          </cell>
          <cell r="Y464">
            <v>4.1702167623047091E-2</v>
          </cell>
          <cell r="Z464">
            <v>5.0297894986393345E-2</v>
          </cell>
          <cell r="AA464">
            <v>0</v>
          </cell>
          <cell r="AB464">
            <v>8.5957273633462637E-3</v>
          </cell>
          <cell r="AC464">
            <v>0.26136167148899725</v>
          </cell>
          <cell r="AD464">
            <v>0</v>
          </cell>
          <cell r="AE464">
            <v>6.7489349713085886E-2</v>
          </cell>
          <cell r="AF464">
            <v>0</v>
          </cell>
        </row>
        <row r="465">
          <cell r="W465">
            <v>43421</v>
          </cell>
          <cell r="X465">
            <v>0.37055318882513022</v>
          </cell>
          <cell r="Y465">
            <v>4.1702167623047091E-2</v>
          </cell>
          <cell r="Z465">
            <v>5.0297894986393345E-2</v>
          </cell>
          <cell r="AA465">
            <v>0</v>
          </cell>
          <cell r="AB465">
            <v>8.5957273633462637E-3</v>
          </cell>
          <cell r="AC465">
            <v>0.26136167148899725</v>
          </cell>
          <cell r="AD465">
            <v>0</v>
          </cell>
          <cell r="AE465">
            <v>6.7489349713085886E-2</v>
          </cell>
          <cell r="AF465">
            <v>0</v>
          </cell>
        </row>
        <row r="466">
          <cell r="W466">
            <v>43420</v>
          </cell>
          <cell r="X466">
            <v>0.37055318882513022</v>
          </cell>
          <cell r="Y466">
            <v>4.1702167623047091E-2</v>
          </cell>
          <cell r="Z466">
            <v>5.0297894986393345E-2</v>
          </cell>
          <cell r="AA466">
            <v>0</v>
          </cell>
          <cell r="AB466">
            <v>8.5957273633462637E-3</v>
          </cell>
          <cell r="AC466">
            <v>0.26136167148899725</v>
          </cell>
          <cell r="AD466">
            <v>0</v>
          </cell>
          <cell r="AE466">
            <v>6.7489349713085886E-2</v>
          </cell>
          <cell r="AF466">
            <v>0</v>
          </cell>
        </row>
        <row r="467">
          <cell r="W467">
            <v>43419</v>
          </cell>
          <cell r="X467">
            <v>0.37055318882513022</v>
          </cell>
          <cell r="Y467">
            <v>4.1702167623047091E-2</v>
          </cell>
          <cell r="Z467">
            <v>5.0297894986393345E-2</v>
          </cell>
          <cell r="AA467">
            <v>0</v>
          </cell>
          <cell r="AB467">
            <v>8.5957273633462637E-3</v>
          </cell>
          <cell r="AC467">
            <v>0.26136167148899725</v>
          </cell>
          <cell r="AD467">
            <v>0</v>
          </cell>
          <cell r="AE467">
            <v>6.7489349713085886E-2</v>
          </cell>
          <cell r="AF467">
            <v>0</v>
          </cell>
        </row>
        <row r="468">
          <cell r="W468">
            <v>43418</v>
          </cell>
          <cell r="X468">
            <v>0.37055318882513022</v>
          </cell>
          <cell r="Y468">
            <v>4.1702167623047091E-2</v>
          </cell>
          <cell r="Z468">
            <v>5.0297894986393345E-2</v>
          </cell>
          <cell r="AA468">
            <v>0</v>
          </cell>
          <cell r="AB468">
            <v>8.5957273633462637E-3</v>
          </cell>
          <cell r="AC468">
            <v>0.26136167148899725</v>
          </cell>
          <cell r="AD468">
            <v>0</v>
          </cell>
          <cell r="AE468">
            <v>6.7489349713085886E-2</v>
          </cell>
          <cell r="AF468">
            <v>0</v>
          </cell>
        </row>
        <row r="469">
          <cell r="W469">
            <v>43417</v>
          </cell>
          <cell r="X469">
            <v>0.37055318882513022</v>
          </cell>
          <cell r="Y469">
            <v>4.1702167623047091E-2</v>
          </cell>
          <cell r="Z469">
            <v>5.0297894986393345E-2</v>
          </cell>
          <cell r="AA469">
            <v>0</v>
          </cell>
          <cell r="AB469">
            <v>8.5957273633462637E-3</v>
          </cell>
          <cell r="AC469">
            <v>0.26136167148899725</v>
          </cell>
          <cell r="AD469">
            <v>0</v>
          </cell>
          <cell r="AE469">
            <v>6.7489349713085886E-2</v>
          </cell>
          <cell r="AF469">
            <v>0</v>
          </cell>
        </row>
        <row r="470">
          <cell r="W470">
            <v>43416</v>
          </cell>
          <cell r="X470">
            <v>0.37055318882513022</v>
          </cell>
          <cell r="Y470">
            <v>4.1702167623047091E-2</v>
          </cell>
          <cell r="Z470">
            <v>5.0297894986393345E-2</v>
          </cell>
          <cell r="AA470">
            <v>0</v>
          </cell>
          <cell r="AB470">
            <v>8.5957273633462637E-3</v>
          </cell>
          <cell r="AC470">
            <v>0.26136167148899725</v>
          </cell>
          <cell r="AD470">
            <v>0</v>
          </cell>
          <cell r="AE470">
            <v>6.7489349713085886E-2</v>
          </cell>
          <cell r="AF470">
            <v>0</v>
          </cell>
        </row>
        <row r="471">
          <cell r="W471">
            <v>43415</v>
          </cell>
          <cell r="X471">
            <v>0.37055318882513022</v>
          </cell>
          <cell r="Y471">
            <v>4.1702167623047091E-2</v>
          </cell>
          <cell r="Z471">
            <v>5.0297894986393345E-2</v>
          </cell>
          <cell r="AA471">
            <v>0</v>
          </cell>
          <cell r="AB471">
            <v>8.5957273633462637E-3</v>
          </cell>
          <cell r="AC471">
            <v>0.26136167148899725</v>
          </cell>
          <cell r="AD471">
            <v>0</v>
          </cell>
          <cell r="AE471">
            <v>6.7489349713085886E-2</v>
          </cell>
          <cell r="AF471">
            <v>0</v>
          </cell>
        </row>
        <row r="472">
          <cell r="W472">
            <v>43414</v>
          </cell>
          <cell r="X472">
            <v>0.37055318882513022</v>
          </cell>
          <cell r="Y472">
            <v>4.1702167623047091E-2</v>
          </cell>
          <cell r="Z472">
            <v>5.0297894986393345E-2</v>
          </cell>
          <cell r="AA472">
            <v>0</v>
          </cell>
          <cell r="AB472">
            <v>8.5957273633462637E-3</v>
          </cell>
          <cell r="AC472">
            <v>0.26136167148899725</v>
          </cell>
          <cell r="AD472">
            <v>0</v>
          </cell>
          <cell r="AE472">
            <v>6.7489349713085886E-2</v>
          </cell>
          <cell r="AF472">
            <v>0</v>
          </cell>
        </row>
        <row r="473">
          <cell r="W473">
            <v>43413</v>
          </cell>
          <cell r="X473">
            <v>0.37055318882513022</v>
          </cell>
          <cell r="Y473">
            <v>4.1702167623047091E-2</v>
          </cell>
          <cell r="Z473">
            <v>5.0297894986393345E-2</v>
          </cell>
          <cell r="AA473">
            <v>0</v>
          </cell>
          <cell r="AB473">
            <v>8.5957273633462637E-3</v>
          </cell>
          <cell r="AC473">
            <v>0.26136167148899725</v>
          </cell>
          <cell r="AD473">
            <v>0</v>
          </cell>
          <cell r="AE473">
            <v>6.7489349713085886E-2</v>
          </cell>
          <cell r="AF473">
            <v>0</v>
          </cell>
        </row>
        <row r="474">
          <cell r="W474">
            <v>43412</v>
          </cell>
          <cell r="X474">
            <v>0.36923076923076925</v>
          </cell>
          <cell r="Y474">
            <v>6.1538461538461542E-2</v>
          </cell>
          <cell r="Z474">
            <v>6.1538461538461542E-2</v>
          </cell>
          <cell r="AA474">
            <v>0</v>
          </cell>
          <cell r="AB474">
            <v>0</v>
          </cell>
          <cell r="AC474">
            <v>0.24615384615384617</v>
          </cell>
          <cell r="AD474">
            <v>0</v>
          </cell>
          <cell r="AE474">
            <v>6.1538461538461542E-2</v>
          </cell>
          <cell r="AF474">
            <v>0</v>
          </cell>
        </row>
        <row r="475">
          <cell r="W475">
            <v>43411</v>
          </cell>
          <cell r="X475">
            <v>0.36923076923076925</v>
          </cell>
          <cell r="Y475">
            <v>6.1538461538461542E-2</v>
          </cell>
          <cell r="Z475">
            <v>6.1538461538461542E-2</v>
          </cell>
          <cell r="AA475">
            <v>0</v>
          </cell>
          <cell r="AB475">
            <v>0</v>
          </cell>
          <cell r="AC475">
            <v>0.24615384615384617</v>
          </cell>
          <cell r="AD475">
            <v>0</v>
          </cell>
          <cell r="AE475">
            <v>6.1538461538461542E-2</v>
          </cell>
          <cell r="AF475">
            <v>0</v>
          </cell>
        </row>
        <row r="476">
          <cell r="W476">
            <v>43410</v>
          </cell>
          <cell r="X476">
            <v>0.36923076923076925</v>
          </cell>
          <cell r="Y476">
            <v>6.1538461538461542E-2</v>
          </cell>
          <cell r="Z476">
            <v>6.1538461538461542E-2</v>
          </cell>
          <cell r="AA476">
            <v>0</v>
          </cell>
          <cell r="AB476">
            <v>0</v>
          </cell>
          <cell r="AC476">
            <v>0.24615384615384617</v>
          </cell>
          <cell r="AD476">
            <v>0</v>
          </cell>
          <cell r="AE476">
            <v>6.1538461538461542E-2</v>
          </cell>
          <cell r="AF476">
            <v>0</v>
          </cell>
        </row>
        <row r="477">
          <cell r="W477">
            <v>43409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43405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43404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43403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43402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43401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43400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43395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43394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43393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43392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43391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43390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43385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43384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43383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43382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43381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43380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43375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43374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43373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43372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43371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43370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43365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43364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43363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43362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43361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43360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43355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43354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43353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43352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43351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43350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43345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43344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43343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43342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43341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43340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43335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43334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43333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43332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43331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43330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43325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43324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43323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43322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43321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43320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43315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43314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43313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43312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43311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43310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43305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43304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43303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43302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43301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43300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43295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43294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43293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43292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43291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43290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43285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43284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43283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43282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43281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43280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43275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43274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43273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43272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43271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43270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43265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43264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43263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43262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43261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43260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43255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43254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43253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43252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43251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43250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43245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43244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43243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43242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43241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43240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43235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43234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43233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43232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43231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43230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43225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43224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43223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43222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43221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43220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43215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43214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43213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43212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43211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43210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43205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43204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43203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43202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43201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43200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43195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43194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43193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43192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43191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43190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43185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43184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43183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43182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43181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43180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43175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43174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43173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43172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43171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43170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43165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43164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43163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43162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43161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43160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43155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43154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43153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43152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43151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43150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43145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43144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43143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43142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43141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43140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43135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43134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43133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43132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43131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43130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21</v>
          </cell>
          <cell r="C2">
            <v>14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0</v>
          </cell>
          <cell r="J2">
            <v>0</v>
          </cell>
          <cell r="K2">
            <v>30.8</v>
          </cell>
          <cell r="L2">
            <v>20.8</v>
          </cell>
          <cell r="M2">
            <v>0</v>
          </cell>
          <cell r="N2">
            <v>7.8</v>
          </cell>
          <cell r="O2">
            <v>5</v>
          </cell>
          <cell r="P2">
            <v>23.6</v>
          </cell>
          <cell r="Q2">
            <v>2.6</v>
          </cell>
          <cell r="R2">
            <v>9.4</v>
          </cell>
          <cell r="S2">
            <v>0</v>
          </cell>
        </row>
        <row r="3">
          <cell r="A3" t="str">
            <v>Alaska</v>
          </cell>
          <cell r="B3">
            <v>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9</v>
          </cell>
          <cell r="H3">
            <v>0</v>
          </cell>
          <cell r="I3">
            <v>0</v>
          </cell>
          <cell r="J3">
            <v>0</v>
          </cell>
          <cell r="K3">
            <v>22.2</v>
          </cell>
          <cell r="L3">
            <v>14.8</v>
          </cell>
          <cell r="M3">
            <v>0</v>
          </cell>
          <cell r="N3">
            <v>11</v>
          </cell>
          <cell r="O3">
            <v>5</v>
          </cell>
          <cell r="P3">
            <v>31.3</v>
          </cell>
          <cell r="Q3">
            <v>2.9</v>
          </cell>
          <cell r="R3">
            <v>12.8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22.1</v>
          </cell>
          <cell r="L4">
            <v>15.8</v>
          </cell>
          <cell r="M4">
            <v>0</v>
          </cell>
          <cell r="N4">
            <v>10.5</v>
          </cell>
          <cell r="O4">
            <v>5.2</v>
          </cell>
          <cell r="P4">
            <v>31</v>
          </cell>
          <cell r="Q4">
            <v>2.1</v>
          </cell>
          <cell r="R4">
            <v>13.3</v>
          </cell>
          <cell r="S4">
            <v>0</v>
          </cell>
        </row>
        <row r="5">
          <cell r="A5" t="str">
            <v>Arizona</v>
          </cell>
          <cell r="B5">
            <v>19</v>
          </cell>
          <cell r="C5">
            <v>15</v>
          </cell>
          <cell r="D5">
            <v>0</v>
          </cell>
          <cell r="E5">
            <v>3</v>
          </cell>
          <cell r="F5">
            <v>0</v>
          </cell>
          <cell r="G5">
            <v>28</v>
          </cell>
          <cell r="H5">
            <v>0</v>
          </cell>
          <cell r="I5">
            <v>2</v>
          </cell>
          <cell r="J5">
            <v>0</v>
          </cell>
          <cell r="K5">
            <v>21.8</v>
          </cell>
          <cell r="L5">
            <v>16.600000000000001</v>
          </cell>
          <cell r="M5">
            <v>0</v>
          </cell>
          <cell r="N5">
            <v>11.5</v>
          </cell>
          <cell r="O5">
            <v>5.0999999999999996</v>
          </cell>
          <cell r="P5">
            <v>31.4</v>
          </cell>
          <cell r="Q5">
            <v>2.4</v>
          </cell>
          <cell r="R5">
            <v>11.3</v>
          </cell>
          <cell r="S5">
            <v>0</v>
          </cell>
        </row>
        <row r="6">
          <cell r="A6" t="str">
            <v>Arkansas</v>
          </cell>
          <cell r="B6">
            <v>8</v>
          </cell>
          <cell r="C6">
            <v>10</v>
          </cell>
          <cell r="D6">
            <v>0</v>
          </cell>
          <cell r="E6">
            <v>2</v>
          </cell>
          <cell r="F6">
            <v>0</v>
          </cell>
          <cell r="G6">
            <v>10</v>
          </cell>
          <cell r="H6">
            <v>0</v>
          </cell>
          <cell r="I6">
            <v>0</v>
          </cell>
          <cell r="J6">
            <v>0</v>
          </cell>
          <cell r="K6">
            <v>20.6</v>
          </cell>
          <cell r="L6">
            <v>24.7</v>
          </cell>
          <cell r="M6">
            <v>0</v>
          </cell>
          <cell r="N6">
            <v>12.9</v>
          </cell>
          <cell r="O6">
            <v>5.9</v>
          </cell>
          <cell r="P6">
            <v>25.1</v>
          </cell>
          <cell r="Q6">
            <v>2.1</v>
          </cell>
          <cell r="R6">
            <v>8.6999999999999993</v>
          </cell>
          <cell r="S6">
            <v>0</v>
          </cell>
        </row>
        <row r="7">
          <cell r="A7" t="str">
            <v>California</v>
          </cell>
          <cell r="B7">
            <v>34</v>
          </cell>
          <cell r="C7">
            <v>112</v>
          </cell>
          <cell r="D7">
            <v>0</v>
          </cell>
          <cell r="E7">
            <v>19</v>
          </cell>
          <cell r="F7">
            <v>0</v>
          </cell>
          <cell r="G7">
            <v>226</v>
          </cell>
          <cell r="H7">
            <v>0</v>
          </cell>
          <cell r="I7">
            <v>25</v>
          </cell>
          <cell r="J7">
            <v>0</v>
          </cell>
          <cell r="K7">
            <v>14.2</v>
          </cell>
          <cell r="L7">
            <v>17.3</v>
          </cell>
          <cell r="M7">
            <v>0</v>
          </cell>
          <cell r="N7">
            <v>12</v>
          </cell>
          <cell r="O7">
            <v>5.8</v>
          </cell>
          <cell r="P7">
            <v>34.700000000000003</v>
          </cell>
          <cell r="Q7">
            <v>3.2</v>
          </cell>
          <cell r="R7">
            <v>12.9</v>
          </cell>
          <cell r="S7">
            <v>0</v>
          </cell>
        </row>
        <row r="8">
          <cell r="A8" t="str">
            <v>Colorado</v>
          </cell>
          <cell r="B8">
            <v>14</v>
          </cell>
          <cell r="C8">
            <v>14</v>
          </cell>
          <cell r="D8">
            <v>0</v>
          </cell>
          <cell r="E8">
            <v>2</v>
          </cell>
          <cell r="F8">
            <v>0</v>
          </cell>
          <cell r="G8">
            <v>33</v>
          </cell>
          <cell r="H8">
            <v>0</v>
          </cell>
          <cell r="I8">
            <v>4</v>
          </cell>
          <cell r="J8">
            <v>0</v>
          </cell>
          <cell r="K8">
            <v>15.1</v>
          </cell>
          <cell r="L8">
            <v>16</v>
          </cell>
          <cell r="M8">
            <v>0</v>
          </cell>
          <cell r="N8">
            <v>11</v>
          </cell>
          <cell r="O8">
            <v>5.3</v>
          </cell>
          <cell r="P8">
            <v>36.9</v>
          </cell>
          <cell r="Q8">
            <v>2.8</v>
          </cell>
          <cell r="R8">
            <v>12.9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14</v>
          </cell>
          <cell r="D9">
            <v>0</v>
          </cell>
          <cell r="E9">
            <v>3</v>
          </cell>
          <cell r="F9">
            <v>0</v>
          </cell>
          <cell r="G9">
            <v>25</v>
          </cell>
          <cell r="H9">
            <v>0</v>
          </cell>
          <cell r="I9">
            <v>5</v>
          </cell>
          <cell r="J9">
            <v>0</v>
          </cell>
          <cell r="K9">
            <v>16.2</v>
          </cell>
          <cell r="L9">
            <v>17.8</v>
          </cell>
          <cell r="M9">
            <v>0</v>
          </cell>
          <cell r="N9">
            <v>12.6</v>
          </cell>
          <cell r="O9">
            <v>5.6</v>
          </cell>
          <cell r="P9">
            <v>30.9</v>
          </cell>
          <cell r="Q9">
            <v>2.7</v>
          </cell>
          <cell r="R9">
            <v>14.1</v>
          </cell>
          <cell r="S9">
            <v>0</v>
          </cell>
        </row>
        <row r="10">
          <cell r="A10" t="str">
            <v>Delaware</v>
          </cell>
          <cell r="B10">
            <v>8</v>
          </cell>
          <cell r="C10">
            <v>5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28.5</v>
          </cell>
          <cell r="L10">
            <v>16.7</v>
          </cell>
          <cell r="M10">
            <v>0</v>
          </cell>
          <cell r="N10">
            <v>10.9</v>
          </cell>
          <cell r="O10">
            <v>4.3</v>
          </cell>
          <cell r="P10">
            <v>26.7</v>
          </cell>
          <cell r="Q10">
            <v>2.2000000000000002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19.600000000000001</v>
          </cell>
          <cell r="L11">
            <v>14</v>
          </cell>
          <cell r="M11">
            <v>0</v>
          </cell>
          <cell r="N11">
            <v>9.3000000000000007</v>
          </cell>
          <cell r="O11">
            <v>4.5999999999999996</v>
          </cell>
          <cell r="P11">
            <v>38.700000000000003</v>
          </cell>
          <cell r="Q11">
            <v>1.9</v>
          </cell>
          <cell r="R11">
            <v>11.8</v>
          </cell>
          <cell r="S11">
            <v>0</v>
          </cell>
        </row>
        <row r="12">
          <cell r="A12" t="str">
            <v>District of Columbia</v>
          </cell>
          <cell r="B12">
            <v>8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32.200000000000003</v>
          </cell>
          <cell r="L12">
            <v>20.5</v>
          </cell>
          <cell r="M12">
            <v>0</v>
          </cell>
          <cell r="N12">
            <v>6.4</v>
          </cell>
          <cell r="O12">
            <v>4.5</v>
          </cell>
          <cell r="P12">
            <v>24.6</v>
          </cell>
          <cell r="Q12">
            <v>2.8</v>
          </cell>
          <cell r="R12">
            <v>9</v>
          </cell>
          <cell r="S12">
            <v>0</v>
          </cell>
        </row>
        <row r="13">
          <cell r="A13" t="str">
            <v>Florida</v>
          </cell>
          <cell r="B13">
            <v>73</v>
          </cell>
          <cell r="C13">
            <v>84</v>
          </cell>
          <cell r="D13">
            <v>0</v>
          </cell>
          <cell r="E13">
            <v>0</v>
          </cell>
          <cell r="F13">
            <v>0</v>
          </cell>
          <cell r="G13">
            <v>63</v>
          </cell>
          <cell r="H13">
            <v>0</v>
          </cell>
          <cell r="I13">
            <v>0</v>
          </cell>
          <cell r="J13">
            <v>0</v>
          </cell>
          <cell r="K13">
            <v>24.7</v>
          </cell>
          <cell r="L13">
            <v>28.6</v>
          </cell>
          <cell r="M13">
            <v>0</v>
          </cell>
          <cell r="N13">
            <v>8.9</v>
          </cell>
          <cell r="O13">
            <v>6.5</v>
          </cell>
          <cell r="P13">
            <v>21.3</v>
          </cell>
          <cell r="Q13">
            <v>1.7</v>
          </cell>
          <cell r="R13">
            <v>8.1999999999999993</v>
          </cell>
          <cell r="S13">
            <v>0</v>
          </cell>
        </row>
        <row r="14">
          <cell r="A14" t="str">
            <v>Georgia</v>
          </cell>
          <cell r="B14">
            <v>41</v>
          </cell>
          <cell r="C14">
            <v>29</v>
          </cell>
          <cell r="D14">
            <v>0</v>
          </cell>
          <cell r="E14">
            <v>0</v>
          </cell>
          <cell r="F14">
            <v>0</v>
          </cell>
          <cell r="G14">
            <v>35</v>
          </cell>
          <cell r="H14">
            <v>0</v>
          </cell>
          <cell r="I14">
            <v>0</v>
          </cell>
          <cell r="J14">
            <v>0</v>
          </cell>
          <cell r="K14">
            <v>30.2</v>
          </cell>
          <cell r="L14">
            <v>21.8</v>
          </cell>
          <cell r="M14">
            <v>0</v>
          </cell>
          <cell r="N14">
            <v>8.4</v>
          </cell>
          <cell r="O14">
            <v>5.0999999999999996</v>
          </cell>
          <cell r="P14">
            <v>26</v>
          </cell>
          <cell r="Q14">
            <v>2.2000000000000002</v>
          </cell>
          <cell r="R14">
            <v>6.3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22.1</v>
          </cell>
          <cell r="L15">
            <v>15.8</v>
          </cell>
          <cell r="M15">
            <v>0</v>
          </cell>
          <cell r="N15">
            <v>10.5</v>
          </cell>
          <cell r="O15">
            <v>5.2</v>
          </cell>
          <cell r="P15">
            <v>31</v>
          </cell>
          <cell r="Q15">
            <v>2.1</v>
          </cell>
          <cell r="R15">
            <v>13.3</v>
          </cell>
          <cell r="S15">
            <v>0</v>
          </cell>
        </row>
        <row r="16">
          <cell r="A16" t="str">
            <v>Hawaii</v>
          </cell>
          <cell r="B16">
            <v>5</v>
          </cell>
          <cell r="C16">
            <v>6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16.2</v>
          </cell>
          <cell r="L16">
            <v>17.399999999999999</v>
          </cell>
          <cell r="M16">
            <v>0</v>
          </cell>
          <cell r="N16">
            <v>9.6999999999999993</v>
          </cell>
          <cell r="O16">
            <v>5.3</v>
          </cell>
          <cell r="P16">
            <v>34.4</v>
          </cell>
          <cell r="Q16">
            <v>3.3</v>
          </cell>
          <cell r="R16">
            <v>13.6</v>
          </cell>
          <cell r="S16">
            <v>0</v>
          </cell>
        </row>
        <row r="17">
          <cell r="A17" t="str">
            <v>Idaho</v>
          </cell>
          <cell r="B17">
            <v>4</v>
          </cell>
          <cell r="C17">
            <v>4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16</v>
          </cell>
          <cell r="L17">
            <v>16.3</v>
          </cell>
          <cell r="M17">
            <v>0</v>
          </cell>
          <cell r="N17">
            <v>11.3</v>
          </cell>
          <cell r="O17">
            <v>4.9000000000000004</v>
          </cell>
          <cell r="P17">
            <v>39.4</v>
          </cell>
          <cell r="Q17">
            <v>2.7</v>
          </cell>
          <cell r="R17">
            <v>9.5</v>
          </cell>
          <cell r="S17">
            <v>0</v>
          </cell>
        </row>
        <row r="18">
          <cell r="A18" t="str">
            <v>Illinois</v>
          </cell>
          <cell r="B18">
            <v>41</v>
          </cell>
          <cell r="C18">
            <v>37</v>
          </cell>
          <cell r="D18">
            <v>0</v>
          </cell>
          <cell r="E18">
            <v>12</v>
          </cell>
          <cell r="F18">
            <v>0</v>
          </cell>
          <cell r="G18">
            <v>64</v>
          </cell>
          <cell r="H18">
            <v>0</v>
          </cell>
          <cell r="I18">
            <v>0</v>
          </cell>
          <cell r="J18">
            <v>0</v>
          </cell>
          <cell r="K18">
            <v>19.600000000000001</v>
          </cell>
          <cell r="L18">
            <v>17.8</v>
          </cell>
          <cell r="M18">
            <v>0</v>
          </cell>
          <cell r="N18">
            <v>13.8</v>
          </cell>
          <cell r="O18">
            <v>7.5</v>
          </cell>
          <cell r="P18">
            <v>30.6</v>
          </cell>
          <cell r="Q18">
            <v>2.2999999999999998</v>
          </cell>
          <cell r="R18">
            <v>8.3000000000000007</v>
          </cell>
          <cell r="S18">
            <v>0</v>
          </cell>
        </row>
        <row r="19">
          <cell r="A19" t="str">
            <v>Indiana</v>
          </cell>
          <cell r="B19">
            <v>19</v>
          </cell>
          <cell r="C19">
            <v>6</v>
          </cell>
          <cell r="D19">
            <v>0</v>
          </cell>
          <cell r="E19">
            <v>19</v>
          </cell>
          <cell r="F19">
            <v>0</v>
          </cell>
          <cell r="G19">
            <v>33</v>
          </cell>
          <cell r="H19">
            <v>0</v>
          </cell>
          <cell r="I19">
            <v>4</v>
          </cell>
          <cell r="J19">
            <v>0</v>
          </cell>
          <cell r="K19">
            <v>17.600000000000001</v>
          </cell>
          <cell r="L19">
            <v>14.1</v>
          </cell>
          <cell r="M19">
            <v>0</v>
          </cell>
          <cell r="N19">
            <v>17.399999999999999</v>
          </cell>
          <cell r="O19">
            <v>7.6</v>
          </cell>
          <cell r="P19">
            <v>30.1</v>
          </cell>
          <cell r="Q19">
            <v>1.2</v>
          </cell>
          <cell r="R19">
            <v>12.1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3</v>
          </cell>
          <cell r="C21">
            <v>2</v>
          </cell>
          <cell r="D21">
            <v>0</v>
          </cell>
          <cell r="E21">
            <v>3</v>
          </cell>
          <cell r="F21">
            <v>0</v>
          </cell>
          <cell r="G21">
            <v>28</v>
          </cell>
          <cell r="H21">
            <v>0</v>
          </cell>
          <cell r="I21">
            <v>3</v>
          </cell>
          <cell r="J21">
            <v>0</v>
          </cell>
          <cell r="K21">
            <v>14.5</v>
          </cell>
          <cell r="L21">
            <v>13.1</v>
          </cell>
          <cell r="M21">
            <v>0</v>
          </cell>
          <cell r="N21">
            <v>14.3</v>
          </cell>
          <cell r="O21">
            <v>9.4</v>
          </cell>
          <cell r="P21">
            <v>34.1</v>
          </cell>
          <cell r="Q21">
            <v>1.2</v>
          </cell>
          <cell r="R21">
            <v>13.2</v>
          </cell>
          <cell r="S21">
            <v>0</v>
          </cell>
        </row>
        <row r="22">
          <cell r="A22" t="str">
            <v>Kentucky</v>
          </cell>
          <cell r="B22">
            <v>15</v>
          </cell>
          <cell r="C22">
            <v>14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1</v>
          </cell>
          <cell r="J22">
            <v>0</v>
          </cell>
          <cell r="K22">
            <v>21</v>
          </cell>
          <cell r="L22">
            <v>19.600000000000001</v>
          </cell>
          <cell r="M22">
            <v>0</v>
          </cell>
          <cell r="N22">
            <v>9.3000000000000007</v>
          </cell>
          <cell r="O22">
            <v>6.2</v>
          </cell>
          <cell r="P22">
            <v>31.2</v>
          </cell>
          <cell r="Q22">
            <v>1.9</v>
          </cell>
          <cell r="R22">
            <v>10.8</v>
          </cell>
          <cell r="S22">
            <v>0</v>
          </cell>
        </row>
        <row r="23">
          <cell r="A23" t="str">
            <v>Louisiana</v>
          </cell>
          <cell r="B23">
            <v>22</v>
          </cell>
          <cell r="C23">
            <v>16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30.9</v>
          </cell>
          <cell r="L23">
            <v>22.9</v>
          </cell>
          <cell r="M23">
            <v>0</v>
          </cell>
          <cell r="N23">
            <v>7.2</v>
          </cell>
          <cell r="O23">
            <v>4.7</v>
          </cell>
          <cell r="P23">
            <v>22.8</v>
          </cell>
          <cell r="Q23">
            <v>2.7</v>
          </cell>
          <cell r="R23">
            <v>8.9</v>
          </cell>
          <cell r="S23">
            <v>0</v>
          </cell>
        </row>
        <row r="24">
          <cell r="A24" t="str">
            <v>Maine</v>
          </cell>
          <cell r="B24">
            <v>1</v>
          </cell>
          <cell r="C24">
            <v>6</v>
          </cell>
          <cell r="D24">
            <v>0</v>
          </cell>
          <cell r="E24">
            <v>5</v>
          </cell>
          <cell r="F24">
            <v>0</v>
          </cell>
          <cell r="G24">
            <v>10</v>
          </cell>
          <cell r="H24">
            <v>0</v>
          </cell>
          <cell r="I24">
            <v>2</v>
          </cell>
          <cell r="J24">
            <v>0</v>
          </cell>
          <cell r="K24">
            <v>12.4</v>
          </cell>
          <cell r="L24">
            <v>18.100000000000001</v>
          </cell>
          <cell r="M24">
            <v>0</v>
          </cell>
          <cell r="N24">
            <v>15.5</v>
          </cell>
          <cell r="O24">
            <v>5.8</v>
          </cell>
          <cell r="P24">
            <v>32</v>
          </cell>
          <cell r="Q24">
            <v>2.5</v>
          </cell>
          <cell r="R24">
            <v>13.5</v>
          </cell>
          <cell r="S24">
            <v>0</v>
          </cell>
        </row>
        <row r="25">
          <cell r="A25" t="str">
            <v>Maryland</v>
          </cell>
          <cell r="B25">
            <v>30</v>
          </cell>
          <cell r="C25">
            <v>23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5</v>
          </cell>
          <cell r="J25">
            <v>0</v>
          </cell>
          <cell r="K25">
            <v>23.8</v>
          </cell>
          <cell r="L25">
            <v>18.3</v>
          </cell>
          <cell r="M25">
            <v>0</v>
          </cell>
          <cell r="N25">
            <v>10.6</v>
          </cell>
          <cell r="O25">
            <v>4.0999999999999996</v>
          </cell>
          <cell r="P25">
            <v>27.5</v>
          </cell>
          <cell r="Q25">
            <v>3.1</v>
          </cell>
          <cell r="R25">
            <v>12.6</v>
          </cell>
          <cell r="S25">
            <v>0</v>
          </cell>
        </row>
        <row r="26">
          <cell r="A26" t="str">
            <v>Massachusetts</v>
          </cell>
          <cell r="B26">
            <v>6</v>
          </cell>
          <cell r="C26">
            <v>8</v>
          </cell>
          <cell r="D26">
            <v>0</v>
          </cell>
          <cell r="E26">
            <v>8</v>
          </cell>
          <cell r="F26">
            <v>0</v>
          </cell>
          <cell r="G26">
            <v>41</v>
          </cell>
          <cell r="H26">
            <v>0</v>
          </cell>
          <cell r="I26">
            <v>28</v>
          </cell>
          <cell r="J26">
            <v>0</v>
          </cell>
          <cell r="K26">
            <v>13.2</v>
          </cell>
          <cell r="L26">
            <v>14.6</v>
          </cell>
          <cell r="M26">
            <v>0</v>
          </cell>
          <cell r="N26">
            <v>14.6</v>
          </cell>
          <cell r="O26">
            <v>8.8000000000000007</v>
          </cell>
          <cell r="P26">
            <v>27.5</v>
          </cell>
          <cell r="Q26">
            <v>2.2999999999999998</v>
          </cell>
          <cell r="R26">
            <v>19</v>
          </cell>
          <cell r="S26">
            <v>0</v>
          </cell>
        </row>
        <row r="27">
          <cell r="A27" t="str">
            <v>Michigan</v>
          </cell>
          <cell r="B27">
            <v>31</v>
          </cell>
          <cell r="C27">
            <v>28</v>
          </cell>
          <cell r="D27">
            <v>0</v>
          </cell>
          <cell r="E27">
            <v>6</v>
          </cell>
          <cell r="F27">
            <v>0</v>
          </cell>
          <cell r="G27">
            <v>54</v>
          </cell>
          <cell r="H27">
            <v>0</v>
          </cell>
          <cell r="I27">
            <v>6</v>
          </cell>
          <cell r="J27">
            <v>0</v>
          </cell>
          <cell r="K27">
            <v>18.5</v>
          </cell>
          <cell r="L27">
            <v>16.7</v>
          </cell>
          <cell r="M27">
            <v>0</v>
          </cell>
          <cell r="N27">
            <v>12.3</v>
          </cell>
          <cell r="O27">
            <v>7</v>
          </cell>
          <cell r="P27">
            <v>31.9</v>
          </cell>
          <cell r="Q27">
            <v>1.4</v>
          </cell>
          <cell r="R27">
            <v>12.2</v>
          </cell>
          <cell r="S27">
            <v>0</v>
          </cell>
        </row>
        <row r="28">
          <cell r="A28" t="str">
            <v>Minnesota</v>
          </cell>
          <cell r="B28">
            <v>2</v>
          </cell>
          <cell r="C28">
            <v>0</v>
          </cell>
          <cell r="D28">
            <v>0</v>
          </cell>
          <cell r="E28">
            <v>0</v>
          </cell>
          <cell r="F28">
            <v>33</v>
          </cell>
          <cell r="G28">
            <v>34</v>
          </cell>
          <cell r="H28">
            <v>0</v>
          </cell>
          <cell r="I28">
            <v>6</v>
          </cell>
          <cell r="J28">
            <v>0</v>
          </cell>
          <cell r="K28">
            <v>10.6</v>
          </cell>
          <cell r="L28">
            <v>9.3000000000000007</v>
          </cell>
          <cell r="M28">
            <v>0</v>
          </cell>
          <cell r="N28">
            <v>9.3000000000000007</v>
          </cell>
          <cell r="O28">
            <v>28.2</v>
          </cell>
          <cell r="P28">
            <v>28.2</v>
          </cell>
          <cell r="Q28">
            <v>0.7</v>
          </cell>
          <cell r="R28">
            <v>13.7</v>
          </cell>
          <cell r="S28">
            <v>0</v>
          </cell>
        </row>
        <row r="29">
          <cell r="A29" t="str">
            <v>Mississippi</v>
          </cell>
          <cell r="B29">
            <v>15</v>
          </cell>
          <cell r="C29">
            <v>10</v>
          </cell>
          <cell r="D29">
            <v>0</v>
          </cell>
          <cell r="E29">
            <v>0</v>
          </cell>
          <cell r="F29">
            <v>0</v>
          </cell>
          <cell r="G29">
            <v>11</v>
          </cell>
          <cell r="H29">
            <v>0</v>
          </cell>
          <cell r="I29">
            <v>0</v>
          </cell>
          <cell r="J29">
            <v>0</v>
          </cell>
          <cell r="K29">
            <v>32.799999999999997</v>
          </cell>
          <cell r="L29">
            <v>21.5</v>
          </cell>
          <cell r="M29">
            <v>0</v>
          </cell>
          <cell r="N29">
            <v>7.1</v>
          </cell>
          <cell r="O29">
            <v>4.7</v>
          </cell>
          <cell r="P29">
            <v>22.5</v>
          </cell>
          <cell r="Q29">
            <v>2.9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24</v>
          </cell>
          <cell r="C30">
            <v>22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25.7</v>
          </cell>
          <cell r="L30">
            <v>23.8</v>
          </cell>
          <cell r="M30">
            <v>0</v>
          </cell>
          <cell r="N30">
            <v>9.6</v>
          </cell>
          <cell r="O30">
            <v>6.6</v>
          </cell>
          <cell r="P30">
            <v>23.5</v>
          </cell>
          <cell r="Q30">
            <v>1.6</v>
          </cell>
          <cell r="R30">
            <v>9.1999999999999993</v>
          </cell>
          <cell r="S30">
            <v>0</v>
          </cell>
        </row>
        <row r="31">
          <cell r="A31" t="str">
            <v>Montana</v>
          </cell>
          <cell r="B31">
            <v>4</v>
          </cell>
          <cell r="C31">
            <v>5</v>
          </cell>
          <cell r="D31">
            <v>0</v>
          </cell>
          <cell r="E31">
            <v>0</v>
          </cell>
          <cell r="F31">
            <v>0</v>
          </cell>
          <cell r="G31">
            <v>10</v>
          </cell>
          <cell r="H31">
            <v>0</v>
          </cell>
          <cell r="I31">
            <v>0</v>
          </cell>
          <cell r="J31">
            <v>0</v>
          </cell>
          <cell r="K31">
            <v>15.7</v>
          </cell>
          <cell r="L31">
            <v>17.600000000000001</v>
          </cell>
          <cell r="M31">
            <v>0</v>
          </cell>
          <cell r="N31">
            <v>12.1</v>
          </cell>
          <cell r="O31">
            <v>5.2</v>
          </cell>
          <cell r="P31">
            <v>33.4</v>
          </cell>
          <cell r="Q31">
            <v>2.8</v>
          </cell>
          <cell r="R31">
            <v>13.1</v>
          </cell>
          <cell r="S31">
            <v>0</v>
          </cell>
        </row>
        <row r="32">
          <cell r="A32" t="str">
            <v>Nebraska</v>
          </cell>
          <cell r="B32">
            <v>3</v>
          </cell>
          <cell r="C32">
            <v>7</v>
          </cell>
          <cell r="D32">
            <v>0</v>
          </cell>
          <cell r="E32">
            <v>2</v>
          </cell>
          <cell r="F32">
            <v>0</v>
          </cell>
          <cell r="G32">
            <v>15</v>
          </cell>
          <cell r="H32">
            <v>0</v>
          </cell>
          <cell r="I32">
            <v>2</v>
          </cell>
          <cell r="J32">
            <v>0</v>
          </cell>
          <cell r="K32">
            <v>14.8</v>
          </cell>
          <cell r="L32">
            <v>15.3</v>
          </cell>
          <cell r="M32">
            <v>0</v>
          </cell>
          <cell r="N32">
            <v>14</v>
          </cell>
          <cell r="O32">
            <v>9.1999999999999993</v>
          </cell>
          <cell r="P32">
            <v>32.700000000000003</v>
          </cell>
          <cell r="Q32">
            <v>1.2</v>
          </cell>
          <cell r="R32">
            <v>12.7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5</v>
          </cell>
          <cell r="F33">
            <v>0</v>
          </cell>
          <cell r="G33">
            <v>22</v>
          </cell>
          <cell r="H33">
            <v>0</v>
          </cell>
          <cell r="I33">
            <v>0</v>
          </cell>
          <cell r="J33">
            <v>0</v>
          </cell>
          <cell r="K33">
            <v>17.3</v>
          </cell>
          <cell r="L33">
            <v>0</v>
          </cell>
          <cell r="M33">
            <v>0</v>
          </cell>
          <cell r="N33">
            <v>15.9</v>
          </cell>
          <cell r="O33">
            <v>10</v>
          </cell>
          <cell r="P33">
            <v>33.299999999999997</v>
          </cell>
          <cell r="Q33">
            <v>8.9</v>
          </cell>
          <cell r="R33">
            <v>13.1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28</v>
          </cell>
          <cell r="C35">
            <v>38</v>
          </cell>
          <cell r="D35">
            <v>0</v>
          </cell>
          <cell r="E35">
            <v>5</v>
          </cell>
          <cell r="F35">
            <v>0</v>
          </cell>
          <cell r="G35">
            <v>52</v>
          </cell>
          <cell r="H35">
            <v>0</v>
          </cell>
          <cell r="I35">
            <v>3</v>
          </cell>
          <cell r="J35">
            <v>0</v>
          </cell>
          <cell r="K35">
            <v>16.899999999999999</v>
          </cell>
          <cell r="L35">
            <v>22.7</v>
          </cell>
          <cell r="M35">
            <v>0</v>
          </cell>
          <cell r="N35">
            <v>11.8</v>
          </cell>
          <cell r="O35">
            <v>4.5999999999999996</v>
          </cell>
          <cell r="P35">
            <v>31.5</v>
          </cell>
          <cell r="Q35">
            <v>2</v>
          </cell>
          <cell r="R35">
            <v>10.5</v>
          </cell>
          <cell r="S35">
            <v>0</v>
          </cell>
        </row>
        <row r="36">
          <cell r="A36" t="str">
            <v>New Mexico</v>
          </cell>
          <cell r="B36">
            <v>8</v>
          </cell>
          <cell r="C36">
            <v>7</v>
          </cell>
          <cell r="D36">
            <v>0</v>
          </cell>
          <cell r="E36">
            <v>1</v>
          </cell>
          <cell r="F36">
            <v>0</v>
          </cell>
          <cell r="G36">
            <v>17</v>
          </cell>
          <cell r="H36">
            <v>0</v>
          </cell>
          <cell r="I36">
            <v>1</v>
          </cell>
          <cell r="J36">
            <v>0</v>
          </cell>
          <cell r="K36">
            <v>17.3</v>
          </cell>
          <cell r="L36">
            <v>15.6</v>
          </cell>
          <cell r="M36">
            <v>0</v>
          </cell>
          <cell r="N36">
            <v>10.6</v>
          </cell>
          <cell r="O36">
            <v>5.2</v>
          </cell>
          <cell r="P36">
            <v>37.1</v>
          </cell>
          <cell r="Q36">
            <v>2.8</v>
          </cell>
          <cell r="R36">
            <v>11.3</v>
          </cell>
          <cell r="S36">
            <v>0</v>
          </cell>
        </row>
        <row r="37">
          <cell r="A37" t="str">
            <v>New York</v>
          </cell>
          <cell r="B37">
            <v>76</v>
          </cell>
          <cell r="C37">
            <v>89</v>
          </cell>
          <cell r="D37">
            <v>0</v>
          </cell>
          <cell r="E37">
            <v>3</v>
          </cell>
          <cell r="F37">
            <v>0</v>
          </cell>
          <cell r="G37">
            <v>101</v>
          </cell>
          <cell r="H37">
            <v>0</v>
          </cell>
          <cell r="I37">
            <v>6</v>
          </cell>
          <cell r="J37">
            <v>0</v>
          </cell>
          <cell r="K37">
            <v>20.7</v>
          </cell>
          <cell r="L37">
            <v>24.3</v>
          </cell>
          <cell r="M37">
            <v>0</v>
          </cell>
          <cell r="N37">
            <v>10</v>
          </cell>
          <cell r="O37">
            <v>4.4000000000000004</v>
          </cell>
          <cell r="P37">
            <v>27.6</v>
          </cell>
          <cell r="Q37">
            <v>2.5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29</v>
          </cell>
          <cell r="C38">
            <v>35</v>
          </cell>
          <cell r="D38">
            <v>0</v>
          </cell>
          <cell r="E38">
            <v>4</v>
          </cell>
          <cell r="F38">
            <v>0</v>
          </cell>
          <cell r="G38">
            <v>42</v>
          </cell>
          <cell r="H38">
            <v>0</v>
          </cell>
          <cell r="I38">
            <v>0</v>
          </cell>
          <cell r="J38">
            <v>0</v>
          </cell>
          <cell r="K38">
            <v>19.399999999999999</v>
          </cell>
          <cell r="L38">
            <v>23.7</v>
          </cell>
          <cell r="M38">
            <v>0</v>
          </cell>
          <cell r="N38">
            <v>11.4</v>
          </cell>
          <cell r="O38">
            <v>6</v>
          </cell>
          <cell r="P38">
            <v>28</v>
          </cell>
          <cell r="Q38">
            <v>2.7</v>
          </cell>
          <cell r="R38">
            <v>8.6999999999999993</v>
          </cell>
          <cell r="S38">
            <v>0</v>
          </cell>
        </row>
        <row r="39">
          <cell r="A39" t="str">
            <v>North Dakota</v>
          </cell>
          <cell r="B39">
            <v>0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10</v>
          </cell>
          <cell r="H39">
            <v>0</v>
          </cell>
          <cell r="I39">
            <v>0</v>
          </cell>
          <cell r="J39">
            <v>0</v>
          </cell>
          <cell r="K39">
            <v>14.7</v>
          </cell>
          <cell r="L39">
            <v>15</v>
          </cell>
          <cell r="M39">
            <v>0</v>
          </cell>
          <cell r="N39">
            <v>15.1</v>
          </cell>
          <cell r="O39">
            <v>7.6</v>
          </cell>
          <cell r="P39">
            <v>34</v>
          </cell>
          <cell r="Q39">
            <v>1.4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22.1</v>
          </cell>
          <cell r="L40">
            <v>15.8</v>
          </cell>
          <cell r="M40">
            <v>0</v>
          </cell>
          <cell r="N40">
            <v>10.5</v>
          </cell>
          <cell r="O40">
            <v>5.2</v>
          </cell>
          <cell r="P40">
            <v>31</v>
          </cell>
          <cell r="Q40">
            <v>2.1</v>
          </cell>
          <cell r="R40">
            <v>13.3</v>
          </cell>
          <cell r="S40">
            <v>0</v>
          </cell>
        </row>
        <row r="41">
          <cell r="A41" t="str">
            <v>Ohio</v>
          </cell>
          <cell r="B41">
            <v>36</v>
          </cell>
          <cell r="C41">
            <v>34</v>
          </cell>
          <cell r="D41">
            <v>0</v>
          </cell>
          <cell r="E41">
            <v>8</v>
          </cell>
          <cell r="F41">
            <v>0</v>
          </cell>
          <cell r="G41">
            <v>56</v>
          </cell>
          <cell r="H41">
            <v>0</v>
          </cell>
          <cell r="I41">
            <v>3</v>
          </cell>
          <cell r="J41">
            <v>0</v>
          </cell>
          <cell r="K41">
            <v>19.7</v>
          </cell>
          <cell r="L41">
            <v>18.5</v>
          </cell>
          <cell r="M41">
            <v>0</v>
          </cell>
          <cell r="N41">
            <v>12.6</v>
          </cell>
          <cell r="O41">
            <v>6.2</v>
          </cell>
          <cell r="P41">
            <v>30.5</v>
          </cell>
          <cell r="Q41">
            <v>1.7</v>
          </cell>
          <cell r="R41">
            <v>10.7</v>
          </cell>
          <cell r="S41">
            <v>0</v>
          </cell>
        </row>
        <row r="42">
          <cell r="A42" t="str">
            <v>Oklahoma</v>
          </cell>
          <cell r="B42">
            <v>8</v>
          </cell>
          <cell r="C42">
            <v>12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0</v>
          </cell>
          <cell r="J42">
            <v>0</v>
          </cell>
          <cell r="K42">
            <v>15.4</v>
          </cell>
          <cell r="L42">
            <v>22.7</v>
          </cell>
          <cell r="M42">
            <v>0</v>
          </cell>
          <cell r="N42">
            <v>11</v>
          </cell>
          <cell r="O42">
            <v>6.4</v>
          </cell>
          <cell r="P42">
            <v>30.5</v>
          </cell>
          <cell r="Q42">
            <v>5.0999999999999996</v>
          </cell>
          <cell r="R42">
            <v>8.8000000000000007</v>
          </cell>
          <cell r="S42">
            <v>0</v>
          </cell>
        </row>
        <row r="43">
          <cell r="A43" t="str">
            <v>Oregon</v>
          </cell>
          <cell r="B43">
            <v>14</v>
          </cell>
          <cell r="C43">
            <v>14</v>
          </cell>
          <cell r="D43">
            <v>0</v>
          </cell>
          <cell r="E43">
            <v>1</v>
          </cell>
          <cell r="F43">
            <v>0</v>
          </cell>
          <cell r="G43">
            <v>28</v>
          </cell>
          <cell r="H43">
            <v>0</v>
          </cell>
          <cell r="I43">
            <v>4</v>
          </cell>
          <cell r="J43">
            <v>0</v>
          </cell>
          <cell r="K43">
            <v>16.600000000000001</v>
          </cell>
          <cell r="L43">
            <v>16.399999999999999</v>
          </cell>
          <cell r="M43">
            <v>0</v>
          </cell>
          <cell r="N43">
            <v>10.7</v>
          </cell>
          <cell r="O43">
            <v>6.4</v>
          </cell>
          <cell r="P43">
            <v>33.6</v>
          </cell>
          <cell r="Q43">
            <v>2.7</v>
          </cell>
          <cell r="R43">
            <v>13.6</v>
          </cell>
          <cell r="S43">
            <v>0</v>
          </cell>
        </row>
        <row r="44">
          <cell r="A44" t="str">
            <v>Pennsylvania</v>
          </cell>
          <cell r="B44">
            <v>52</v>
          </cell>
          <cell r="C44">
            <v>47</v>
          </cell>
          <cell r="D44">
            <v>0</v>
          </cell>
          <cell r="E44">
            <v>11</v>
          </cell>
          <cell r="F44">
            <v>0</v>
          </cell>
          <cell r="G44">
            <v>75</v>
          </cell>
          <cell r="H44">
            <v>0</v>
          </cell>
          <cell r="I44">
            <v>2</v>
          </cell>
          <cell r="J44">
            <v>0</v>
          </cell>
          <cell r="K44">
            <v>20.8</v>
          </cell>
          <cell r="L44">
            <v>18.7</v>
          </cell>
          <cell r="M44">
            <v>0</v>
          </cell>
          <cell r="N44">
            <v>12.7</v>
          </cell>
          <cell r="O44">
            <v>6.4</v>
          </cell>
          <cell r="P44">
            <v>30.1</v>
          </cell>
          <cell r="Q44">
            <v>1.3</v>
          </cell>
          <cell r="R44">
            <v>10</v>
          </cell>
          <cell r="S44">
            <v>0</v>
          </cell>
        </row>
        <row r="45">
          <cell r="A45" t="str">
            <v>Puerto Rico</v>
          </cell>
          <cell r="B45">
            <v>15</v>
          </cell>
          <cell r="C45">
            <v>11</v>
          </cell>
          <cell r="D45">
            <v>0</v>
          </cell>
          <cell r="E45">
            <v>1</v>
          </cell>
          <cell r="F45">
            <v>0</v>
          </cell>
          <cell r="G45">
            <v>21</v>
          </cell>
          <cell r="H45">
            <v>0</v>
          </cell>
          <cell r="I45">
            <v>3</v>
          </cell>
          <cell r="J45">
            <v>0</v>
          </cell>
          <cell r="K45">
            <v>22.1</v>
          </cell>
          <cell r="L45">
            <v>15.8</v>
          </cell>
          <cell r="M45">
            <v>0</v>
          </cell>
          <cell r="N45">
            <v>10.5</v>
          </cell>
          <cell r="O45">
            <v>5.2</v>
          </cell>
          <cell r="P45">
            <v>31</v>
          </cell>
          <cell r="Q45">
            <v>2.1</v>
          </cell>
          <cell r="R45">
            <v>13.3</v>
          </cell>
          <cell r="S45">
            <v>0</v>
          </cell>
        </row>
        <row r="46">
          <cell r="A46" t="str">
            <v>Rhode Island</v>
          </cell>
          <cell r="B46">
            <v>6</v>
          </cell>
          <cell r="C46">
            <v>5</v>
          </cell>
          <cell r="D46">
            <v>0</v>
          </cell>
          <cell r="E46">
            <v>2</v>
          </cell>
          <cell r="F46">
            <v>0</v>
          </cell>
          <cell r="G46">
            <v>11</v>
          </cell>
          <cell r="H46">
            <v>0</v>
          </cell>
          <cell r="I46">
            <v>2</v>
          </cell>
          <cell r="J46">
            <v>0</v>
          </cell>
          <cell r="K46">
            <v>16.2</v>
          </cell>
          <cell r="L46">
            <v>15.7</v>
          </cell>
          <cell r="M46">
            <v>0</v>
          </cell>
          <cell r="N46">
            <v>13.6</v>
          </cell>
          <cell r="O46">
            <v>5.0999999999999996</v>
          </cell>
          <cell r="P46">
            <v>31.8</v>
          </cell>
          <cell r="Q46">
            <v>2.9</v>
          </cell>
          <cell r="R46">
            <v>14.7</v>
          </cell>
          <cell r="S46">
            <v>0</v>
          </cell>
        </row>
        <row r="47">
          <cell r="A47" t="str">
            <v>South Carolina</v>
          </cell>
          <cell r="B47">
            <v>21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21</v>
          </cell>
          <cell r="H47">
            <v>11</v>
          </cell>
          <cell r="I47">
            <v>0</v>
          </cell>
          <cell r="J47">
            <v>0</v>
          </cell>
          <cell r="K47">
            <v>29.5</v>
          </cell>
          <cell r="L47">
            <v>0</v>
          </cell>
          <cell r="M47">
            <v>0</v>
          </cell>
          <cell r="N47">
            <v>10.8</v>
          </cell>
          <cell r="O47">
            <v>6.4</v>
          </cell>
          <cell r="P47">
            <v>29.1</v>
          </cell>
          <cell r="Q47">
            <v>16.100000000000001</v>
          </cell>
          <cell r="R47">
            <v>8.1999999999999993</v>
          </cell>
          <cell r="S47">
            <v>0</v>
          </cell>
        </row>
        <row r="48">
          <cell r="A48" t="str">
            <v>South Dakota</v>
          </cell>
          <cell r="B48">
            <v>1</v>
          </cell>
          <cell r="C48">
            <v>2</v>
          </cell>
          <cell r="D48">
            <v>0</v>
          </cell>
          <cell r="E48">
            <v>1</v>
          </cell>
          <cell r="F48">
            <v>0</v>
          </cell>
          <cell r="G48">
            <v>11</v>
          </cell>
          <cell r="H48">
            <v>0</v>
          </cell>
          <cell r="I48">
            <v>1</v>
          </cell>
          <cell r="J48">
            <v>0</v>
          </cell>
          <cell r="K48">
            <v>14.4</v>
          </cell>
          <cell r="L48">
            <v>14.9</v>
          </cell>
          <cell r="M48">
            <v>0</v>
          </cell>
          <cell r="N48">
            <v>14.5</v>
          </cell>
          <cell r="O48">
            <v>9.3000000000000007</v>
          </cell>
          <cell r="P48">
            <v>32.700000000000003</v>
          </cell>
          <cell r="Q48">
            <v>1.3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23</v>
          </cell>
          <cell r="C49">
            <v>18</v>
          </cell>
          <cell r="D49">
            <v>0</v>
          </cell>
          <cell r="E49">
            <v>0</v>
          </cell>
          <cell r="F49">
            <v>0</v>
          </cell>
          <cell r="G49">
            <v>22</v>
          </cell>
          <cell r="H49">
            <v>0</v>
          </cell>
          <cell r="I49">
            <v>1</v>
          </cell>
          <cell r="J49">
            <v>0</v>
          </cell>
          <cell r="K49">
            <v>26.7</v>
          </cell>
          <cell r="L49">
            <v>20.8</v>
          </cell>
          <cell r="M49">
            <v>0</v>
          </cell>
          <cell r="N49">
            <v>9.4</v>
          </cell>
          <cell r="O49">
            <v>5.5</v>
          </cell>
          <cell r="P49">
            <v>25.6</v>
          </cell>
          <cell r="Q49">
            <v>2.1</v>
          </cell>
          <cell r="R49">
            <v>10</v>
          </cell>
          <cell r="S49">
            <v>0</v>
          </cell>
        </row>
        <row r="50">
          <cell r="A50" t="str">
            <v>Texas</v>
          </cell>
          <cell r="B50">
            <v>61</v>
          </cell>
          <cell r="C50">
            <v>60</v>
          </cell>
          <cell r="D50">
            <v>0</v>
          </cell>
          <cell r="E50">
            <v>0</v>
          </cell>
          <cell r="F50">
            <v>0</v>
          </cell>
          <cell r="G50">
            <v>93</v>
          </cell>
          <cell r="H50">
            <v>0</v>
          </cell>
          <cell r="I50">
            <v>14</v>
          </cell>
          <cell r="J50">
            <v>0</v>
          </cell>
          <cell r="K50">
            <v>19.600000000000001</v>
          </cell>
          <cell r="L50">
            <v>19.3</v>
          </cell>
          <cell r="M50">
            <v>0</v>
          </cell>
          <cell r="N50">
            <v>9.3000000000000007</v>
          </cell>
          <cell r="O50">
            <v>6.7</v>
          </cell>
          <cell r="P50">
            <v>30.1</v>
          </cell>
          <cell r="Q50">
            <v>2.1</v>
          </cell>
          <cell r="R50">
            <v>12.9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1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17</v>
          </cell>
          <cell r="H52">
            <v>0</v>
          </cell>
          <cell r="I52">
            <v>2</v>
          </cell>
          <cell r="J52">
            <v>0</v>
          </cell>
          <cell r="K52">
            <v>11.5</v>
          </cell>
          <cell r="L52">
            <v>17.100000000000001</v>
          </cell>
          <cell r="M52">
            <v>0</v>
          </cell>
          <cell r="N52">
            <v>11</v>
          </cell>
          <cell r="O52">
            <v>7.1</v>
          </cell>
          <cell r="P52">
            <v>37.4</v>
          </cell>
          <cell r="Q52">
            <v>2.2999999999999998</v>
          </cell>
          <cell r="R52">
            <v>13.7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7.8</v>
          </cell>
          <cell r="L53">
            <v>11.9</v>
          </cell>
          <cell r="M53">
            <v>0</v>
          </cell>
          <cell r="N53">
            <v>12.1</v>
          </cell>
          <cell r="O53">
            <v>5.2</v>
          </cell>
          <cell r="P53">
            <v>50.9</v>
          </cell>
          <cell r="Q53">
            <v>1.6</v>
          </cell>
          <cell r="R53">
            <v>10.6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22.1</v>
          </cell>
          <cell r="L54">
            <v>15.8</v>
          </cell>
          <cell r="M54">
            <v>0</v>
          </cell>
          <cell r="N54">
            <v>10.5</v>
          </cell>
          <cell r="O54">
            <v>5.2</v>
          </cell>
          <cell r="P54">
            <v>31</v>
          </cell>
          <cell r="Q54">
            <v>2.1</v>
          </cell>
          <cell r="R54">
            <v>13.3</v>
          </cell>
          <cell r="S54">
            <v>0</v>
          </cell>
        </row>
        <row r="55">
          <cell r="A55" t="str">
            <v>Virginia</v>
          </cell>
          <cell r="B55">
            <v>23</v>
          </cell>
          <cell r="C55">
            <v>34</v>
          </cell>
          <cell r="D55">
            <v>0</v>
          </cell>
          <cell r="E55">
            <v>4</v>
          </cell>
          <cell r="F55">
            <v>0</v>
          </cell>
          <cell r="G55">
            <v>38</v>
          </cell>
          <cell r="H55">
            <v>0</v>
          </cell>
          <cell r="I55">
            <v>0</v>
          </cell>
          <cell r="J55">
            <v>0</v>
          </cell>
          <cell r="K55">
            <v>17.899999999999999</v>
          </cell>
          <cell r="L55">
            <v>25.7</v>
          </cell>
          <cell r="M55">
            <v>0</v>
          </cell>
          <cell r="N55">
            <v>11.7</v>
          </cell>
          <cell r="O55">
            <v>8.6999999999999993</v>
          </cell>
          <cell r="P55">
            <v>29</v>
          </cell>
          <cell r="Q55">
            <v>0.6</v>
          </cell>
          <cell r="R55">
            <v>6.3</v>
          </cell>
          <cell r="S55">
            <v>0</v>
          </cell>
        </row>
        <row r="56">
          <cell r="A56" t="str">
            <v>Washington</v>
          </cell>
          <cell r="B56">
            <v>5</v>
          </cell>
          <cell r="C56">
            <v>26</v>
          </cell>
          <cell r="D56">
            <v>0</v>
          </cell>
          <cell r="E56">
            <v>3</v>
          </cell>
          <cell r="F56">
            <v>0</v>
          </cell>
          <cell r="G56">
            <v>48</v>
          </cell>
          <cell r="H56">
            <v>0</v>
          </cell>
          <cell r="I56">
            <v>7</v>
          </cell>
          <cell r="J56">
            <v>0</v>
          </cell>
          <cell r="K56">
            <v>12.4</v>
          </cell>
          <cell r="L56">
            <v>18.8</v>
          </cell>
          <cell r="M56">
            <v>0</v>
          </cell>
          <cell r="N56">
            <v>11.5</v>
          </cell>
          <cell r="O56">
            <v>5.9</v>
          </cell>
          <cell r="P56">
            <v>35.299999999999997</v>
          </cell>
          <cell r="Q56">
            <v>2.2999999999999998</v>
          </cell>
          <cell r="R56">
            <v>13.8</v>
          </cell>
          <cell r="S56">
            <v>0</v>
          </cell>
        </row>
        <row r="57">
          <cell r="A57" t="str">
            <v>West Virginia</v>
          </cell>
          <cell r="B57">
            <v>8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13</v>
          </cell>
          <cell r="H57">
            <v>0</v>
          </cell>
          <cell r="I57">
            <v>0</v>
          </cell>
          <cell r="J57">
            <v>0</v>
          </cell>
          <cell r="K57">
            <v>21.5</v>
          </cell>
          <cell r="L57">
            <v>17.899999999999999</v>
          </cell>
          <cell r="M57">
            <v>0</v>
          </cell>
          <cell r="N57">
            <v>10.7</v>
          </cell>
          <cell r="O57">
            <v>6.1</v>
          </cell>
          <cell r="P57">
            <v>35.1</v>
          </cell>
          <cell r="Q57">
            <v>2.1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6</v>
          </cell>
          <cell r="C58">
            <v>22</v>
          </cell>
          <cell r="D58">
            <v>0</v>
          </cell>
          <cell r="E58">
            <v>6</v>
          </cell>
          <cell r="F58">
            <v>0</v>
          </cell>
          <cell r="G58">
            <v>45</v>
          </cell>
          <cell r="H58">
            <v>0</v>
          </cell>
          <cell r="I58">
            <v>5</v>
          </cell>
          <cell r="J58">
            <v>0</v>
          </cell>
          <cell r="K58">
            <v>13.9</v>
          </cell>
          <cell r="L58">
            <v>17</v>
          </cell>
          <cell r="M58">
            <v>0</v>
          </cell>
          <cell r="N58">
            <v>13.8</v>
          </cell>
          <cell r="O58">
            <v>7.7</v>
          </cell>
          <cell r="P58">
            <v>33.700000000000003</v>
          </cell>
          <cell r="Q58">
            <v>1.3</v>
          </cell>
          <cell r="R58">
            <v>12.6</v>
          </cell>
          <cell r="S58">
            <v>0</v>
          </cell>
        </row>
        <row r="59">
          <cell r="A59" t="str">
            <v>Wyoming</v>
          </cell>
          <cell r="B59">
            <v>5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9</v>
          </cell>
          <cell r="H59">
            <v>0</v>
          </cell>
          <cell r="I59">
            <v>0</v>
          </cell>
          <cell r="J59">
            <v>0</v>
          </cell>
          <cell r="K59">
            <v>21</v>
          </cell>
          <cell r="L59">
            <v>13.9</v>
          </cell>
          <cell r="M59">
            <v>0</v>
          </cell>
          <cell r="N59">
            <v>11.8</v>
          </cell>
          <cell r="O59">
            <v>5.3</v>
          </cell>
          <cell r="P59">
            <v>33.299999999999997</v>
          </cell>
          <cell r="Q59">
            <v>2.9</v>
          </cell>
          <cell r="R59">
            <v>11.9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28</v>
          </cell>
          <cell r="BP4">
            <v>7</v>
          </cell>
          <cell r="BQ4">
            <v>43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5</v>
          </cell>
          <cell r="AT5">
            <v>0</v>
          </cell>
          <cell r="AU5">
            <v>22</v>
          </cell>
          <cell r="AV5">
            <v>0</v>
          </cell>
          <cell r="AW5">
            <v>0</v>
          </cell>
          <cell r="AX5">
            <v>0</v>
          </cell>
          <cell r="BL5">
            <v>36</v>
          </cell>
          <cell r="BM5">
            <v>0</v>
          </cell>
          <cell r="BN5">
            <v>0</v>
          </cell>
          <cell r="BO5">
            <v>29</v>
          </cell>
          <cell r="BP5">
            <v>7</v>
          </cell>
          <cell r="BQ5">
            <v>64</v>
          </cell>
          <cell r="BR5">
            <v>11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21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21</v>
          </cell>
          <cell r="AV6">
            <v>11</v>
          </cell>
          <cell r="AW6">
            <v>0</v>
          </cell>
          <cell r="AX6">
            <v>0</v>
          </cell>
          <cell r="BL6">
            <v>273</v>
          </cell>
          <cell r="BM6">
            <v>333</v>
          </cell>
          <cell r="BN6">
            <v>0</v>
          </cell>
          <cell r="BO6">
            <v>75</v>
          </cell>
          <cell r="BP6">
            <v>40</v>
          </cell>
          <cell r="BQ6">
            <v>688</v>
          </cell>
          <cell r="BR6">
            <v>11</v>
          </cell>
          <cell r="BS6">
            <v>91</v>
          </cell>
          <cell r="BT6">
            <v>0</v>
          </cell>
        </row>
        <row r="7">
          <cell r="A7" t="str">
            <v>Alabama</v>
          </cell>
          <cell r="AP7">
            <v>21</v>
          </cell>
          <cell r="AQ7">
            <v>14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0</v>
          </cell>
          <cell r="AX7">
            <v>0</v>
          </cell>
          <cell r="BL7">
            <v>352</v>
          </cell>
          <cell r="BM7">
            <v>423</v>
          </cell>
          <cell r="BN7">
            <v>0</v>
          </cell>
          <cell r="BO7">
            <v>89</v>
          </cell>
          <cell r="BP7">
            <v>40</v>
          </cell>
          <cell r="BQ7">
            <v>843</v>
          </cell>
          <cell r="BR7">
            <v>11</v>
          </cell>
          <cell r="BS7">
            <v>104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354</v>
          </cell>
          <cell r="BM8">
            <v>424</v>
          </cell>
          <cell r="BN8">
            <v>0</v>
          </cell>
          <cell r="BO8">
            <v>89</v>
          </cell>
          <cell r="BP8">
            <v>40</v>
          </cell>
          <cell r="BQ8">
            <v>846</v>
          </cell>
          <cell r="BR8">
            <v>11</v>
          </cell>
          <cell r="BS8">
            <v>104</v>
          </cell>
          <cell r="BT8">
            <v>0</v>
          </cell>
        </row>
        <row r="9">
          <cell r="A9" t="str">
            <v>Arkansas</v>
          </cell>
          <cell r="AP9">
            <v>8</v>
          </cell>
          <cell r="AQ9">
            <v>10</v>
          </cell>
          <cell r="AR9">
            <v>0</v>
          </cell>
          <cell r="AS9">
            <v>2</v>
          </cell>
          <cell r="AT9">
            <v>0</v>
          </cell>
          <cell r="AU9">
            <v>10</v>
          </cell>
          <cell r="AV9">
            <v>0</v>
          </cell>
          <cell r="AW9">
            <v>0</v>
          </cell>
          <cell r="AX9">
            <v>0</v>
          </cell>
          <cell r="BL9">
            <v>523</v>
          </cell>
          <cell r="BM9">
            <v>594</v>
          </cell>
          <cell r="BN9">
            <v>0</v>
          </cell>
          <cell r="BO9">
            <v>112</v>
          </cell>
          <cell r="BP9">
            <v>40</v>
          </cell>
          <cell r="BQ9">
            <v>1057</v>
          </cell>
          <cell r="BR9">
            <v>11</v>
          </cell>
          <cell r="BS9">
            <v>109</v>
          </cell>
          <cell r="BT9">
            <v>0</v>
          </cell>
        </row>
        <row r="10">
          <cell r="A10" t="str">
            <v>California</v>
          </cell>
          <cell r="AP10">
            <v>34</v>
          </cell>
          <cell r="AQ10">
            <v>112</v>
          </cell>
          <cell r="AR10">
            <v>0</v>
          </cell>
          <cell r="AS10">
            <v>19</v>
          </cell>
          <cell r="AT10">
            <v>0</v>
          </cell>
          <cell r="AU10">
            <v>226</v>
          </cell>
          <cell r="AV10">
            <v>0</v>
          </cell>
          <cell r="AW10">
            <v>25</v>
          </cell>
          <cell r="AX10">
            <v>0</v>
          </cell>
          <cell r="BL10">
            <v>564</v>
          </cell>
          <cell r="BM10">
            <v>623</v>
          </cell>
          <cell r="BN10">
            <v>0</v>
          </cell>
          <cell r="BO10">
            <v>112</v>
          </cell>
          <cell r="BP10">
            <v>40</v>
          </cell>
          <cell r="BQ10">
            <v>1092</v>
          </cell>
          <cell r="BR10">
            <v>11</v>
          </cell>
          <cell r="BS10">
            <v>109</v>
          </cell>
          <cell r="BT10">
            <v>0</v>
          </cell>
        </row>
        <row r="11">
          <cell r="A11" t="str">
            <v>Colorado</v>
          </cell>
          <cell r="AP11">
            <v>14</v>
          </cell>
          <cell r="AQ11">
            <v>14</v>
          </cell>
          <cell r="AR11">
            <v>0</v>
          </cell>
          <cell r="AS11">
            <v>2</v>
          </cell>
          <cell r="AT11">
            <v>0</v>
          </cell>
          <cell r="AU11">
            <v>33</v>
          </cell>
          <cell r="AV11">
            <v>0</v>
          </cell>
          <cell r="AW11">
            <v>4</v>
          </cell>
          <cell r="AX11">
            <v>0</v>
          </cell>
          <cell r="BL11">
            <v>579</v>
          </cell>
          <cell r="BM11">
            <v>634</v>
          </cell>
          <cell r="BN11">
            <v>0</v>
          </cell>
          <cell r="BO11">
            <v>113</v>
          </cell>
          <cell r="BP11">
            <v>40</v>
          </cell>
          <cell r="BQ11">
            <v>1113</v>
          </cell>
          <cell r="BR11">
            <v>11</v>
          </cell>
          <cell r="BS11">
            <v>112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1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617</v>
          </cell>
          <cell r="BM12">
            <v>656</v>
          </cell>
          <cell r="BN12">
            <v>0</v>
          </cell>
          <cell r="BO12">
            <v>113</v>
          </cell>
          <cell r="BP12">
            <v>40</v>
          </cell>
          <cell r="BQ12">
            <v>1158</v>
          </cell>
          <cell r="BR12">
            <v>11</v>
          </cell>
          <cell r="BS12">
            <v>114</v>
          </cell>
          <cell r="BT12">
            <v>0</v>
          </cell>
        </row>
        <row r="13">
          <cell r="A13" t="str">
            <v>Maine</v>
          </cell>
          <cell r="AP13">
            <v>1</v>
          </cell>
          <cell r="AQ13">
            <v>6</v>
          </cell>
          <cell r="AR13">
            <v>0</v>
          </cell>
          <cell r="AS13">
            <v>5</v>
          </cell>
          <cell r="AT13">
            <v>0</v>
          </cell>
          <cell r="AU13">
            <v>10</v>
          </cell>
          <cell r="AV13">
            <v>0</v>
          </cell>
          <cell r="AW13">
            <v>2</v>
          </cell>
          <cell r="AX13">
            <v>0</v>
          </cell>
          <cell r="BL13">
            <v>623</v>
          </cell>
          <cell r="BM13">
            <v>678</v>
          </cell>
          <cell r="BN13">
            <v>0</v>
          </cell>
          <cell r="BO13">
            <v>119</v>
          </cell>
          <cell r="BP13">
            <v>40</v>
          </cell>
          <cell r="BQ13">
            <v>1203</v>
          </cell>
          <cell r="BR13">
            <v>11</v>
          </cell>
          <cell r="BS13">
            <v>119</v>
          </cell>
          <cell r="BT13">
            <v>0</v>
          </cell>
        </row>
        <row r="14">
          <cell r="A14" t="str">
            <v>Massachusetts</v>
          </cell>
          <cell r="AP14">
            <v>6</v>
          </cell>
          <cell r="AQ14">
            <v>8</v>
          </cell>
          <cell r="AR14">
            <v>0</v>
          </cell>
          <cell r="AS14">
            <v>8</v>
          </cell>
          <cell r="AT14">
            <v>0</v>
          </cell>
          <cell r="AU14">
            <v>41</v>
          </cell>
          <cell r="AV14">
            <v>0</v>
          </cell>
          <cell r="AW14">
            <v>28</v>
          </cell>
          <cell r="AX14">
            <v>0</v>
          </cell>
          <cell r="BL14">
            <v>808</v>
          </cell>
          <cell r="BM14">
            <v>861</v>
          </cell>
          <cell r="BN14">
            <v>0</v>
          </cell>
          <cell r="BO14">
            <v>140</v>
          </cell>
          <cell r="BP14">
            <v>40</v>
          </cell>
          <cell r="BQ14">
            <v>1458</v>
          </cell>
          <cell r="BR14">
            <v>11</v>
          </cell>
          <cell r="BS14">
            <v>139</v>
          </cell>
          <cell r="BT14">
            <v>0</v>
          </cell>
        </row>
        <row r="15">
          <cell r="A15" t="str">
            <v>Minnesota</v>
          </cell>
          <cell r="AP15">
            <v>2</v>
          </cell>
          <cell r="AQ15">
            <v>0</v>
          </cell>
          <cell r="AR15">
            <v>0</v>
          </cell>
          <cell r="AS15">
            <v>0</v>
          </cell>
          <cell r="AT15">
            <v>33</v>
          </cell>
          <cell r="AU15">
            <v>34</v>
          </cell>
          <cell r="AV15">
            <v>0</v>
          </cell>
          <cell r="AW15">
            <v>6</v>
          </cell>
          <cell r="AX15">
            <v>0</v>
          </cell>
          <cell r="BL15">
            <v>813</v>
          </cell>
          <cell r="BM15">
            <v>865</v>
          </cell>
          <cell r="BN15">
            <v>0</v>
          </cell>
          <cell r="BO15">
            <v>143</v>
          </cell>
          <cell r="BP15">
            <v>40</v>
          </cell>
          <cell r="BQ15">
            <v>1489</v>
          </cell>
          <cell r="BR15">
            <v>11</v>
          </cell>
          <cell r="BS15">
            <v>142</v>
          </cell>
          <cell r="BT15">
            <v>0</v>
          </cell>
        </row>
        <row r="16">
          <cell r="A16" t="str">
            <v>North Carolina</v>
          </cell>
          <cell r="AP16">
            <v>29</v>
          </cell>
          <cell r="AQ16">
            <v>35</v>
          </cell>
          <cell r="AR16">
            <v>0</v>
          </cell>
          <cell r="AS16">
            <v>4</v>
          </cell>
          <cell r="AT16">
            <v>0</v>
          </cell>
          <cell r="AU16">
            <v>42</v>
          </cell>
          <cell r="AV16">
            <v>0</v>
          </cell>
          <cell r="AW16">
            <v>0</v>
          </cell>
          <cell r="AX16">
            <v>0</v>
          </cell>
          <cell r="BL16">
            <v>832</v>
          </cell>
          <cell r="BM16">
            <v>871</v>
          </cell>
          <cell r="BN16">
            <v>0</v>
          </cell>
          <cell r="BO16">
            <v>162</v>
          </cell>
          <cell r="BP16">
            <v>40</v>
          </cell>
          <cell r="BQ16">
            <v>1522</v>
          </cell>
          <cell r="BR16">
            <v>11</v>
          </cell>
          <cell r="BS16">
            <v>146</v>
          </cell>
          <cell r="BT16">
            <v>0</v>
          </cell>
        </row>
        <row r="17">
          <cell r="A17" t="str">
            <v>Oklahoma</v>
          </cell>
          <cell r="AP17">
            <v>8</v>
          </cell>
          <cell r="AQ17">
            <v>12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0</v>
          </cell>
          <cell r="AX17">
            <v>0</v>
          </cell>
          <cell r="BL17">
            <v>843</v>
          </cell>
          <cell r="BM17">
            <v>884</v>
          </cell>
          <cell r="BN17">
            <v>0</v>
          </cell>
          <cell r="BO17">
            <v>165</v>
          </cell>
          <cell r="BP17">
            <v>40</v>
          </cell>
          <cell r="BQ17">
            <v>1550</v>
          </cell>
          <cell r="BR17">
            <v>11</v>
          </cell>
          <cell r="BS17">
            <v>148</v>
          </cell>
          <cell r="BT17">
            <v>0</v>
          </cell>
        </row>
        <row r="18">
          <cell r="A18" t="str">
            <v>Tennessee</v>
          </cell>
          <cell r="AP18">
            <v>23</v>
          </cell>
          <cell r="AQ18">
            <v>18</v>
          </cell>
          <cell r="AR18">
            <v>0</v>
          </cell>
          <cell r="AS18">
            <v>0</v>
          </cell>
          <cell r="AT18">
            <v>0</v>
          </cell>
          <cell r="AU18">
            <v>22</v>
          </cell>
          <cell r="AV18">
            <v>0</v>
          </cell>
          <cell r="AW18">
            <v>1</v>
          </cell>
          <cell r="AX18">
            <v>0</v>
          </cell>
          <cell r="BL18">
            <v>872</v>
          </cell>
          <cell r="BM18">
            <v>912</v>
          </cell>
          <cell r="BN18">
            <v>0</v>
          </cell>
          <cell r="BO18">
            <v>166</v>
          </cell>
          <cell r="BP18">
            <v>40</v>
          </cell>
          <cell r="BQ18">
            <v>1601</v>
          </cell>
          <cell r="BR18">
            <v>11</v>
          </cell>
          <cell r="BS18">
            <v>153</v>
          </cell>
          <cell r="BT18">
            <v>0</v>
          </cell>
        </row>
        <row r="19">
          <cell r="A19" t="str">
            <v>Texas</v>
          </cell>
          <cell r="AP19">
            <v>61</v>
          </cell>
          <cell r="AQ19">
            <v>60</v>
          </cell>
          <cell r="AR19">
            <v>0</v>
          </cell>
          <cell r="AS19">
            <v>0</v>
          </cell>
          <cell r="AT19">
            <v>0</v>
          </cell>
          <cell r="AU19">
            <v>93</v>
          </cell>
          <cell r="AV19">
            <v>0</v>
          </cell>
          <cell r="AW19">
            <v>14</v>
          </cell>
          <cell r="AX19">
            <v>0</v>
          </cell>
          <cell r="BL19">
            <v>921</v>
          </cell>
          <cell r="BM19">
            <v>969</v>
          </cell>
          <cell r="BN19">
            <v>0</v>
          </cell>
          <cell r="BO19">
            <v>173</v>
          </cell>
          <cell r="BP19">
            <v>40</v>
          </cell>
          <cell r="BQ19">
            <v>1697</v>
          </cell>
          <cell r="BR19">
            <v>11</v>
          </cell>
          <cell r="BS19">
            <v>158</v>
          </cell>
          <cell r="BT19">
            <v>0</v>
          </cell>
        </row>
        <row r="20">
          <cell r="A20" t="str">
            <v>Utah</v>
          </cell>
          <cell r="AP20">
            <v>1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17</v>
          </cell>
          <cell r="AV20">
            <v>0</v>
          </cell>
          <cell r="AW20">
            <v>2</v>
          </cell>
          <cell r="AX20">
            <v>0</v>
          </cell>
          <cell r="BL20">
            <v>923</v>
          </cell>
          <cell r="BM20">
            <v>971</v>
          </cell>
          <cell r="BN20">
            <v>0</v>
          </cell>
          <cell r="BO20">
            <v>173</v>
          </cell>
          <cell r="BP20">
            <v>40</v>
          </cell>
          <cell r="BQ20">
            <v>1700</v>
          </cell>
          <cell r="BR20">
            <v>11</v>
          </cell>
          <cell r="BS20">
            <v>158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23</v>
          </cell>
          <cell r="AQ22">
            <v>34</v>
          </cell>
          <cell r="AR22">
            <v>0</v>
          </cell>
          <cell r="AS22">
            <v>4</v>
          </cell>
          <cell r="AT22">
            <v>0</v>
          </cell>
          <cell r="AU22">
            <v>38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4</v>
          </cell>
          <cell r="AQ23">
            <v>4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31</v>
          </cell>
          <cell r="AQ24">
            <v>28</v>
          </cell>
          <cell r="AR24">
            <v>0</v>
          </cell>
          <cell r="AS24">
            <v>6</v>
          </cell>
          <cell r="AT24">
            <v>0</v>
          </cell>
          <cell r="AU24">
            <v>54</v>
          </cell>
          <cell r="AV24">
            <v>0</v>
          </cell>
          <cell r="AW24">
            <v>6</v>
          </cell>
          <cell r="AX24">
            <v>0</v>
          </cell>
        </row>
        <row r="25">
          <cell r="A25" t="str">
            <v>Mississippi</v>
          </cell>
          <cell r="AP25">
            <v>15</v>
          </cell>
          <cell r="AQ25">
            <v>10</v>
          </cell>
          <cell r="AR25">
            <v>0</v>
          </cell>
          <cell r="AS25">
            <v>0</v>
          </cell>
          <cell r="AT25">
            <v>0</v>
          </cell>
          <cell r="AU25">
            <v>11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24</v>
          </cell>
          <cell r="AQ26">
            <v>22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0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10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5</v>
          </cell>
          <cell r="AQ28">
            <v>26</v>
          </cell>
          <cell r="AR28">
            <v>0</v>
          </cell>
          <cell r="AS28">
            <v>3</v>
          </cell>
          <cell r="AT28">
            <v>0</v>
          </cell>
          <cell r="AU28">
            <v>48</v>
          </cell>
          <cell r="AV28">
            <v>0</v>
          </cell>
          <cell r="AW28">
            <v>7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19</v>
          </cell>
          <cell r="AQ30">
            <v>15</v>
          </cell>
          <cell r="AR30">
            <v>0</v>
          </cell>
          <cell r="AS30">
            <v>3</v>
          </cell>
          <cell r="AT30">
            <v>0</v>
          </cell>
          <cell r="AU30">
            <v>28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73</v>
          </cell>
          <cell r="AQ31">
            <v>84</v>
          </cell>
          <cell r="AR31">
            <v>0</v>
          </cell>
          <cell r="AS31">
            <v>0</v>
          </cell>
          <cell r="AT31">
            <v>0</v>
          </cell>
          <cell r="AU31">
            <v>63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41</v>
          </cell>
          <cell r="AQ32">
            <v>37</v>
          </cell>
          <cell r="AR32">
            <v>0</v>
          </cell>
          <cell r="AS32">
            <v>12</v>
          </cell>
          <cell r="AT32">
            <v>0</v>
          </cell>
          <cell r="AU32">
            <v>64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36</v>
          </cell>
          <cell r="AQ33">
            <v>34</v>
          </cell>
          <cell r="AR33">
            <v>0</v>
          </cell>
          <cell r="AS33">
            <v>8</v>
          </cell>
          <cell r="AT33">
            <v>0</v>
          </cell>
          <cell r="AU33">
            <v>56</v>
          </cell>
          <cell r="AV33">
            <v>0</v>
          </cell>
          <cell r="AW33">
            <v>3</v>
          </cell>
          <cell r="AX33">
            <v>0</v>
          </cell>
        </row>
        <row r="34">
          <cell r="A34" t="str">
            <v>Georgia</v>
          </cell>
          <cell r="AP34">
            <v>41</v>
          </cell>
          <cell r="AQ34">
            <v>29</v>
          </cell>
          <cell r="AR34">
            <v>0</v>
          </cell>
          <cell r="AS34">
            <v>0</v>
          </cell>
          <cell r="AT34">
            <v>0</v>
          </cell>
          <cell r="AU34">
            <v>35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15</v>
          </cell>
          <cell r="AQ35">
            <v>11</v>
          </cell>
          <cell r="AR35">
            <v>0</v>
          </cell>
          <cell r="AS35">
            <v>1</v>
          </cell>
          <cell r="AT35">
            <v>0</v>
          </cell>
          <cell r="AU35">
            <v>21</v>
          </cell>
          <cell r="AV35">
            <v>0</v>
          </cell>
          <cell r="AW35">
            <v>3</v>
          </cell>
          <cell r="AX35">
            <v>0</v>
          </cell>
        </row>
        <row r="36">
          <cell r="A36" t="str">
            <v>Alaska</v>
          </cell>
          <cell r="AP36">
            <v>6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9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5</v>
          </cell>
          <cell r="AQ37">
            <v>6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22</v>
          </cell>
          <cell r="AQ38">
            <v>16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5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9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6</v>
          </cell>
          <cell r="AQ40">
            <v>22</v>
          </cell>
          <cell r="AR40">
            <v>0</v>
          </cell>
          <cell r="AS40">
            <v>6</v>
          </cell>
          <cell r="AT40">
            <v>0</v>
          </cell>
          <cell r="AU40">
            <v>45</v>
          </cell>
          <cell r="AV40">
            <v>0</v>
          </cell>
          <cell r="AW40">
            <v>5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14</v>
          </cell>
          <cell r="AR41">
            <v>0</v>
          </cell>
          <cell r="AS41">
            <v>3</v>
          </cell>
          <cell r="AT41">
            <v>0</v>
          </cell>
          <cell r="AU41">
            <v>25</v>
          </cell>
          <cell r="AV41">
            <v>0</v>
          </cell>
          <cell r="AW41">
            <v>5</v>
          </cell>
          <cell r="AX41">
            <v>0</v>
          </cell>
        </row>
        <row r="42">
          <cell r="A42" t="str">
            <v>Delaware</v>
          </cell>
          <cell r="AP42">
            <v>8</v>
          </cell>
          <cell r="AQ42">
            <v>5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30</v>
          </cell>
          <cell r="AQ43">
            <v>23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76</v>
          </cell>
          <cell r="AQ44">
            <v>89</v>
          </cell>
          <cell r="AR44">
            <v>0</v>
          </cell>
          <cell r="AS44">
            <v>3</v>
          </cell>
          <cell r="AT44">
            <v>0</v>
          </cell>
          <cell r="AU44">
            <v>101</v>
          </cell>
          <cell r="AV44">
            <v>0</v>
          </cell>
          <cell r="AW44">
            <v>6</v>
          </cell>
          <cell r="AX44">
            <v>0</v>
          </cell>
        </row>
        <row r="45">
          <cell r="A45" t="str">
            <v>Pennsylvania</v>
          </cell>
          <cell r="AP45">
            <v>52</v>
          </cell>
          <cell r="AQ45">
            <v>47</v>
          </cell>
          <cell r="AR45">
            <v>0</v>
          </cell>
          <cell r="AS45">
            <v>11</v>
          </cell>
          <cell r="AT45">
            <v>0</v>
          </cell>
          <cell r="AU45">
            <v>75</v>
          </cell>
          <cell r="AV45">
            <v>0</v>
          </cell>
          <cell r="AW45">
            <v>2</v>
          </cell>
          <cell r="AX45">
            <v>0</v>
          </cell>
        </row>
        <row r="46">
          <cell r="A46" t="str">
            <v>Rhode Island</v>
          </cell>
          <cell r="AP46">
            <v>6</v>
          </cell>
          <cell r="AQ46">
            <v>5</v>
          </cell>
          <cell r="AR46">
            <v>0</v>
          </cell>
          <cell r="AS46">
            <v>2</v>
          </cell>
          <cell r="AT46">
            <v>0</v>
          </cell>
          <cell r="AU46">
            <v>11</v>
          </cell>
          <cell r="AV46">
            <v>0</v>
          </cell>
          <cell r="AW46">
            <v>2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3</v>
          </cell>
          <cell r="AQ48">
            <v>2</v>
          </cell>
          <cell r="AR48">
            <v>0</v>
          </cell>
          <cell r="AS48">
            <v>3</v>
          </cell>
          <cell r="AT48">
            <v>0</v>
          </cell>
          <cell r="AU48">
            <v>28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19</v>
          </cell>
          <cell r="AQ49">
            <v>6</v>
          </cell>
          <cell r="AR49">
            <v>0</v>
          </cell>
          <cell r="AS49">
            <v>19</v>
          </cell>
          <cell r="AT49">
            <v>0</v>
          </cell>
          <cell r="AU49">
            <v>33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3</v>
          </cell>
          <cell r="AQ50">
            <v>7</v>
          </cell>
          <cell r="AR50">
            <v>0</v>
          </cell>
          <cell r="AS50">
            <v>2</v>
          </cell>
          <cell r="AT50">
            <v>0</v>
          </cell>
          <cell r="AU50">
            <v>15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8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13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15</v>
          </cell>
          <cell r="AQ52">
            <v>14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1</v>
          </cell>
          <cell r="AX52">
            <v>0</v>
          </cell>
        </row>
        <row r="53">
          <cell r="A53" t="str">
            <v>Oregon</v>
          </cell>
          <cell r="AP53">
            <v>14</v>
          </cell>
          <cell r="AQ53">
            <v>14</v>
          </cell>
          <cell r="AR53">
            <v>0</v>
          </cell>
          <cell r="AS53">
            <v>1</v>
          </cell>
          <cell r="AT53">
            <v>0</v>
          </cell>
          <cell r="AU53">
            <v>28</v>
          </cell>
          <cell r="AV53">
            <v>0</v>
          </cell>
          <cell r="AW53">
            <v>4</v>
          </cell>
          <cell r="AX53">
            <v>0</v>
          </cell>
        </row>
        <row r="54">
          <cell r="A54" t="str">
            <v>District of Columbia</v>
          </cell>
          <cell r="AP54">
            <v>8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4</v>
          </cell>
          <cell r="AQ55">
            <v>5</v>
          </cell>
          <cell r="AR55">
            <v>0</v>
          </cell>
          <cell r="AS55">
            <v>0</v>
          </cell>
          <cell r="AT55">
            <v>0</v>
          </cell>
          <cell r="AU55">
            <v>10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28</v>
          </cell>
          <cell r="AQ56">
            <v>38</v>
          </cell>
          <cell r="AR56">
            <v>0</v>
          </cell>
          <cell r="AS56">
            <v>5</v>
          </cell>
          <cell r="AT56">
            <v>0</v>
          </cell>
          <cell r="AU56">
            <v>52</v>
          </cell>
          <cell r="AV56">
            <v>0</v>
          </cell>
          <cell r="AW56">
            <v>3</v>
          </cell>
          <cell r="AX56">
            <v>0</v>
          </cell>
        </row>
        <row r="57">
          <cell r="A57" t="str">
            <v>New Mexico</v>
          </cell>
          <cell r="AP57">
            <v>8</v>
          </cell>
          <cell r="AQ57">
            <v>7</v>
          </cell>
          <cell r="AR57">
            <v>0</v>
          </cell>
          <cell r="AS57">
            <v>1</v>
          </cell>
          <cell r="AT57">
            <v>0</v>
          </cell>
          <cell r="AU57">
            <v>17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South Dakota</v>
          </cell>
          <cell r="AP58">
            <v>1</v>
          </cell>
          <cell r="AQ58">
            <v>2</v>
          </cell>
          <cell r="AR58">
            <v>0</v>
          </cell>
          <cell r="AS58">
            <v>1</v>
          </cell>
          <cell r="AT58">
            <v>0</v>
          </cell>
          <cell r="AU58">
            <v>11</v>
          </cell>
          <cell r="AV58">
            <v>0</v>
          </cell>
          <cell r="AW58">
            <v>1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923</v>
          </cell>
          <cell r="AQ60">
            <v>971</v>
          </cell>
          <cell r="AS60">
            <v>173</v>
          </cell>
          <cell r="AT60">
            <v>40</v>
          </cell>
          <cell r="AU60">
            <v>1700</v>
          </cell>
          <cell r="AV60">
            <v>11</v>
          </cell>
          <cell r="AW60">
            <v>158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2/23/2020 4:15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C59" sqref="C1:C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14.826368172978416</v>
      </c>
      <c r="F4" s="1">
        <f>[1]Calculation!DL6*100</f>
        <v>0</v>
      </c>
      <c r="G4" s="1">
        <f>[1]Calculation!DN6*100</f>
        <v>16.075973558095345</v>
      </c>
      <c r="H4" s="1">
        <f>[1]Calculation!DO6*100</f>
        <v>7.6529270013491271</v>
      </c>
      <c r="I4" s="1">
        <f>[1]Calculation!DP6*100</f>
        <v>34.642069318945239</v>
      </c>
      <c r="J4" s="1">
        <f>[1]Calculation!DQ6*100</f>
        <v>11.707646776560217</v>
      </c>
      <c r="K4" s="1">
        <f>[1]Calculation!DR6*100</f>
        <v>15.095015172071671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5</v>
      </c>
      <c r="R4" s="2">
        <f>'[1]Delegate Counter'!AT5</f>
        <v>0</v>
      </c>
      <c r="S4" s="2">
        <f>'[1]Delegate Counter'!AU5</f>
        <v>22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29.477639234385126</v>
      </c>
      <c r="F5" s="1">
        <f>[1]Calculation!DL7*100</f>
        <v>0</v>
      </c>
      <c r="G5" s="1">
        <f>[1]Calculation!DN7*100</f>
        <v>10.754590646627182</v>
      </c>
      <c r="H5" s="1">
        <f>[1]Calculation!DO7*100</f>
        <v>6.4321207919331407</v>
      </c>
      <c r="I5" s="1">
        <f>[1]Calculation!DP7*100</f>
        <v>29.072019910933562</v>
      </c>
      <c r="J5" s="1">
        <f>[1]Calculation!DQ7*100</f>
        <v>16.05690593202273</v>
      </c>
      <c r="K5" s="1">
        <f>[1]Calculation!DR7*100</f>
        <v>8.2067234840982586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21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21</v>
      </c>
      <c r="T5" s="2">
        <f>'[1]Delegate Counter'!AV6</f>
        <v>11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30.758807620851748</v>
      </c>
      <c r="F6" s="1">
        <f>[1]Calculation!DL8*100</f>
        <v>20.779828363576698</v>
      </c>
      <c r="G6" s="1">
        <f>[1]Calculation!DN8*100</f>
        <v>7.8131660202335436</v>
      </c>
      <c r="H6" s="1">
        <f>[1]Calculation!DO8*100</f>
        <v>4.9666684586759873</v>
      </c>
      <c r="I6" s="1">
        <f>[1]Calculation!DP8*100</f>
        <v>23.602573837697228</v>
      </c>
      <c r="J6" s="1">
        <f>[1]Calculation!DQ8*100</f>
        <v>2.6393206038951749</v>
      </c>
      <c r="K6" s="1">
        <f>[1]Calculation!DR8*100</f>
        <v>9.4396350950696277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21</v>
      </c>
      <c r="P6" s="2">
        <f>'[1]Delegate Counter'!AQ7</f>
        <v>14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22.078400023782351</v>
      </c>
      <c r="F7" s="1">
        <f>[1]Calculation!DL9*100</f>
        <v>15.805509194576478</v>
      </c>
      <c r="G7" s="1">
        <f>[1]Calculation!DN9*100</f>
        <v>10.472478834462748</v>
      </c>
      <c r="H7" s="1">
        <f>[1]Calculation!DO9*100</f>
        <v>5.1706076836747421</v>
      </c>
      <c r="I7" s="1">
        <f>[1]Calculation!DP9*100</f>
        <v>31.013037352902462</v>
      </c>
      <c r="J7" s="1">
        <f>[1]Calculation!DQ9*100</f>
        <v>2.1323215886023363</v>
      </c>
      <c r="K7" s="1">
        <f>[1]Calculation!DR9*100</f>
        <v>13.32764532199888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20.604242160947926</v>
      </c>
      <c r="F8" s="1">
        <f>[1]Calculation!DL10*100</f>
        <v>24.687455400638601</v>
      </c>
      <c r="G8" s="1">
        <f>[1]Calculation!DN10*100</f>
        <v>12.882577516721891</v>
      </c>
      <c r="H8" s="1">
        <f>[1]Calculation!DO10*100</f>
        <v>5.9347197948039794</v>
      </c>
      <c r="I8" s="1">
        <f>[1]Calculation!DP10*100</f>
        <v>25.137277424241137</v>
      </c>
      <c r="J8" s="1">
        <f>[1]Calculation!DQ10*100</f>
        <v>2.0765343705029373</v>
      </c>
      <c r="K8" s="1">
        <f>[1]Calculation!DR10*100</f>
        <v>8.6771933321435313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8</v>
      </c>
      <c r="P8" s="2">
        <f>'[1]Delegate Counter'!AQ9</f>
        <v>10</v>
      </c>
      <c r="Q8" s="2">
        <f>'[1]Delegate Counter'!AS9</f>
        <v>2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14.208924312073949</v>
      </c>
      <c r="F9" s="1">
        <f>[1]Calculation!DL11*100</f>
        <v>17.266357886533036</v>
      </c>
      <c r="G9" s="1">
        <f>[1]Calculation!DN11*100</f>
        <v>11.979317477892907</v>
      </c>
      <c r="H9" s="1">
        <f>[1]Calculation!DO11*100</f>
        <v>5.8066277357910927</v>
      </c>
      <c r="I9" s="1">
        <f>[1]Calculation!DP11*100</f>
        <v>34.702883112671763</v>
      </c>
      <c r="J9" s="1">
        <f>[1]Calculation!DQ11*100</f>
        <v>3.1647141275883994</v>
      </c>
      <c r="K9" s="1">
        <f>[1]Calculation!DR11*100</f>
        <v>12.871175347448837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34</v>
      </c>
      <c r="P9" s="2">
        <f>'[1]Delegate Counter'!AQ10</f>
        <v>112</v>
      </c>
      <c r="Q9" s="2">
        <f>'[1]Delegate Counter'!AS10</f>
        <v>19</v>
      </c>
      <c r="R9" s="2">
        <f>'[1]Delegate Counter'!AT10</f>
        <v>0</v>
      </c>
      <c r="S9" s="2">
        <f>'[1]Delegate Counter'!AU10</f>
        <v>226</v>
      </c>
      <c r="T9" s="2">
        <f>'[1]Delegate Counter'!AV10</f>
        <v>0</v>
      </c>
      <c r="U9" s="2">
        <f>'[1]Delegate Counter'!AW10</f>
        <v>25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15.129065499282701</v>
      </c>
      <c r="F10" s="1">
        <f>[1]Calculation!DL12*100</f>
        <v>15.995828311450067</v>
      </c>
      <c r="G10" s="1">
        <f>[1]Calculation!DN12*100</f>
        <v>11.021509838549406</v>
      </c>
      <c r="H10" s="1">
        <f>[1]Calculation!DO12*100</f>
        <v>5.302187856402921</v>
      </c>
      <c r="I10" s="1">
        <f>[1]Calculation!DP12*100</f>
        <v>36.858096220993879</v>
      </c>
      <c r="J10" s="1">
        <f>[1]Calculation!DQ12*100</f>
        <v>2.7863275171743789</v>
      </c>
      <c r="K10" s="1">
        <f>[1]Calculation!DR12*100</f>
        <v>12.906984756146647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14</v>
      </c>
      <c r="P10" s="2">
        <f>'[1]Delegate Counter'!AQ11</f>
        <v>14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4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19.62267247473692</v>
      </c>
      <c r="F11" s="1">
        <f>[1]Calculation!DL13*100</f>
        <v>14.047500266664914</v>
      </c>
      <c r="G11" s="1">
        <f>[1]Calculation!DN13*100</f>
        <v>9.3076500990071462</v>
      </c>
      <c r="H11" s="1">
        <f>[1]Calculation!DO13*100</f>
        <v>4.5954933764591619</v>
      </c>
      <c r="I11" s="1">
        <f>[1]Calculation!DP13*100</f>
        <v>38.686291959891996</v>
      </c>
      <c r="J11" s="1">
        <f>[1]Calculation!DQ13*100</f>
        <v>1.8951485659686969</v>
      </c>
      <c r="K11" s="1">
        <f>[1]Calculation!DR13*100</f>
        <v>11.845243257271179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1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12.421060625011201</v>
      </c>
      <c r="F12" s="1">
        <f>[1]Calculation!DL14*100</f>
        <v>18.133945418603137</v>
      </c>
      <c r="G12" s="1">
        <f>[1]Calculation!DN14*100</f>
        <v>15.533518489054178</v>
      </c>
      <c r="H12" s="1">
        <f>[1]Calculation!DO14*100</f>
        <v>5.8211546731894277</v>
      </c>
      <c r="I12" s="1">
        <f>[1]Calculation!DP14*100</f>
        <v>32.026295823281572</v>
      </c>
      <c r="J12" s="1">
        <f>[1]Calculation!DQ14*100</f>
        <v>2.5249765380228375</v>
      </c>
      <c r="K12" s="1">
        <f>[1]Calculation!DR14*100</f>
        <v>13.539048432837649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</v>
      </c>
      <c r="P12" s="2">
        <f>'[1]Delegate Counter'!AQ13</f>
        <v>6</v>
      </c>
      <c r="Q12" s="2">
        <f>'[1]Delegate Counter'!AS13</f>
        <v>5</v>
      </c>
      <c r="R12" s="2">
        <f>'[1]Delegate Counter'!AT13</f>
        <v>0</v>
      </c>
      <c r="S12" s="2">
        <f>'[1]Delegate Counter'!AU13</f>
        <v>10</v>
      </c>
      <c r="T12" s="2">
        <f>'[1]Delegate Counter'!AV13</f>
        <v>0</v>
      </c>
      <c r="U12" s="2">
        <f>'[1]Delegate Counter'!AW13</f>
        <v>2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13.184709005581494</v>
      </c>
      <c r="F13" s="1">
        <f>[1]Calculation!DL15*100</f>
        <v>14.644643334709126</v>
      </c>
      <c r="G13" s="1">
        <f>[1]Calculation!DN15*100</f>
        <v>14.632937165780072</v>
      </c>
      <c r="H13" s="1">
        <f>[1]Calculation!DO15*100</f>
        <v>8.7741069896636077</v>
      </c>
      <c r="I13" s="1">
        <f>[1]Calculation!DP15*100</f>
        <v>27.479423705464601</v>
      </c>
      <c r="J13" s="1">
        <f>[1]Calculation!DQ15*100</f>
        <v>2.2519651293038812</v>
      </c>
      <c r="K13" s="1">
        <f>[1]Calculation!DR15*100</f>
        <v>19.032214669497233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6</v>
      </c>
      <c r="P13" s="2">
        <f>'[1]Delegate Counter'!AQ14</f>
        <v>8</v>
      </c>
      <c r="Q13" s="2">
        <f>'[1]Delegate Counter'!AS14</f>
        <v>8</v>
      </c>
      <c r="R13" s="2">
        <f>'[1]Delegate Counter'!AT14</f>
        <v>0</v>
      </c>
      <c r="S13" s="2">
        <f>'[1]Delegate Counter'!AU14</f>
        <v>41</v>
      </c>
      <c r="T13" s="2">
        <f>'[1]Delegate Counter'!AV14</f>
        <v>0</v>
      </c>
      <c r="U13" s="2">
        <f>'[1]Delegate Counter'!AW14</f>
        <v>28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10.568244587050746</v>
      </c>
      <c r="F14" s="1">
        <f>[1]Calculation!DL16*100</f>
        <v>9.280384892173057</v>
      </c>
      <c r="G14" s="1">
        <f>[1]Calculation!DN16*100</f>
        <v>9.3499198197049473</v>
      </c>
      <c r="H14" s="1">
        <f>[1]Calculation!DO16*100</f>
        <v>28.201013382339983</v>
      </c>
      <c r="I14" s="1">
        <f>[1]Calculation!DP16*100</f>
        <v>28.219333987705291</v>
      </c>
      <c r="J14" s="1">
        <f>[1]Calculation!DQ16*100</f>
        <v>0.67210384559089786</v>
      </c>
      <c r="K14" s="1">
        <f>[1]Calculation!DR16*100</f>
        <v>13.708999485435083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33</v>
      </c>
      <c r="S14" s="2">
        <f>'[1]Delegate Counter'!AU15</f>
        <v>34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19.41071064399625</v>
      </c>
      <c r="F15" s="1">
        <f>[1]Calculation!DL17*100</f>
        <v>23.66686595062551</v>
      </c>
      <c r="G15" s="1">
        <f>[1]Calculation!DN17*100</f>
        <v>11.436157486289948</v>
      </c>
      <c r="H15" s="1">
        <f>[1]Calculation!DO17*100</f>
        <v>5.967117646205125</v>
      </c>
      <c r="I15" s="1">
        <f>[1]Calculation!DP17*100</f>
        <v>28.04450854457146</v>
      </c>
      <c r="J15" s="1">
        <f>[1]Calculation!DQ17*100</f>
        <v>2.7258426389204975</v>
      </c>
      <c r="K15" s="1">
        <f>[1]Calculation!DR17*100</f>
        <v>8.7487970893912177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29</v>
      </c>
      <c r="P15" s="2">
        <f>'[1]Delegate Counter'!AQ16</f>
        <v>35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42</v>
      </c>
      <c r="T15" s="2">
        <f>'[1]Delegate Counter'!AV16</f>
        <v>0</v>
      </c>
      <c r="U15" s="2">
        <f>'[1]Delegate Counter'!AW16</f>
        <v>0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15.413141578684908</v>
      </c>
      <c r="F16" s="1">
        <f>[1]Calculation!DL18*100</f>
        <v>22.693100683899768</v>
      </c>
      <c r="G16" s="1">
        <f>[1]Calculation!DN18*100</f>
        <v>11.049281384178983</v>
      </c>
      <c r="H16" s="1">
        <f>[1]Calculation!DO18*100</f>
        <v>6.4433063185969184</v>
      </c>
      <c r="I16" s="1">
        <f>[1]Calculation!DP18*100</f>
        <v>30.467363362945619</v>
      </c>
      <c r="J16" s="1">
        <f>[1]Calculation!DQ18*100</f>
        <v>5.1204922604527212</v>
      </c>
      <c r="K16" s="1">
        <f>[1]Calculation!DR18*100</f>
        <v>8.8133144112410555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8</v>
      </c>
      <c r="P16" s="2">
        <f>'[1]Delegate Counter'!AQ17</f>
        <v>12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26.67632674011573</v>
      </c>
      <c r="F17" s="1">
        <f>[1]Calculation!DL19*100</f>
        <v>20.812729401781667</v>
      </c>
      <c r="G17" s="1">
        <f>[1]Calculation!DN19*100</f>
        <v>9.3782948044997383</v>
      </c>
      <c r="H17" s="1">
        <f>[1]Calculation!DO19*100</f>
        <v>5.5053144953527511</v>
      </c>
      <c r="I17" s="1">
        <f>[1]Calculation!DP19*100</f>
        <v>25.556632835362258</v>
      </c>
      <c r="J17" s="1">
        <f>[1]Calculation!DQ19*100</f>
        <v>2.1080001054676814</v>
      </c>
      <c r="K17" s="1">
        <f>[1]Calculation!DR19*100</f>
        <v>9.9627016174201604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23</v>
      </c>
      <c r="P17" s="2">
        <f>'[1]Delegate Counter'!AQ18</f>
        <v>18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22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19.614164574472674</v>
      </c>
      <c r="F18" s="1">
        <f>[1]Calculation!DL20*100</f>
        <v>19.279206625081841</v>
      </c>
      <c r="G18" s="1">
        <f>[1]Calculation!DN20*100</f>
        <v>9.2908590174644665</v>
      </c>
      <c r="H18" s="1">
        <f>[1]Calculation!DO20*100</f>
        <v>6.6608311074064526</v>
      </c>
      <c r="I18" s="1">
        <f>[1]Calculation!DP20*100</f>
        <v>30.085019093364973</v>
      </c>
      <c r="J18" s="1">
        <f>[1]Calculation!DQ20*100</f>
        <v>2.1385465401426536</v>
      </c>
      <c r="K18" s="1">
        <f>[1]Calculation!DR20*100</f>
        <v>12.931373042066932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61</v>
      </c>
      <c r="P18" s="2">
        <f>'[1]Delegate Counter'!AQ19</f>
        <v>60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93</v>
      </c>
      <c r="T18" s="2">
        <f>'[1]Delegate Counter'!AV19</f>
        <v>0</v>
      </c>
      <c r="U18" s="2">
        <f>'[1]Delegate Counter'!AW19</f>
        <v>14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11.450517428187073</v>
      </c>
      <c r="F19" s="1">
        <f>[1]Calculation!DL21*100</f>
        <v>17.067441305656239</v>
      </c>
      <c r="G19" s="1">
        <f>[1]Calculation!DN21*100</f>
        <v>10.979010255938919</v>
      </c>
      <c r="H19" s="1">
        <f>[1]Calculation!DO21*100</f>
        <v>7.132179743189246</v>
      </c>
      <c r="I19" s="1">
        <f>[1]Calculation!DP21*100</f>
        <v>37.431198493580958</v>
      </c>
      <c r="J19" s="1">
        <f>[1]Calculation!DQ21*100</f>
        <v>2.2730756000548946</v>
      </c>
      <c r="K19" s="1">
        <f>[1]Calculation!DR21*100</f>
        <v>13.666577173392666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1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17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7.763664463911792</v>
      </c>
      <c r="F20" s="1">
        <f>[1]Calculation!DL22*100</f>
        <v>11.940521720229288</v>
      </c>
      <c r="G20" s="1">
        <f>[1]Calculation!DN22*100</f>
        <v>12.074074441241036</v>
      </c>
      <c r="H20" s="1">
        <f>[1]Calculation!DO22*100</f>
        <v>5.1703750560515864</v>
      </c>
      <c r="I20" s="1">
        <f>[1]Calculation!DP22*100</f>
        <v>50.913363476209938</v>
      </c>
      <c r="J20" s="1">
        <f>[1]Calculation!DQ22*100</f>
        <v>1.5533722661073275</v>
      </c>
      <c r="K20" s="1">
        <f>[1]Calculation!DR22*100</f>
        <v>10.584628576249049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17.937359885591363</v>
      </c>
      <c r="F21" s="1">
        <f>[1]Calculation!DL23*100</f>
        <v>25.735741597214773</v>
      </c>
      <c r="G21" s="1">
        <f>[1]Calculation!DN23*100</f>
        <v>11.732799878335509</v>
      </c>
      <c r="H21" s="1">
        <f>[1]Calculation!DO23*100</f>
        <v>8.7239895619899261</v>
      </c>
      <c r="I21" s="1">
        <f>[1]Calculation!DP23*100</f>
        <v>28.981959191125085</v>
      </c>
      <c r="J21" s="1">
        <f>[1]Calculation!DQ23*100</f>
        <v>0.6079629392570518</v>
      </c>
      <c r="K21" s="1">
        <f>[1]Calculation!DR23*100</f>
        <v>6.280186946486281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23</v>
      </c>
      <c r="P21" s="2">
        <f>'[1]Delegate Counter'!AQ22</f>
        <v>34</v>
      </c>
      <c r="Q21" s="2">
        <f>'[1]Delegate Counter'!AS22</f>
        <v>4</v>
      </c>
      <c r="R21" s="2">
        <f>'[1]Delegate Counter'!AT22</f>
        <v>0</v>
      </c>
      <c r="S21" s="2">
        <f>'[1]Delegate Counter'!AU22</f>
        <v>38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16.009593915107683</v>
      </c>
      <c r="F22" s="1">
        <f>[1]Calculation!DL24*100</f>
        <v>16.285512730977882</v>
      </c>
      <c r="G22" s="1">
        <f>[1]Calculation!DN24*100</f>
        <v>11.287444731424644</v>
      </c>
      <c r="H22" s="1">
        <f>[1]Calculation!DO24*100</f>
        <v>4.8660484264404964</v>
      </c>
      <c r="I22" s="1">
        <f>[1]Calculation!DP24*100</f>
        <v>39.408081809272097</v>
      </c>
      <c r="J22" s="1">
        <f>[1]Calculation!DQ24*100</f>
        <v>2.6620594547668963</v>
      </c>
      <c r="K22" s="1">
        <f>[1]Calculation!DR24*100</f>
        <v>9.4812589320103058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4</v>
      </c>
      <c r="P22" s="2">
        <f>'[1]Delegate Counter'!AQ23</f>
        <v>4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18.544349716940278</v>
      </c>
      <c r="F23" s="1">
        <f>[1]Calculation!DL25*100</f>
        <v>16.670310235101994</v>
      </c>
      <c r="G23" s="1">
        <f>[1]Calculation!DN25*100</f>
        <v>12.280068213874779</v>
      </c>
      <c r="H23" s="1">
        <f>[1]Calculation!DO25*100</f>
        <v>7.0077019519659975</v>
      </c>
      <c r="I23" s="1">
        <f>[1]Calculation!DP25*100</f>
        <v>31.86097165899222</v>
      </c>
      <c r="J23" s="1">
        <f>[1]Calculation!DQ25*100</f>
        <v>1.4342758103172215</v>
      </c>
      <c r="K23" s="1">
        <f>[1]Calculation!DR25*100</f>
        <v>12.202322412807497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31</v>
      </c>
      <c r="P23" s="2">
        <f>'[1]Delegate Counter'!AQ24</f>
        <v>28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6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32.813819227425611</v>
      </c>
      <c r="F24" s="1">
        <f>[1]Calculation!DL26*100</f>
        <v>21.532620941387929</v>
      </c>
      <c r="G24" s="1">
        <f>[1]Calculation!DN26*100</f>
        <v>7.0537019660371998</v>
      </c>
      <c r="H24" s="1">
        <f>[1]Calculation!DO26*100</f>
        <v>4.68207647649443</v>
      </c>
      <c r="I24" s="1">
        <f>[1]Calculation!DP26*100</f>
        <v>22.451871783387009</v>
      </c>
      <c r="J24" s="1">
        <f>[1]Calculation!DQ26*100</f>
        <v>2.8797425466538349</v>
      </c>
      <c r="K24" s="1">
        <f>[1]Calculation!DR26*100</f>
        <v>8.5861670586139667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15</v>
      </c>
      <c r="P24" s="2">
        <f>'[1]Delegate Counter'!AQ25</f>
        <v>10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11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25.707067242158306</v>
      </c>
      <c r="F25" s="1">
        <f>[1]Calculation!DL27*100</f>
        <v>23.789306983677676</v>
      </c>
      <c r="G25" s="1">
        <f>[1]Calculation!DN27*100</f>
        <v>9.5582988586304065</v>
      </c>
      <c r="H25" s="1">
        <f>[1]Calculation!DO27*100</f>
        <v>6.6447321233713472</v>
      </c>
      <c r="I25" s="1">
        <f>[1]Calculation!DP27*100</f>
        <v>23.468759693214952</v>
      </c>
      <c r="J25" s="1">
        <f>[1]Calculation!DQ27*100</f>
        <v>1.6326223143252379</v>
      </c>
      <c r="K25" s="1">
        <f>[1]Calculation!DR27*100</f>
        <v>9.1992127846220626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24</v>
      </c>
      <c r="P25" s="2">
        <f>'[1]Delegate Counter'!AQ26</f>
        <v>22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14.699531720264464</v>
      </c>
      <c r="F26" s="1">
        <f>[1]Calculation!DL28*100</f>
        <v>14.996818634562093</v>
      </c>
      <c r="G26" s="1">
        <f>[1]Calculation!DN28*100</f>
        <v>15.099182700751095</v>
      </c>
      <c r="H26" s="1">
        <f>[1]Calculation!DO28*100</f>
        <v>7.6385461517181206</v>
      </c>
      <c r="I26" s="1">
        <f>[1]Calculation!DP28*100</f>
        <v>34.022935704170713</v>
      </c>
      <c r="J26" s="1">
        <f>[1]Calculation!DQ28*100</f>
        <v>1.4198447999737462</v>
      </c>
      <c r="K26" s="1">
        <f>[1]Calculation!DR28*100</f>
        <v>12.123140288559776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0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10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19.695243562095722</v>
      </c>
      <c r="F27" s="1">
        <f>[1]Calculation!DL29*100</f>
        <v>18.470755212222432</v>
      </c>
      <c r="G27" s="1">
        <f>[1]Calculation!DN29*100</f>
        <v>12.638987603561056</v>
      </c>
      <c r="H27" s="1">
        <f>[1]Calculation!DO29*100</f>
        <v>6.2030821022492484</v>
      </c>
      <c r="I27" s="1">
        <f>[1]Calculation!DP29*100</f>
        <v>30.521931768279064</v>
      </c>
      <c r="J27" s="1">
        <f>[1]Calculation!DQ29*100</f>
        <v>1.7421409368541443</v>
      </c>
      <c r="K27" s="1">
        <f>[1]Calculation!DR29*100</f>
        <v>10.727858814738326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5</v>
      </c>
      <c r="P27" s="2">
        <f>'[1]Delegate Counter'!AQ28</f>
        <v>26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7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12.441807994257443</v>
      </c>
      <c r="F28" s="1">
        <f>[1]Calculation!DL30*100</f>
        <v>18.762442791609043</v>
      </c>
      <c r="G28" s="1">
        <f>[1]Calculation!DN30*100</f>
        <v>11.482802851018569</v>
      </c>
      <c r="H28" s="1">
        <f>[1]Calculation!DO30*100</f>
        <v>5.89282265850958</v>
      </c>
      <c r="I28" s="1">
        <f>[1]Calculation!DP30*100</f>
        <v>35.321426914660947</v>
      </c>
      <c r="J28" s="1">
        <f>[1]Calculation!DQ30*100</f>
        <v>2.3282405985788182</v>
      </c>
      <c r="K28" s="1">
        <f>[1]Calculation!DR30*100</f>
        <v>13.770456191365618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22.078400023782351</v>
      </c>
      <c r="F29" s="1">
        <f>[1]Calculation!DL31*100</f>
        <v>15.805509194576478</v>
      </c>
      <c r="G29" s="1">
        <f>[1]Calculation!DN31*100</f>
        <v>10.472478834462748</v>
      </c>
      <c r="H29" s="1">
        <f>[1]Calculation!DO31*100</f>
        <v>5.1706076836747421</v>
      </c>
      <c r="I29" s="1">
        <f>[1]Calculation!DP31*100</f>
        <v>31.013037352902462</v>
      </c>
      <c r="J29" s="1">
        <f>[1]Calculation!DQ31*100</f>
        <v>2.1323215886023363</v>
      </c>
      <c r="K29" s="1">
        <f>[1]Calculation!DR31*100</f>
        <v>13.32764532199888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19</v>
      </c>
      <c r="P29" s="2">
        <f>'[1]Delegate Counter'!AQ30</f>
        <v>15</v>
      </c>
      <c r="Q29" s="2">
        <f>'[1]Delegate Counter'!AS30</f>
        <v>3</v>
      </c>
      <c r="R29" s="2">
        <f>'[1]Delegate Counter'!AT30</f>
        <v>0</v>
      </c>
      <c r="S29" s="2">
        <f>'[1]Delegate Counter'!AU30</f>
        <v>28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21.757709252687601</v>
      </c>
      <c r="F30" s="1">
        <f>[1]Calculation!DL32*100</f>
        <v>16.551372892169734</v>
      </c>
      <c r="G30" s="1">
        <f>[1]Calculation!DN32*100</f>
        <v>11.545718607457347</v>
      </c>
      <c r="H30" s="1">
        <f>[1]Calculation!DO32*100</f>
        <v>5.1190177785786251</v>
      </c>
      <c r="I30" s="1">
        <f>[1]Calculation!DP32*100</f>
        <v>31.362854633806101</v>
      </c>
      <c r="J30" s="1">
        <f>[1]Calculation!DQ32*100</f>
        <v>2.3745177184908246</v>
      </c>
      <c r="K30" s="1">
        <f>[1]Calculation!DR32*100</f>
        <v>11.288809116809771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73</v>
      </c>
      <c r="P30" s="2">
        <f>'[1]Delegate Counter'!AQ31</f>
        <v>84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63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24.716194400790588</v>
      </c>
      <c r="F31" s="1">
        <f>[1]Calculation!DL33*100</f>
        <v>28.625694825067111</v>
      </c>
      <c r="G31" s="1">
        <f>[1]Calculation!DN33*100</f>
        <v>8.9371714367506563</v>
      </c>
      <c r="H31" s="1">
        <f>[1]Calculation!DO33*100</f>
        <v>6.5203364987758166</v>
      </c>
      <c r="I31" s="1">
        <f>[1]Calculation!DP33*100</f>
        <v>21.307834922404364</v>
      </c>
      <c r="J31" s="1">
        <f>[1]Calculation!DQ33*100</f>
        <v>1.721797409545418</v>
      </c>
      <c r="K31" s="1">
        <f>[1]Calculation!DR33*100</f>
        <v>8.1709705066660518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41</v>
      </c>
      <c r="P31" s="2">
        <f>'[1]Delegate Counter'!AQ32</f>
        <v>37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64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19.620928145281987</v>
      </c>
      <c r="F32" s="1">
        <f>[1]Calculation!DL34*100</f>
        <v>17.833514315583816</v>
      </c>
      <c r="G32" s="1">
        <f>[1]Calculation!DN34*100</f>
        <v>13.814963184099554</v>
      </c>
      <c r="H32" s="1">
        <f>[1]Calculation!DO34*100</f>
        <v>7.4997858967707787</v>
      </c>
      <c r="I32" s="1">
        <f>[1]Calculation!DP34*100</f>
        <v>30.626212247571644</v>
      </c>
      <c r="J32" s="1">
        <f>[1]Calculation!DQ34*100</f>
        <v>2.2625748486268877</v>
      </c>
      <c r="K32" s="1">
        <f>[1]Calculation!DR34*100</f>
        <v>8.342021362065335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36</v>
      </c>
      <c r="P32" s="2">
        <f>'[1]Delegate Counter'!AQ33</f>
        <v>34</v>
      </c>
      <c r="Q32" s="2">
        <f>'[1]Delegate Counter'!AS33</f>
        <v>8</v>
      </c>
      <c r="R32" s="2">
        <f>'[1]Delegate Counter'!AT33</f>
        <v>0</v>
      </c>
      <c r="S32" s="2">
        <f>'[1]Delegate Counter'!AU33</f>
        <v>56</v>
      </c>
      <c r="T32" s="2">
        <f>'[1]Delegate Counter'!AV33</f>
        <v>0</v>
      </c>
      <c r="U32" s="2">
        <f>'[1]Delegate Counter'!AW33</f>
        <v>3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30.241560963402385</v>
      </c>
      <c r="F33" s="1">
        <f>[1]Calculation!DL35*100</f>
        <v>21.782084298561781</v>
      </c>
      <c r="G33" s="1">
        <f>[1]Calculation!DN35*100</f>
        <v>8.384822069887365</v>
      </c>
      <c r="H33" s="1">
        <f>[1]Calculation!DO35*100</f>
        <v>5.1240020332388649</v>
      </c>
      <c r="I33" s="1">
        <f>[1]Calculation!DP35*100</f>
        <v>25.952774803063633</v>
      </c>
      <c r="J33" s="1">
        <f>[1]Calculation!DQ35*100</f>
        <v>2.1982943669165738</v>
      </c>
      <c r="K33" s="1">
        <f>[1]Calculation!DR35*100</f>
        <v>6.31646146492941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41</v>
      </c>
      <c r="P33" s="2">
        <f>'[1]Delegate Counter'!AQ34</f>
        <v>29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35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22.172518072615809</v>
      </c>
      <c r="F34" s="1">
        <f>[1]Calculation!DL36*100</f>
        <v>14.773937786304966</v>
      </c>
      <c r="G34" s="1">
        <f>[1]Calculation!DN36*100</f>
        <v>10.961316625378508</v>
      </c>
      <c r="H34" s="1">
        <f>[1]Calculation!DO36*100</f>
        <v>5.0175208580515527</v>
      </c>
      <c r="I34" s="1">
        <f>[1]Calculation!DP36*100</f>
        <v>31.322153101826984</v>
      </c>
      <c r="J34" s="1">
        <f>[1]Calculation!DQ36*100</f>
        <v>2.9118551792349892</v>
      </c>
      <c r="K34" s="1">
        <f>[1]Calculation!DR36*100</f>
        <v>12.840698376587204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15</v>
      </c>
      <c r="P34" s="2">
        <f>'[1]Delegate Counter'!AQ35</f>
        <v>11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21</v>
      </c>
      <c r="T34" s="2">
        <f>'[1]Delegate Counter'!AV35</f>
        <v>0</v>
      </c>
      <c r="U34" s="2">
        <f>'[1]Delegate Counter'!AW35</f>
        <v>3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16.243251469585452</v>
      </c>
      <c r="F35" s="1">
        <f>[1]Calculation!DL37*100</f>
        <v>17.415142697261182</v>
      </c>
      <c r="G35" s="1">
        <f>[1]Calculation!DN37*100</f>
        <v>9.741957894969806</v>
      </c>
      <c r="H35" s="1">
        <f>[1]Calculation!DO37*100</f>
        <v>5.3189405126439082</v>
      </c>
      <c r="I35" s="1">
        <f>[1]Calculation!DP37*100</f>
        <v>34.435214199382791</v>
      </c>
      <c r="J35" s="1">
        <f>[1]Calculation!DQ37*100</f>
        <v>3.2545767653625592</v>
      </c>
      <c r="K35" s="1">
        <f>[1]Calculation!DR37*100</f>
        <v>13.5909164607943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6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9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30.883903151852277</v>
      </c>
      <c r="F36" s="1">
        <f>[1]Calculation!DL38*100</f>
        <v>22.89325344442652</v>
      </c>
      <c r="G36" s="1">
        <f>[1]Calculation!DN38*100</f>
        <v>7.159230379539208</v>
      </c>
      <c r="H36" s="1">
        <f>[1]Calculation!DO38*100</f>
        <v>4.7240995445735141</v>
      </c>
      <c r="I36" s="1">
        <f>[1]Calculation!DP38*100</f>
        <v>22.763291768667063</v>
      </c>
      <c r="J36" s="1">
        <f>[1]Calculation!DQ38*100</f>
        <v>2.6920434482352014</v>
      </c>
      <c r="K36" s="1">
        <f>[1]Calculation!DR38*100</f>
        <v>8.884178262706218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5</v>
      </c>
      <c r="P36" s="2">
        <f>'[1]Delegate Counter'!AQ37</f>
        <v>6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21.018518845109011</v>
      </c>
      <c r="F37" s="1">
        <f>[1]Calculation!DL39*100</f>
        <v>13.858962185839715</v>
      </c>
      <c r="G37" s="1">
        <f>[1]Calculation!DN39*100</f>
        <v>11.780078519354339</v>
      </c>
      <c r="H37" s="1">
        <f>[1]Calculation!DO39*100</f>
        <v>5.2787105193647026</v>
      </c>
      <c r="I37" s="1">
        <f>[1]Calculation!DP39*100</f>
        <v>33.340032967139486</v>
      </c>
      <c r="J37" s="1">
        <f>[1]Calculation!DQ39*100</f>
        <v>2.867190614379648</v>
      </c>
      <c r="K37" s="1">
        <f>[1]Calculation!DR39*100</f>
        <v>11.856506348813097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22</v>
      </c>
      <c r="P37" s="2">
        <f>'[1]Delegate Counter'!AQ38</f>
        <v>16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13.934109227367083</v>
      </c>
      <c r="F38" s="1">
        <f>[1]Calculation!DL40*100</f>
        <v>17.028585307964487</v>
      </c>
      <c r="G38" s="1">
        <f>[1]Calculation!DN40*100</f>
        <v>13.75537426173743</v>
      </c>
      <c r="H38" s="1">
        <f>[1]Calculation!DO40*100</f>
        <v>7.6717913661360493</v>
      </c>
      <c r="I38" s="1">
        <f>[1]Calculation!DP40*100</f>
        <v>33.683727742658917</v>
      </c>
      <c r="J38" s="1">
        <f>[1]Calculation!DQ40*100</f>
        <v>1.3352626579818485</v>
      </c>
      <c r="K38" s="1">
        <f>[1]Calculation!DR40*100</f>
        <v>12.591149436154186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5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9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16.152708634419337</v>
      </c>
      <c r="F39" s="1">
        <f>[1]Calculation!DL41*100</f>
        <v>17.803632667953018</v>
      </c>
      <c r="G39" s="1">
        <f>[1]Calculation!DN41*100</f>
        <v>12.621457084279767</v>
      </c>
      <c r="H39" s="1">
        <f>[1]Calculation!DO41*100</f>
        <v>5.6133024391860848</v>
      </c>
      <c r="I39" s="1">
        <f>[1]Calculation!DP41*100</f>
        <v>30.934268469932441</v>
      </c>
      <c r="J39" s="1">
        <f>[1]Calculation!DQ41*100</f>
        <v>2.7380803186297156</v>
      </c>
      <c r="K39" s="1">
        <f>[1]Calculation!DR41*100</f>
        <v>14.136550385599639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6</v>
      </c>
      <c r="P39" s="2">
        <f>'[1]Delegate Counter'!AQ40</f>
        <v>22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45</v>
      </c>
      <c r="T39" s="2">
        <f>'[1]Delegate Counter'!AV40</f>
        <v>0</v>
      </c>
      <c r="U39" s="2">
        <f>'[1]Delegate Counter'!AW40</f>
        <v>5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28.473709115033451</v>
      </c>
      <c r="F40" s="1">
        <f>[1]Calculation!DL42*100</f>
        <v>16.724253894165571</v>
      </c>
      <c r="G40" s="1">
        <f>[1]Calculation!DN42*100</f>
        <v>10.871360320444523</v>
      </c>
      <c r="H40" s="1">
        <f>[1]Calculation!DO42*100</f>
        <v>4.3130630170592026</v>
      </c>
      <c r="I40" s="1">
        <f>[1]Calculation!DP42*100</f>
        <v>26.716418764450289</v>
      </c>
      <c r="J40" s="1">
        <f>[1]Calculation!DQ42*100</f>
        <v>2.1541874781218691</v>
      </c>
      <c r="K40" s="1">
        <f>[1]Calculation!DR42*100</f>
        <v>10.747007410725093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25</v>
      </c>
      <c r="T40" s="2">
        <f>'[1]Delegate Counter'!AV41</f>
        <v>0</v>
      </c>
      <c r="U40" s="2">
        <f>'[1]Delegate Counter'!AW41</f>
        <v>5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23.811824336645575</v>
      </c>
      <c r="F41" s="1">
        <f>[1]Calculation!DL43*100</f>
        <v>18.301025020646797</v>
      </c>
      <c r="G41" s="1">
        <f>[1]Calculation!DN43*100</f>
        <v>10.577662496186377</v>
      </c>
      <c r="H41" s="1">
        <f>[1]Calculation!DO43*100</f>
        <v>4.1465180438494356</v>
      </c>
      <c r="I41" s="1">
        <f>[1]Calculation!DP43*100</f>
        <v>27.498392745490737</v>
      </c>
      <c r="J41" s="1">
        <f>[1]Calculation!DQ43*100</f>
        <v>3.1068060037051923</v>
      </c>
      <c r="K41" s="1">
        <f>[1]Calculation!DR43*100</f>
        <v>12.557771353475871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8</v>
      </c>
      <c r="P41" s="2">
        <f>'[1]Delegate Counter'!AQ42</f>
        <v>5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20.720150360880019</v>
      </c>
      <c r="F42" s="1">
        <f>[1]Calculation!DL44*100</f>
        <v>24.255518381427692</v>
      </c>
      <c r="G42" s="1">
        <f>[1]Calculation!DN44*100</f>
        <v>10.044170358461907</v>
      </c>
      <c r="H42" s="1">
        <f>[1]Calculation!DO44*100</f>
        <v>4.3831523082414714</v>
      </c>
      <c r="I42" s="1">
        <f>[1]Calculation!DP44*100</f>
        <v>27.610737071015016</v>
      </c>
      <c r="J42" s="1">
        <f>[1]Calculation!DQ44*100</f>
        <v>2.4805607225223878</v>
      </c>
      <c r="K42" s="1">
        <f>[1]Calculation!DR44*100</f>
        <v>10.505710797451515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30</v>
      </c>
      <c r="P42" s="2">
        <f>'[1]Delegate Counter'!AQ43</f>
        <v>23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20.756321643014992</v>
      </c>
      <c r="F43" s="1">
        <f>[1]Calculation!DL45*100</f>
        <v>18.743685962839642</v>
      </c>
      <c r="G43" s="1">
        <f>[1]Calculation!DN45*100</f>
        <v>12.748316536164438</v>
      </c>
      <c r="H43" s="1">
        <f>[1]Calculation!DO45*100</f>
        <v>6.3982235569677526</v>
      </c>
      <c r="I43" s="1">
        <f>[1]Calculation!DP45*100</f>
        <v>30.062468951675385</v>
      </c>
      <c r="J43" s="1">
        <f>[1]Calculation!DQ45*100</f>
        <v>1.3042739979767788</v>
      </c>
      <c r="K43" s="1">
        <f>[1]Calculation!DR45*100</f>
        <v>9.9867093513610055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76</v>
      </c>
      <c r="P43" s="2">
        <f>'[1]Delegate Counter'!AQ44</f>
        <v>89</v>
      </c>
      <c r="Q43" s="2">
        <f>'[1]Delegate Counter'!AS44</f>
        <v>3</v>
      </c>
      <c r="R43" s="2">
        <f>'[1]Delegate Counter'!AT44</f>
        <v>0</v>
      </c>
      <c r="S43" s="2">
        <f>'[1]Delegate Counter'!AU44</f>
        <v>101</v>
      </c>
      <c r="T43" s="2">
        <f>'[1]Delegate Counter'!AV44</f>
        <v>0</v>
      </c>
      <c r="U43" s="2">
        <f>'[1]Delegate Counter'!AW44</f>
        <v>6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16.188234890543626</v>
      </c>
      <c r="F44" s="1">
        <f>[1]Calculation!DL46*100</f>
        <v>15.664320632899781</v>
      </c>
      <c r="G44" s="1">
        <f>[1]Calculation!DN46*100</f>
        <v>13.583628081440008</v>
      </c>
      <c r="H44" s="1">
        <f>[1]Calculation!DO46*100</f>
        <v>5.1388355090358839</v>
      </c>
      <c r="I44" s="1">
        <f>[1]Calculation!DP46*100</f>
        <v>31.839184178585562</v>
      </c>
      <c r="J44" s="1">
        <f>[1]Calculation!DQ46*100</f>
        <v>2.8644698452917878</v>
      </c>
      <c r="K44" s="1">
        <f>[1]Calculation!DR46*100</f>
        <v>14.721326862203341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52</v>
      </c>
      <c r="P44" s="2">
        <f>'[1]Delegate Counter'!AQ45</f>
        <v>47</v>
      </c>
      <c r="Q44" s="2">
        <f>'[1]Delegate Counter'!AS45</f>
        <v>11</v>
      </c>
      <c r="R44" s="2">
        <f>'[1]Delegate Counter'!AT45</f>
        <v>0</v>
      </c>
      <c r="S44" s="2">
        <f>'[1]Delegate Counter'!AU45</f>
        <v>75</v>
      </c>
      <c r="T44" s="2">
        <f>'[1]Delegate Counter'!AV45</f>
        <v>0</v>
      </c>
      <c r="U44" s="2">
        <f>'[1]Delegate Counter'!AW45</f>
        <v>2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22.078400023782351</v>
      </c>
      <c r="F45" s="1">
        <f>[1]Calculation!DL47*100</f>
        <v>15.805509194576478</v>
      </c>
      <c r="G45" s="1">
        <f>[1]Calculation!DN47*100</f>
        <v>10.472478834462748</v>
      </c>
      <c r="H45" s="1">
        <f>[1]Calculation!DO47*100</f>
        <v>5.1706076836747421</v>
      </c>
      <c r="I45" s="1">
        <f>[1]Calculation!DP47*100</f>
        <v>31.013037352902462</v>
      </c>
      <c r="J45" s="1">
        <f>[1]Calculation!DQ47*100</f>
        <v>2.1323215886023363</v>
      </c>
      <c r="K45" s="1">
        <f>[1]Calculation!DR47*100</f>
        <v>13.32764532199888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6</v>
      </c>
      <c r="P45" s="2">
        <f>'[1]Delegate Counter'!AQ46</f>
        <v>5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2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14.536948415088013</v>
      </c>
      <c r="F46" s="1">
        <f>[1]Calculation!DL48*100</f>
        <v>13.112396312229169</v>
      </c>
      <c r="G46" s="1">
        <f>[1]Calculation!DN48*100</f>
        <v>14.348720076217386</v>
      </c>
      <c r="H46" s="1">
        <f>[1]Calculation!DO48*100</f>
        <v>9.4177299626276181</v>
      </c>
      <c r="I46" s="1">
        <f>[1]Calculation!DP48*100</f>
        <v>34.126944758507157</v>
      </c>
      <c r="J46" s="1">
        <f>[1]Calculation!DQ48*100</f>
        <v>1.2318597130099325</v>
      </c>
      <c r="K46" s="1">
        <f>[1]Calculation!DR48*100</f>
        <v>13.22540076232073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17.573051649768452</v>
      </c>
      <c r="F47" s="1">
        <f>[1]Calculation!DL49*100</f>
        <v>14.063481553440639</v>
      </c>
      <c r="G47" s="1">
        <f>[1]Calculation!DN49*100</f>
        <v>17.392560477322167</v>
      </c>
      <c r="H47" s="1">
        <f>[1]Calculation!DO49*100</f>
        <v>7.5780927207256363</v>
      </c>
      <c r="I47" s="1">
        <f>[1]Calculation!DP49*100</f>
        <v>30.098635628658126</v>
      </c>
      <c r="J47" s="1">
        <f>[1]Calculation!DQ49*100</f>
        <v>1.1680855271849382</v>
      </c>
      <c r="K47" s="1">
        <f>[1]Calculation!DR49*100</f>
        <v>12.126092442900054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3</v>
      </c>
      <c r="P47" s="2">
        <f>'[1]Delegate Counter'!AQ48</f>
        <v>2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28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14.801759389205932</v>
      </c>
      <c r="F48" s="1">
        <f>[1]Calculation!DL50*100</f>
        <v>15.303984672503383</v>
      </c>
      <c r="G48" s="1">
        <f>[1]Calculation!DN50*100</f>
        <v>14.031642752240172</v>
      </c>
      <c r="H48" s="1">
        <f>[1]Calculation!DO50*100</f>
        <v>9.2009312264472047</v>
      </c>
      <c r="I48" s="1">
        <f>[1]Calculation!DP50*100</f>
        <v>32.727669445371845</v>
      </c>
      <c r="J48" s="1">
        <f>[1]Calculation!DQ50*100</f>
        <v>1.2029156029574675</v>
      </c>
      <c r="K48" s="1">
        <f>[1]Calculation!DR50*100</f>
        <v>12.731096911274001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19</v>
      </c>
      <c r="P48" s="2">
        <f>'[1]Delegate Counter'!AQ49</f>
        <v>6</v>
      </c>
      <c r="Q48" s="2">
        <f>'[1]Delegate Counter'!AS49</f>
        <v>19</v>
      </c>
      <c r="R48" s="2">
        <f>'[1]Delegate Counter'!AT49</f>
        <v>0</v>
      </c>
      <c r="S48" s="2">
        <f>'[1]Delegate Counter'!AU49</f>
        <v>33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21.513717885080514</v>
      </c>
      <c r="F49" s="1">
        <f>[1]Calculation!DL51*100</f>
        <v>17.932704843764171</v>
      </c>
      <c r="G49" s="1">
        <f>[1]Calculation!DN51*100</f>
        <v>10.744216012028449</v>
      </c>
      <c r="H49" s="1">
        <f>[1]Calculation!DO51*100</f>
        <v>6.1425382592135653</v>
      </c>
      <c r="I49" s="1">
        <f>[1]Calculation!DP51*100</f>
        <v>35.094079967130135</v>
      </c>
      <c r="J49" s="1">
        <f>[1]Calculation!DQ51*100</f>
        <v>2.0692218197549823</v>
      </c>
      <c r="K49" s="1">
        <f>[1]Calculation!DR51*100</f>
        <v>6.5035212130281721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3</v>
      </c>
      <c r="P49" s="2">
        <f>'[1]Delegate Counter'!AQ50</f>
        <v>7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20.961966066026775</v>
      </c>
      <c r="F50" s="1">
        <f>[1]Calculation!DL52*100</f>
        <v>19.627929358043364</v>
      </c>
      <c r="G50" s="1">
        <f>[1]Calculation!DN52*100</f>
        <v>9.3410277146399441</v>
      </c>
      <c r="H50" s="1">
        <f>[1]Calculation!DO52*100</f>
        <v>6.1960771110087371</v>
      </c>
      <c r="I50" s="1">
        <f>[1]Calculation!DP52*100</f>
        <v>31.197382652766631</v>
      </c>
      <c r="J50" s="1">
        <f>[1]Calculation!DQ52*100</f>
        <v>1.8598986577255525</v>
      </c>
      <c r="K50" s="1">
        <f>[1]Calculation!DR52*100</f>
        <v>10.815718439789006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8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13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16.632710581979374</v>
      </c>
      <c r="F51" s="1">
        <f>[1]Calculation!DL53*100</f>
        <v>16.358207415746591</v>
      </c>
      <c r="G51" s="1">
        <f>[1]Calculation!DN53*100</f>
        <v>10.744177083656449</v>
      </c>
      <c r="H51" s="1">
        <f>[1]Calculation!DO53*100</f>
        <v>6.3633898677886185</v>
      </c>
      <c r="I51" s="1">
        <f>[1]Calculation!DP53*100</f>
        <v>33.647994044529327</v>
      </c>
      <c r="J51" s="1">
        <f>[1]Calculation!DQ53*100</f>
        <v>2.6640372989384633</v>
      </c>
      <c r="K51" s="1">
        <f>[1]Calculation!DR53*100</f>
        <v>13.589483707361168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15</v>
      </c>
      <c r="P51" s="2">
        <f>'[1]Delegate Counter'!AQ52</f>
        <v>14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1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32.153789754666327</v>
      </c>
      <c r="F52" s="1">
        <f>[1]Calculation!DL54*100</f>
        <v>20.530174768399011</v>
      </c>
      <c r="G52" s="1">
        <f>[1]Calculation!DN54*100</f>
        <v>6.3523561353854401</v>
      </c>
      <c r="H52" s="1">
        <f>[1]Calculation!DO54*100</f>
        <v>4.4886803796499493</v>
      </c>
      <c r="I52" s="1">
        <f>[1]Calculation!DP54*100</f>
        <v>24.638899543996612</v>
      </c>
      <c r="J52" s="1">
        <f>[1]Calculation!DQ54*100</f>
        <v>2.7942668292417214</v>
      </c>
      <c r="K52" s="1">
        <f>[1]Calculation!DR54*100</f>
        <v>9.0418325886609345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14</v>
      </c>
      <c r="P52" s="2">
        <f>'[1]Delegate Counter'!AQ53</f>
        <v>14</v>
      </c>
      <c r="Q52" s="2">
        <f>'[1]Delegate Counter'!AS53</f>
        <v>1</v>
      </c>
      <c r="R52" s="2">
        <f>'[1]Delegate Counter'!AT53</f>
        <v>0</v>
      </c>
      <c r="S52" s="2">
        <f>'[1]Delegate Counter'!AU53</f>
        <v>28</v>
      </c>
      <c r="T52" s="2">
        <f>'[1]Delegate Counter'!AV53</f>
        <v>0</v>
      </c>
      <c r="U52" s="2">
        <f>'[1]Delegate Counter'!AW53</f>
        <v>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15.725708984341805</v>
      </c>
      <c r="F53" s="1">
        <f>[1]Calculation!DL55*100</f>
        <v>17.615882651979721</v>
      </c>
      <c r="G53" s="1">
        <f>[1]Calculation!DN55*100</f>
        <v>12.083942844690039</v>
      </c>
      <c r="H53" s="1">
        <f>[1]Calculation!DO55*100</f>
        <v>5.2182941263264926</v>
      </c>
      <c r="I53" s="1">
        <f>[1]Calculation!DP55*100</f>
        <v>33.407686149689859</v>
      </c>
      <c r="J53" s="1">
        <f>[1]Calculation!DQ55*100</f>
        <v>2.8152720416705721</v>
      </c>
      <c r="K53" s="1">
        <f>[1]Calculation!DR55*100</f>
        <v>13.133213201301519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8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16.908479002320913</v>
      </c>
      <c r="F54" s="1">
        <f>[1]Calculation!DL56*100</f>
        <v>22.716284917193317</v>
      </c>
      <c r="G54" s="1">
        <f>[1]Calculation!DN56*100</f>
        <v>11.819518294479428</v>
      </c>
      <c r="H54" s="1">
        <f>[1]Calculation!DO56*100</f>
        <v>4.5777327932266489</v>
      </c>
      <c r="I54" s="1">
        <f>[1]Calculation!DP56*100</f>
        <v>31.48299045509691</v>
      </c>
      <c r="J54" s="1">
        <f>[1]Calculation!DQ56*100</f>
        <v>1.9708493359542143</v>
      </c>
      <c r="K54" s="1">
        <f>[1]Calculation!DR56*100</f>
        <v>10.524145201728562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4</v>
      </c>
      <c r="P54" s="2">
        <f>'[1]Delegate Counter'!AQ55</f>
        <v>5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10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17.338993894847825</v>
      </c>
      <c r="F55" s="1">
        <f>[1]Calculation!DL57*100</f>
        <v>15.60665218777631</v>
      </c>
      <c r="G55" s="1">
        <f>[1]Calculation!DN57*100</f>
        <v>10.621409826774693</v>
      </c>
      <c r="H55" s="1">
        <f>[1]Calculation!DO57*100</f>
        <v>5.2335079097975123</v>
      </c>
      <c r="I55" s="1">
        <f>[1]Calculation!DP57*100</f>
        <v>37.059461478354748</v>
      </c>
      <c r="J55" s="1">
        <f>[1]Calculation!DQ57*100</f>
        <v>2.7997278940871131</v>
      </c>
      <c r="K55" s="1">
        <f>[1]Calculation!DR57*100</f>
        <v>11.340246808361803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28</v>
      </c>
      <c r="P55" s="2">
        <f>'[1]Delegate Counter'!AQ56</f>
        <v>38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3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14.43095349492371</v>
      </c>
      <c r="F56" s="1">
        <f>[1]Calculation!DL58*100</f>
        <v>14.937465779787546</v>
      </c>
      <c r="G56" s="1">
        <f>[1]Calculation!DN58*100</f>
        <v>14.545392178022947</v>
      </c>
      <c r="H56" s="1">
        <f>[1]Calculation!DO58*100</f>
        <v>9.3337680037308601</v>
      </c>
      <c r="I56" s="1">
        <f>[1]Calculation!DP58*100</f>
        <v>32.730139313375759</v>
      </c>
      <c r="J56" s="1">
        <f>[1]Calculation!DQ58*100</f>
        <v>1.2538530924174274</v>
      </c>
      <c r="K56" s="1">
        <f>[1]Calculation!DR58*100</f>
        <v>12.768428137741743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8</v>
      </c>
      <c r="P56" s="2">
        <f>'[1]Delegate Counter'!AQ57</f>
        <v>7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17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22.078400023782351</v>
      </c>
      <c r="F57" s="1">
        <f>[1]Calculation!DL59*100</f>
        <v>15.805509194576478</v>
      </c>
      <c r="G57" s="1">
        <f>[1]Calculation!DN59*100</f>
        <v>10.472478834462748</v>
      </c>
      <c r="H57" s="1">
        <f>[1]Calculation!DO59*100</f>
        <v>5.1706076836747421</v>
      </c>
      <c r="I57" s="1">
        <f>[1]Calculation!DP59*100</f>
        <v>31.013037352902462</v>
      </c>
      <c r="J57" s="1">
        <f>[1]Calculation!DQ59*100</f>
        <v>2.1323215886023363</v>
      </c>
      <c r="K57" s="1">
        <f>[1]Calculation!DR59*100</f>
        <v>13.32764532199888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1</v>
      </c>
      <c r="P57" s="2">
        <f>'[1]Delegate Counter'!AQ58</f>
        <v>2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11</v>
      </c>
      <c r="T57" s="2">
        <f>'[1]Delegate Counter'!AV58</f>
        <v>0</v>
      </c>
      <c r="U57" s="2">
        <f>'[1]Delegate Counter'!AW58</f>
        <v>1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22.078400023782351</v>
      </c>
      <c r="F58" s="1">
        <f>[1]Calculation!DL60*100</f>
        <v>15.805509194576478</v>
      </c>
      <c r="G58" s="1">
        <f>[1]Calculation!DN60*100</f>
        <v>10.472478834462748</v>
      </c>
      <c r="H58" s="1">
        <f>[1]Calculation!DO60*100</f>
        <v>5.1706076836747421</v>
      </c>
      <c r="I58" s="1">
        <f>[1]Calculation!DP60*100</f>
        <v>31.013037352902462</v>
      </c>
      <c r="J58" s="1">
        <f>[1]Calculation!DQ60*100</f>
        <v>2.1323215886023363</v>
      </c>
      <c r="K58" s="1">
        <f>[1]Calculation!DR60*100</f>
        <v>13.32764532199888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923</v>
      </c>
      <c r="P59" s="2">
        <f>'[1]Delegate Counter'!AQ60</f>
        <v>971</v>
      </c>
      <c r="Q59" s="2">
        <f>'[1]Delegate Counter'!AS60</f>
        <v>173</v>
      </c>
      <c r="R59" s="2">
        <f>'[1]Delegate Counter'!AT60</f>
        <v>40</v>
      </c>
      <c r="S59" s="2">
        <f>'[1]Delegate Counter'!AU60</f>
        <v>1700</v>
      </c>
      <c r="T59" s="2">
        <f>'[1]Delegate Counter'!AV60</f>
        <v>11</v>
      </c>
      <c r="U59" s="2">
        <f>'[1]Delegate Counter'!AW60</f>
        <v>158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176</v>
      </c>
      <c r="N1" s="2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361</v>
      </c>
      <c r="W1" t="s">
        <v>362</v>
      </c>
      <c r="X1" t="s">
        <v>363</v>
      </c>
      <c r="Y1" t="s">
        <v>364</v>
      </c>
      <c r="Z1" t="s">
        <v>365</v>
      </c>
      <c r="AA1" t="s">
        <v>366</v>
      </c>
      <c r="AB1" t="s">
        <v>367</v>
      </c>
      <c r="AC1" t="s">
        <v>368</v>
      </c>
      <c r="AD1" t="s">
        <v>369</v>
      </c>
      <c r="AE1" t="s">
        <v>370</v>
      </c>
      <c r="AF1" t="s">
        <v>371</v>
      </c>
      <c r="AG1" t="s">
        <v>372</v>
      </c>
      <c r="AH1" t="s">
        <v>373</v>
      </c>
      <c r="AI1" t="s">
        <v>374</v>
      </c>
      <c r="AJ1" t="s">
        <v>375</v>
      </c>
      <c r="AK1" t="s">
        <v>376</v>
      </c>
      <c r="AL1" t="s">
        <v>377</v>
      </c>
      <c r="AM1" t="s">
        <v>378</v>
      </c>
      <c r="AN1" t="s">
        <v>379</v>
      </c>
      <c r="AO1" t="s">
        <v>380</v>
      </c>
      <c r="AP1" t="s">
        <v>381</v>
      </c>
      <c r="AQ1" t="s">
        <v>382</v>
      </c>
      <c r="AR1" t="s">
        <v>383</v>
      </c>
      <c r="AS1" t="s">
        <v>384</v>
      </c>
      <c r="AT1" t="s">
        <v>385</v>
      </c>
      <c r="AU1" t="s">
        <v>386</v>
      </c>
      <c r="AV1" t="s">
        <v>387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8" t="str">
        <f>[1]projections!A3</f>
        <v>Iowa</v>
      </c>
      <c r="B2" s="75">
        <f>[1]projections!B3</f>
        <v>41</v>
      </c>
      <c r="C2" s="28">
        <v>43864</v>
      </c>
      <c r="D2" s="76">
        <f>[1]projections!D3*100</f>
        <v>19.910969343989386</v>
      </c>
      <c r="E2" s="76">
        <f>[1]projections!E3*100</f>
        <v>3.0861896602956862</v>
      </c>
      <c r="F2" s="76">
        <f>[1]projections!F3*100</f>
        <v>0</v>
      </c>
      <c r="G2" s="76">
        <f>[1]projections!G3*100</f>
        <v>15.826454107857849</v>
      </c>
      <c r="H2" s="76">
        <f>[1]projections!H3*100</f>
        <v>9.0147381390254679</v>
      </c>
      <c r="I2" s="76">
        <f>[1]projections!I3*100</f>
        <v>23.218348684849389</v>
      </c>
      <c r="J2" s="76">
        <f>[1]projections!J3*100</f>
        <v>3.4554251297401253</v>
      </c>
      <c r="K2" s="76">
        <f>[1]projections!K3*100</f>
        <v>15.501501161114156</v>
      </c>
      <c r="L2" s="76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74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8" t="str">
        <f>[1]projections!A4</f>
        <v>New Hampshire</v>
      </c>
      <c r="B3" s="75">
        <f>[1]projections!B4</f>
        <v>24</v>
      </c>
      <c r="C3" s="28">
        <v>43872</v>
      </c>
      <c r="D3" s="76">
        <f>[1]projections!D4*100</f>
        <v>10.419694926861748</v>
      </c>
      <c r="E3" s="76">
        <f>[1]projections!E4*100</f>
        <v>0</v>
      </c>
      <c r="F3" s="76">
        <f>[1]projections!F4*100</f>
        <v>0</v>
      </c>
      <c r="G3" s="76">
        <f>[1]projections!G4*100</f>
        <v>21.964256650819614</v>
      </c>
      <c r="H3" s="76">
        <f>[1]projections!H4*100</f>
        <v>10.702501709992324</v>
      </c>
      <c r="I3" s="76">
        <f>[1]projections!I4*100</f>
        <v>28.549491257774541</v>
      </c>
      <c r="J3" s="76">
        <f>[1]projections!J4*100</f>
        <v>2.991354200712141</v>
      </c>
      <c r="K3" s="76">
        <f>[1]projections!K4*100</f>
        <v>12.602629576547253</v>
      </c>
      <c r="L3" s="76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74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8" t="str">
        <f>[1]projections!A5</f>
        <v>Nevada</v>
      </c>
      <c r="B4" s="75">
        <f>[1]projections!B5</f>
        <v>36</v>
      </c>
      <c r="C4" s="28">
        <v>43883</v>
      </c>
      <c r="D4" s="76">
        <f>[1]projections!D5*100</f>
        <v>14.826368172978416</v>
      </c>
      <c r="E4" s="76">
        <f>[1]projections!E5*100</f>
        <v>0</v>
      </c>
      <c r="F4" s="76">
        <f>[1]projections!F5*100</f>
        <v>0</v>
      </c>
      <c r="G4" s="76">
        <f>[1]projections!G5*100</f>
        <v>16.075973558095345</v>
      </c>
      <c r="H4" s="76">
        <f>[1]projections!H5*100</f>
        <v>7.6529270013491271</v>
      </c>
      <c r="I4" s="76">
        <f>[1]projections!I5*100</f>
        <v>34.642069318945239</v>
      </c>
      <c r="J4" s="76">
        <f>[1]projections!J5*100</f>
        <v>11.707646776560217</v>
      </c>
      <c r="K4" s="76">
        <f>[1]projections!K5*100</f>
        <v>15.095015172071671</v>
      </c>
      <c r="L4" s="76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8" t="str">
        <f>[1]projections!A6</f>
        <v>South Carolina</v>
      </c>
      <c r="B5" s="75">
        <f>[1]projections!B6</f>
        <v>54</v>
      </c>
      <c r="C5" s="28">
        <v>43890</v>
      </c>
      <c r="D5" s="76">
        <f>[1]projections!D6*100</f>
        <v>29.477639234385126</v>
      </c>
      <c r="E5" s="76">
        <f>[1]projections!E6*100</f>
        <v>0</v>
      </c>
      <c r="F5" s="76">
        <f>[1]projections!F6*100</f>
        <v>0</v>
      </c>
      <c r="G5" s="76">
        <f>[1]projections!G6*100</f>
        <v>10.754590646627182</v>
      </c>
      <c r="H5" s="76">
        <f>[1]projections!H6*100</f>
        <v>6.4321207919331407</v>
      </c>
      <c r="I5" s="76">
        <f>[1]projections!I6*100</f>
        <v>29.072019910933562</v>
      </c>
      <c r="J5" s="76">
        <f>[1]projections!J6*100</f>
        <v>16.05690593202273</v>
      </c>
      <c r="K5" s="76">
        <f>[1]projections!K6*100</f>
        <v>8.2067234840982586</v>
      </c>
      <c r="L5" s="76">
        <f>[1]projections!L6*100</f>
        <v>0</v>
      </c>
      <c r="M5">
        <f>[1]projections!M6</f>
        <v>21</v>
      </c>
      <c r="N5" s="2">
        <f>[1]projections!N6</f>
        <v>0</v>
      </c>
      <c r="O5" s="2">
        <f>[1]projections!O6</f>
        <v>0</v>
      </c>
      <c r="P5" s="2">
        <f>[1]projections!P6</f>
        <v>1</v>
      </c>
      <c r="Q5" s="2">
        <f>[1]projections!Q6</f>
        <v>0</v>
      </c>
      <c r="R5" s="2">
        <f>[1]projections!R6</f>
        <v>21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 ca="1">[1]projections!V6*100</f>
        <v>45.81</v>
      </c>
      <c r="W5" s="2">
        <f ca="1">[1]projections!W6*100</f>
        <v>0</v>
      </c>
      <c r="X5" s="2">
        <f ca="1">[1]projections!X6*100</f>
        <v>0</v>
      </c>
      <c r="Y5" s="2">
        <f ca="1">[1]projections!Y6*100</f>
        <v>2.12</v>
      </c>
      <c r="Z5" s="2">
        <f ca="1">[1]projections!Z6*100</f>
        <v>0.72</v>
      </c>
      <c r="AA5" s="2">
        <f ca="1">[1]projections!AA6*100</f>
        <v>43.43</v>
      </c>
      <c r="AB5" s="2">
        <f ca="1">[1]projections!AB6*100</f>
        <v>6.39</v>
      </c>
      <c r="AC5" s="2">
        <f ca="1">[1]projections!AC6*100</f>
        <v>1.37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8" t="str">
        <f>[1]projections!A7</f>
        <v>Alabama</v>
      </c>
      <c r="B6" s="75">
        <f>[1]projections!B7</f>
        <v>52</v>
      </c>
      <c r="C6" s="28">
        <v>43893</v>
      </c>
      <c r="D6" s="76">
        <f>[1]projections!D7*100</f>
        <v>30.758807620851748</v>
      </c>
      <c r="E6" s="76">
        <f>[1]projections!E7*100</f>
        <v>20.779828363576698</v>
      </c>
      <c r="F6" s="76">
        <f>[1]projections!F7*100</f>
        <v>0</v>
      </c>
      <c r="G6" s="76">
        <f>[1]projections!G7*100</f>
        <v>7.8131660202335436</v>
      </c>
      <c r="H6" s="76">
        <f>[1]projections!H7*100</f>
        <v>4.9666684586759873</v>
      </c>
      <c r="I6" s="76">
        <f>[1]projections!I7*100</f>
        <v>23.602573837697228</v>
      </c>
      <c r="J6" s="76">
        <f>[1]projections!J7*100</f>
        <v>2.6393206038951749</v>
      </c>
      <c r="K6" s="76">
        <f>[1]projections!K7*100</f>
        <v>9.4396350950696277</v>
      </c>
      <c r="L6" s="76">
        <f>[1]projections!L7*100</f>
        <v>0</v>
      </c>
      <c r="M6">
        <f>[1]projections!M7</f>
        <v>21</v>
      </c>
      <c r="N6" s="2">
        <f>[1]projections!N7</f>
        <v>14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16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 ca="1">[1]projections!V7*100</f>
        <v>56.100000000000009</v>
      </c>
      <c r="W6" s="2">
        <f ca="1">[1]projections!W7*100</f>
        <v>15.61</v>
      </c>
      <c r="X6" s="2">
        <f ca="1">[1]projections!X7*100</f>
        <v>0</v>
      </c>
      <c r="Y6" s="2">
        <f ca="1">[1]projections!Y7*100</f>
        <v>1.41</v>
      </c>
      <c r="Z6" s="2">
        <f ca="1">[1]projections!Z7*100</f>
        <v>0.74</v>
      </c>
      <c r="AA6" s="2">
        <f ca="1">[1]projections!AA7*100</f>
        <v>23.76</v>
      </c>
      <c r="AB6" s="2">
        <f ca="1">[1]projections!AB7*100</f>
        <v>0.36</v>
      </c>
      <c r="AC6" s="2">
        <f ca="1">[1]projections!AC7*100</f>
        <v>1.83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8" t="str">
        <f>[1]projections!A8</f>
        <v>American Samoa</v>
      </c>
      <c r="B7" s="75">
        <f>[1]projections!B8</f>
        <v>6</v>
      </c>
      <c r="C7" s="28">
        <v>43893</v>
      </c>
      <c r="D7" s="76">
        <f>[1]projections!D8*100</f>
        <v>22.078400023782351</v>
      </c>
      <c r="E7" s="76">
        <f>[1]projections!E8*100</f>
        <v>15.805509194576478</v>
      </c>
      <c r="F7" s="76">
        <f>[1]projections!F8*100</f>
        <v>0</v>
      </c>
      <c r="G7" s="76">
        <f>[1]projections!G8*100</f>
        <v>10.472478834462748</v>
      </c>
      <c r="H7" s="76">
        <f>[1]projections!H8*100</f>
        <v>5.1706076836747421</v>
      </c>
      <c r="I7" s="76">
        <f>[1]projections!I8*100</f>
        <v>31.013037352902462</v>
      </c>
      <c r="J7" s="76">
        <f>[1]projections!J8*100</f>
        <v>2.1323215886023363</v>
      </c>
      <c r="K7" s="76">
        <f>[1]projections!K8*100</f>
        <v>13.32764532199888</v>
      </c>
      <c r="L7" s="76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3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20.380000000000003</v>
      </c>
      <c r="W7" s="2">
        <f ca="1">[1]projections!W8*100</f>
        <v>7.5600000000000005</v>
      </c>
      <c r="X7" s="2">
        <f ca="1">[1]projections!X8*100</f>
        <v>0</v>
      </c>
      <c r="Y7" s="2">
        <f ca="1">[1]projections!Y8*100</f>
        <v>2.8000000000000003</v>
      </c>
      <c r="Z7" s="2">
        <f ca="1">[1]projections!Z8*100</f>
        <v>0.74</v>
      </c>
      <c r="AA7" s="2">
        <f ca="1">[1]projections!AA8*100</f>
        <v>62.629999999999995</v>
      </c>
      <c r="AB7" s="2">
        <f ca="1">[1]projections!AB8*100</f>
        <v>0.45999999999999996</v>
      </c>
      <c r="AC7" s="2">
        <f ca="1">[1]projections!AC8*100</f>
        <v>5.16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8" t="str">
        <f>[1]projections!A9</f>
        <v>Arkansas</v>
      </c>
      <c r="B8" s="75">
        <f>[1]projections!B9</f>
        <v>31</v>
      </c>
      <c r="C8" s="28">
        <v>43893</v>
      </c>
      <c r="D8" s="76">
        <f>[1]projections!D9*100</f>
        <v>20.604242160947926</v>
      </c>
      <c r="E8" s="76">
        <f>[1]projections!E9*100</f>
        <v>24.687455400638601</v>
      </c>
      <c r="F8" s="76">
        <f>[1]projections!F9*100</f>
        <v>0</v>
      </c>
      <c r="G8" s="76">
        <f>[1]projections!G9*100</f>
        <v>12.882577516721891</v>
      </c>
      <c r="H8" s="76">
        <f>[1]projections!H9*100</f>
        <v>5.9347197948039794</v>
      </c>
      <c r="I8" s="76">
        <f>[1]projections!I9*100</f>
        <v>25.137277424241137</v>
      </c>
      <c r="J8" s="76">
        <f>[1]projections!J9*100</f>
        <v>2.0765343705029373</v>
      </c>
      <c r="K8" s="76">
        <f>[1]projections!K9*100</f>
        <v>8.6771933321435313</v>
      </c>
      <c r="L8" s="76">
        <f>[1]projections!L9*100</f>
        <v>0</v>
      </c>
      <c r="M8">
        <f>[1]projections!M9</f>
        <v>8</v>
      </c>
      <c r="N8" s="2">
        <f>[1]projections!N9</f>
        <v>10</v>
      </c>
      <c r="O8" s="2">
        <f>[1]projections!O9</f>
        <v>0</v>
      </c>
      <c r="P8" s="2">
        <f>[1]projections!P9</f>
        <v>2</v>
      </c>
      <c r="Q8" s="2">
        <f>[1]projections!Q9</f>
        <v>0</v>
      </c>
      <c r="R8" s="2">
        <f>[1]projections!R9</f>
        <v>10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 ca="1">[1]projections!V9*100</f>
        <v>19.64</v>
      </c>
      <c r="W8" s="2">
        <f ca="1">[1]projections!W9*100</f>
        <v>33.61</v>
      </c>
      <c r="X8" s="2">
        <f ca="1">[1]projections!X9*100</f>
        <v>0</v>
      </c>
      <c r="Y8" s="2">
        <f ca="1">[1]projections!Y9*100</f>
        <v>5.7700000000000005</v>
      </c>
      <c r="Z8" s="2">
        <f ca="1">[1]projections!Z9*100</f>
        <v>1.1299999999999999</v>
      </c>
      <c r="AA8" s="2">
        <f ca="1">[1]projections!AA9*100</f>
        <v>36.720000000000006</v>
      </c>
      <c r="AB8" s="2">
        <f ca="1">[1]projections!AB9*100</f>
        <v>0.48</v>
      </c>
      <c r="AC8" s="2">
        <f ca="1">[1]projections!AC9*100</f>
        <v>2.35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8" t="str">
        <f>[1]projections!A10</f>
        <v>California</v>
      </c>
      <c r="B9" s="75">
        <f>[1]projections!B10</f>
        <v>416</v>
      </c>
      <c r="C9" s="28">
        <v>43893</v>
      </c>
      <c r="D9" s="76">
        <f>[1]projections!D10*100</f>
        <v>14.208924312073949</v>
      </c>
      <c r="E9" s="76">
        <f>[1]projections!E10*100</f>
        <v>17.266357886533036</v>
      </c>
      <c r="F9" s="76">
        <f>[1]projections!F10*100</f>
        <v>0</v>
      </c>
      <c r="G9" s="76">
        <f>[1]projections!G10*100</f>
        <v>11.979317477892907</v>
      </c>
      <c r="H9" s="76">
        <f>[1]projections!H10*100</f>
        <v>5.8066277357910927</v>
      </c>
      <c r="I9" s="76">
        <f>[1]projections!I10*100</f>
        <v>34.702883112671763</v>
      </c>
      <c r="J9" s="76">
        <f>[1]projections!J10*100</f>
        <v>3.1647141275883994</v>
      </c>
      <c r="K9" s="76">
        <f>[1]projections!K10*100</f>
        <v>12.871175347448837</v>
      </c>
      <c r="L9" s="76">
        <f>[1]projections!L10*100</f>
        <v>0</v>
      </c>
      <c r="M9">
        <f>[1]projections!M10</f>
        <v>34</v>
      </c>
      <c r="N9" s="2">
        <f>[1]projections!N10</f>
        <v>112</v>
      </c>
      <c r="O9" s="2">
        <f>[1]projections!O10</f>
        <v>0</v>
      </c>
      <c r="P9" s="2">
        <f>[1]projections!P10</f>
        <v>19</v>
      </c>
      <c r="Q9" s="2">
        <f>[1]projections!Q10</f>
        <v>0</v>
      </c>
      <c r="R9" s="2">
        <f>[1]projections!R10</f>
        <v>226</v>
      </c>
      <c r="S9" s="2">
        <f>[1]projections!S10</f>
        <v>0</v>
      </c>
      <c r="T9" s="2">
        <f>[1]projections!T10</f>
        <v>25</v>
      </c>
      <c r="U9" s="2">
        <f>[1]projections!U10</f>
        <v>0</v>
      </c>
      <c r="V9" s="2">
        <f ca="1">[1]projections!V10*100</f>
        <v>4.38</v>
      </c>
      <c r="W9" s="2">
        <f ca="1">[1]projections!W10*100</f>
        <v>8.3000000000000007</v>
      </c>
      <c r="X9" s="2">
        <f ca="1">[1]projections!X10*100</f>
        <v>0</v>
      </c>
      <c r="Y9" s="2">
        <f ca="1">[1]projections!Y10*100</f>
        <v>2.97</v>
      </c>
      <c r="Z9" s="2">
        <f ca="1">[1]projections!Z10*100</f>
        <v>0.76</v>
      </c>
      <c r="AA9" s="2">
        <f ca="1">[1]projections!AA10*100</f>
        <v>79.31</v>
      </c>
      <c r="AB9" s="2">
        <f ca="1">[1]projections!AB10*100</f>
        <v>0.45999999999999996</v>
      </c>
      <c r="AC9" s="2">
        <f ca="1">[1]projections!AC10*100</f>
        <v>3.65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8" t="str">
        <f>[1]projections!A11</f>
        <v>Colorado</v>
      </c>
      <c r="B10" s="75">
        <f>[1]projections!B11</f>
        <v>67</v>
      </c>
      <c r="C10" s="28">
        <v>43893</v>
      </c>
      <c r="D10" s="76">
        <f>[1]projections!D11*100</f>
        <v>15.129065499282701</v>
      </c>
      <c r="E10" s="76">
        <f>[1]projections!E11*100</f>
        <v>15.995828311450067</v>
      </c>
      <c r="F10" s="76">
        <f>[1]projections!F11*100</f>
        <v>0</v>
      </c>
      <c r="G10" s="76">
        <f>[1]projections!G11*100</f>
        <v>11.021509838549406</v>
      </c>
      <c r="H10" s="76">
        <f>[1]projections!H11*100</f>
        <v>5.302187856402921</v>
      </c>
      <c r="I10" s="76">
        <f>[1]projections!I11*100</f>
        <v>36.858096220993879</v>
      </c>
      <c r="J10" s="76">
        <f>[1]projections!J11*100</f>
        <v>2.7863275171743789</v>
      </c>
      <c r="K10" s="76">
        <f>[1]projections!K11*100</f>
        <v>12.906984756146647</v>
      </c>
      <c r="L10" s="76">
        <f>[1]projections!L11*100</f>
        <v>0</v>
      </c>
      <c r="M10">
        <f>[1]projections!M11</f>
        <v>14</v>
      </c>
      <c r="N10" s="2">
        <f>[1]projections!N11</f>
        <v>14</v>
      </c>
      <c r="O10" s="2">
        <f>[1]projections!O11</f>
        <v>0</v>
      </c>
      <c r="P10" s="2">
        <f>[1]projections!P11</f>
        <v>2</v>
      </c>
      <c r="Q10" s="2">
        <f>[1]projections!Q11</f>
        <v>0</v>
      </c>
      <c r="R10" s="2">
        <f>[1]projections!R11</f>
        <v>33</v>
      </c>
      <c r="S10" s="2">
        <f>[1]projections!S11</f>
        <v>0</v>
      </c>
      <c r="T10" s="2">
        <f>[1]projections!T11</f>
        <v>4</v>
      </c>
      <c r="U10" s="2">
        <f>[1]projections!U11</f>
        <v>0</v>
      </c>
      <c r="V10" s="2">
        <f ca="1">[1]projections!V11*100</f>
        <v>4.38</v>
      </c>
      <c r="W10" s="2">
        <f ca="1">[1]projections!W11*100</f>
        <v>5.4399999999999995</v>
      </c>
      <c r="X10" s="2">
        <f ca="1">[1]projections!X11*100</f>
        <v>0</v>
      </c>
      <c r="Y10" s="2">
        <f ca="1">[1]projections!Y11*100</f>
        <v>1.94</v>
      </c>
      <c r="Z10" s="2">
        <f ca="1">[1]projections!Z11*100</f>
        <v>0.54999999999999993</v>
      </c>
      <c r="AA10" s="2">
        <f ca="1">[1]projections!AA11*100</f>
        <v>84.11999999999999</v>
      </c>
      <c r="AB10" s="2">
        <f ca="1">[1]projections!AB11*100</f>
        <v>0.38999999999999996</v>
      </c>
      <c r="AC10" s="2">
        <f ca="1">[1]projections!AC11*100</f>
        <v>3.05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8" t="str">
        <f>[1]projections!A12</f>
        <v>Democrats Abroad</v>
      </c>
      <c r="B11" s="75">
        <f>[1]projections!B12</f>
        <v>13</v>
      </c>
      <c r="C11" s="28">
        <v>43893</v>
      </c>
      <c r="D11" s="76">
        <f>[1]projections!D12*100</f>
        <v>19.62267247473692</v>
      </c>
      <c r="E11" s="76">
        <f>[1]projections!E12*100</f>
        <v>14.047500266664914</v>
      </c>
      <c r="F11" s="76">
        <f>[1]projections!F12*100</f>
        <v>0</v>
      </c>
      <c r="G11" s="76">
        <f>[1]projections!G12*100</f>
        <v>9.3076500990071462</v>
      </c>
      <c r="H11" s="76">
        <f>[1]projections!H12*100</f>
        <v>4.5954933764591619</v>
      </c>
      <c r="I11" s="76">
        <f>[1]projections!I12*100</f>
        <v>38.686291959891996</v>
      </c>
      <c r="J11" s="76">
        <f>[1]projections!J12*100</f>
        <v>1.8951485659686969</v>
      </c>
      <c r="K11" s="76">
        <f>[1]projections!K12*100</f>
        <v>11.845243257271179</v>
      </c>
      <c r="L11" s="76">
        <f>[1]projections!L12*100</f>
        <v>0</v>
      </c>
      <c r="M11">
        <f>[1]projections!M12</f>
        <v>4</v>
      </c>
      <c r="N11" s="2">
        <f>[1]projections!N12</f>
        <v>1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7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7.08</v>
      </c>
      <c r="W11" s="2">
        <f ca="1">[1]projections!W12*100</f>
        <v>2.65</v>
      </c>
      <c r="X11" s="2">
        <f ca="1">[1]projections!X12*100</f>
        <v>0</v>
      </c>
      <c r="Y11" s="2">
        <f ca="1">[1]projections!Y12*100</f>
        <v>0.86999999999999988</v>
      </c>
      <c r="Z11" s="2">
        <f ca="1">[1]projections!Z12*100</f>
        <v>0.28999999999999998</v>
      </c>
      <c r="AA11" s="2">
        <f ca="1">[1]projections!AA12*100</f>
        <v>86.94</v>
      </c>
      <c r="AB11" s="2">
        <f ca="1">[1]projections!AB12*100</f>
        <v>0.15</v>
      </c>
      <c r="AC11" s="2">
        <f ca="1">[1]projections!AC12*100</f>
        <v>1.91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8" t="str">
        <f>[1]projections!A13</f>
        <v>Maine</v>
      </c>
      <c r="B12" s="75">
        <f>[1]projections!B13</f>
        <v>24</v>
      </c>
      <c r="C12" s="28">
        <v>43893</v>
      </c>
      <c r="D12" s="76">
        <f>[1]projections!D13*100</f>
        <v>12.421060625011201</v>
      </c>
      <c r="E12" s="76">
        <f>[1]projections!E13*100</f>
        <v>18.133945418603137</v>
      </c>
      <c r="F12" s="76">
        <f>[1]projections!F13*100</f>
        <v>0</v>
      </c>
      <c r="G12" s="76">
        <f>[1]projections!G13*100</f>
        <v>15.533518489054178</v>
      </c>
      <c r="H12" s="76">
        <f>[1]projections!H13*100</f>
        <v>5.8211546731894277</v>
      </c>
      <c r="I12" s="76">
        <f>[1]projections!I13*100</f>
        <v>32.026295823281572</v>
      </c>
      <c r="J12" s="76">
        <f>[1]projections!J13*100</f>
        <v>2.5249765380228375</v>
      </c>
      <c r="K12" s="76">
        <f>[1]projections!K13*100</f>
        <v>13.539048432837649</v>
      </c>
      <c r="L12" s="76">
        <f>[1]projections!L13*100</f>
        <v>0</v>
      </c>
      <c r="M12">
        <f>[1]projections!M13</f>
        <v>1</v>
      </c>
      <c r="N12" s="2">
        <f>[1]projections!N13</f>
        <v>6</v>
      </c>
      <c r="O12" s="2">
        <f>[1]projections!O13</f>
        <v>0</v>
      </c>
      <c r="P12" s="2">
        <f>[1]projections!P13</f>
        <v>5</v>
      </c>
      <c r="Q12" s="2">
        <f>[1]projections!Q13</f>
        <v>0</v>
      </c>
      <c r="R12" s="2">
        <f>[1]projections!R13</f>
        <v>10</v>
      </c>
      <c r="S12" s="2">
        <f>[1]projections!S13</f>
        <v>0</v>
      </c>
      <c r="T12" s="2">
        <f>[1]projections!T13</f>
        <v>2</v>
      </c>
      <c r="U12" s="2">
        <f>[1]projections!U13</f>
        <v>0</v>
      </c>
      <c r="V12" s="2">
        <f ca="1">[1]projections!V13*100</f>
        <v>3.9</v>
      </c>
      <c r="W12" s="2">
        <f ca="1">[1]projections!W13*100</f>
        <v>11.72</v>
      </c>
      <c r="X12" s="2">
        <f ca="1">[1]projections!X13*100</f>
        <v>0</v>
      </c>
      <c r="Y12" s="2">
        <f ca="1">[1]projections!Y13*100</f>
        <v>7.7299999999999995</v>
      </c>
      <c r="Z12" s="2">
        <f ca="1">[1]projections!Z13*100</f>
        <v>1.1299999999999999</v>
      </c>
      <c r="AA12" s="2">
        <f ca="1">[1]projections!AA13*100</f>
        <v>69.05</v>
      </c>
      <c r="AB12" s="2">
        <f ca="1">[1]projections!AB13*100</f>
        <v>0.45999999999999996</v>
      </c>
      <c r="AC12" s="2">
        <f ca="1">[1]projections!AC13*100</f>
        <v>5.81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8" t="str">
        <f>[1]projections!A14</f>
        <v>Massachusetts</v>
      </c>
      <c r="B13" s="75">
        <f>[1]projections!B14</f>
        <v>91</v>
      </c>
      <c r="C13" s="28">
        <v>43893</v>
      </c>
      <c r="D13" s="76">
        <f>[1]projections!D14*100</f>
        <v>13.184709005581494</v>
      </c>
      <c r="E13" s="76">
        <f>[1]projections!E14*100</f>
        <v>14.644643334709126</v>
      </c>
      <c r="F13" s="76">
        <f>[1]projections!F14*100</f>
        <v>0</v>
      </c>
      <c r="G13" s="76">
        <f>[1]projections!G14*100</f>
        <v>14.632937165780072</v>
      </c>
      <c r="H13" s="76">
        <f>[1]projections!H14*100</f>
        <v>8.7741069896636077</v>
      </c>
      <c r="I13" s="76">
        <f>[1]projections!I14*100</f>
        <v>27.479423705464601</v>
      </c>
      <c r="J13" s="76">
        <f>[1]projections!J14*100</f>
        <v>2.2519651293038812</v>
      </c>
      <c r="K13" s="76">
        <f>[1]projections!K14*100</f>
        <v>19.032214669497233</v>
      </c>
      <c r="L13" s="76">
        <f>[1]projections!L14*100</f>
        <v>0</v>
      </c>
      <c r="M13">
        <f>[1]projections!M14</f>
        <v>6</v>
      </c>
      <c r="N13" s="2">
        <f>[1]projections!N14</f>
        <v>8</v>
      </c>
      <c r="O13" s="2">
        <f>[1]projections!O14</f>
        <v>0</v>
      </c>
      <c r="P13" s="2">
        <f>[1]projections!P14</f>
        <v>8</v>
      </c>
      <c r="Q13" s="2">
        <f>[1]projections!Q14</f>
        <v>0</v>
      </c>
      <c r="R13" s="2">
        <f>[1]projections!R14</f>
        <v>41</v>
      </c>
      <c r="S13" s="2">
        <f>[1]projections!S14</f>
        <v>0</v>
      </c>
      <c r="T13" s="2">
        <f>[1]projections!T14</f>
        <v>28</v>
      </c>
      <c r="U13" s="2">
        <f>[1]projections!U14</f>
        <v>0</v>
      </c>
      <c r="V13" s="2">
        <f ca="1">[1]projections!V14*100</f>
        <v>6.370000000000001</v>
      </c>
      <c r="W13" s="2">
        <f ca="1">[1]projections!W14*100</f>
        <v>8.2600000000000016</v>
      </c>
      <c r="X13" s="2">
        <f ca="1">[1]projections!X14*100</f>
        <v>0</v>
      </c>
      <c r="Y13" s="2">
        <f ca="1">[1]projections!Y14*100</f>
        <v>8.5400000000000009</v>
      </c>
      <c r="Z13" s="2">
        <f ca="1">[1]projections!Z14*100</f>
        <v>2.74</v>
      </c>
      <c r="AA13" s="2">
        <f ca="1">[1]projections!AA14*100</f>
        <v>54.390000000000008</v>
      </c>
      <c r="AB13" s="2">
        <f ca="1">[1]projections!AB14*100</f>
        <v>0.5</v>
      </c>
      <c r="AC13" s="2">
        <f ca="1">[1]projections!AC14*100</f>
        <v>18.82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8" t="str">
        <f>[1]projections!A15</f>
        <v>Minnesota</v>
      </c>
      <c r="B14" s="75">
        <f>[1]projections!B15</f>
        <v>75</v>
      </c>
      <c r="C14" s="28">
        <v>43893</v>
      </c>
      <c r="D14" s="76">
        <f>[1]projections!D15*100</f>
        <v>10.568244587050746</v>
      </c>
      <c r="E14" s="76">
        <f>[1]projections!E15*100</f>
        <v>9.280384892173057</v>
      </c>
      <c r="F14" s="76">
        <f>[1]projections!F15*100</f>
        <v>0</v>
      </c>
      <c r="G14" s="76">
        <f>[1]projections!G15*100</f>
        <v>9.3499198197049473</v>
      </c>
      <c r="H14" s="76">
        <f>[1]projections!H15*100</f>
        <v>28.201013382339983</v>
      </c>
      <c r="I14" s="76">
        <f>[1]projections!I15*100</f>
        <v>28.219333987705291</v>
      </c>
      <c r="J14" s="76">
        <f>[1]projections!J15*100</f>
        <v>0.67210384559089786</v>
      </c>
      <c r="K14" s="76">
        <f>[1]projections!K15*100</f>
        <v>13.708999485435083</v>
      </c>
      <c r="L14" s="76">
        <f>[1]projections!L15*100</f>
        <v>0</v>
      </c>
      <c r="M14">
        <f>[1]projections!M15</f>
        <v>2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33</v>
      </c>
      <c r="R14" s="2">
        <f>[1]projections!R15</f>
        <v>34</v>
      </c>
      <c r="S14" s="2">
        <f>[1]projections!S15</f>
        <v>0</v>
      </c>
      <c r="T14" s="2">
        <f>[1]projections!T15</f>
        <v>6</v>
      </c>
      <c r="U14" s="2">
        <f>[1]projections!U15</f>
        <v>0</v>
      </c>
      <c r="V14" s="2">
        <f ca="1">[1]projections!V15*100</f>
        <v>2.54</v>
      </c>
      <c r="W14" s="2">
        <f ca="1">[1]projections!W15*100</f>
        <v>1.9</v>
      </c>
      <c r="X14" s="2">
        <f ca="1">[1]projections!X15*100</f>
        <v>0</v>
      </c>
      <c r="Y14" s="2">
        <f ca="1">[1]projections!Y15*100</f>
        <v>2.2200000000000002</v>
      </c>
      <c r="Z14" s="2">
        <f ca="1">[1]projections!Z15*100</f>
        <v>43.59</v>
      </c>
      <c r="AA14" s="2">
        <f ca="1">[1]projections!AA15*100</f>
        <v>43.81</v>
      </c>
      <c r="AB14" s="2">
        <f ca="1">[1]projections!AB15*100</f>
        <v>0.22999999999999998</v>
      </c>
      <c r="AC14" s="2">
        <f ca="1">[1]projections!AC15*100</f>
        <v>5.47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8" t="str">
        <f>[1]projections!A16</f>
        <v>North Carolina</v>
      </c>
      <c r="B15" s="75">
        <f>[1]projections!B16</f>
        <v>110</v>
      </c>
      <c r="C15" s="28">
        <v>43893</v>
      </c>
      <c r="D15" s="76">
        <f>[1]projections!D16*100</f>
        <v>19.41071064399625</v>
      </c>
      <c r="E15" s="76">
        <f>[1]projections!E16*100</f>
        <v>23.66686595062551</v>
      </c>
      <c r="F15" s="76">
        <f>[1]projections!F16*100</f>
        <v>0</v>
      </c>
      <c r="G15" s="76">
        <f>[1]projections!G16*100</f>
        <v>11.436157486289948</v>
      </c>
      <c r="H15" s="76">
        <f>[1]projections!H16*100</f>
        <v>5.967117646205125</v>
      </c>
      <c r="I15" s="76">
        <f>[1]projections!I16*100</f>
        <v>28.04450854457146</v>
      </c>
      <c r="J15" s="76">
        <f>[1]projections!J16*100</f>
        <v>2.7258426389204975</v>
      </c>
      <c r="K15" s="76">
        <f>[1]projections!K16*100</f>
        <v>8.7487970893912177</v>
      </c>
      <c r="L15" s="76">
        <f>[1]projections!L16*100</f>
        <v>0</v>
      </c>
      <c r="M15">
        <f>[1]projections!M16</f>
        <v>29</v>
      </c>
      <c r="N15" s="2">
        <f>[1]projections!N16</f>
        <v>35</v>
      </c>
      <c r="O15" s="2">
        <f>[1]projections!O16</f>
        <v>0</v>
      </c>
      <c r="P15" s="2">
        <f>[1]projections!P16</f>
        <v>4</v>
      </c>
      <c r="Q15" s="2">
        <f>[1]projections!Q16</f>
        <v>0</v>
      </c>
      <c r="R15" s="2">
        <f>[1]projections!R16</f>
        <v>42</v>
      </c>
      <c r="S15" s="2">
        <f>[1]projections!S16</f>
        <v>0</v>
      </c>
      <c r="T15" s="2">
        <f>[1]projections!T16</f>
        <v>0</v>
      </c>
      <c r="U15" s="2">
        <f>[1]projections!U16</f>
        <v>0</v>
      </c>
      <c r="V15" s="2">
        <f ca="1">[1]projections!V16*100</f>
        <v>15.22</v>
      </c>
      <c r="W15" s="2">
        <f ca="1">[1]projections!W16*100</f>
        <v>28.110000000000003</v>
      </c>
      <c r="X15" s="2">
        <f ca="1">[1]projections!X16*100</f>
        <v>0</v>
      </c>
      <c r="Y15" s="2">
        <f ca="1">[1]projections!Y16*100</f>
        <v>4.1000000000000005</v>
      </c>
      <c r="Z15" s="2">
        <f ca="1">[1]projections!Z16*100</f>
        <v>1.1199999999999999</v>
      </c>
      <c r="AA15" s="2">
        <f ca="1">[1]projections!AA16*100</f>
        <v>48.35</v>
      </c>
      <c r="AB15" s="2">
        <f ca="1">[1]projections!AB16*100</f>
        <v>0.49</v>
      </c>
      <c r="AC15" s="2">
        <f ca="1">[1]projections!AC16*100</f>
        <v>2.35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8" t="str">
        <f>[1]projections!A17</f>
        <v>Oklahoma</v>
      </c>
      <c r="B16" s="75">
        <f>[1]projections!B17</f>
        <v>37</v>
      </c>
      <c r="C16" s="28">
        <v>43893</v>
      </c>
      <c r="D16" s="76">
        <f>[1]projections!D17*100</f>
        <v>15.413141578684908</v>
      </c>
      <c r="E16" s="76">
        <f>[1]projections!E17*100</f>
        <v>22.693100683899768</v>
      </c>
      <c r="F16" s="76">
        <f>[1]projections!F17*100</f>
        <v>0</v>
      </c>
      <c r="G16" s="76">
        <f>[1]projections!G17*100</f>
        <v>11.049281384178983</v>
      </c>
      <c r="H16" s="76">
        <f>[1]projections!H17*100</f>
        <v>6.4433063185969184</v>
      </c>
      <c r="I16" s="76">
        <f>[1]projections!I17*100</f>
        <v>30.467363362945619</v>
      </c>
      <c r="J16" s="76">
        <f>[1]projections!J17*100</f>
        <v>5.1204922604527212</v>
      </c>
      <c r="K16" s="76">
        <f>[1]projections!K17*100</f>
        <v>8.8133144112410555</v>
      </c>
      <c r="L16" s="76">
        <f>[1]projections!L17*100</f>
        <v>0</v>
      </c>
      <c r="M16">
        <f>[1]projections!M17</f>
        <v>8</v>
      </c>
      <c r="N16" s="2">
        <f>[1]projections!N17</f>
        <v>12</v>
      </c>
      <c r="O16" s="2">
        <f>[1]projections!O17</f>
        <v>0</v>
      </c>
      <c r="P16" s="2">
        <f>[1]projections!P17</f>
        <v>1</v>
      </c>
      <c r="Q16" s="2">
        <f>[1]projections!Q17</f>
        <v>0</v>
      </c>
      <c r="R16" s="2">
        <f>[1]projections!R17</f>
        <v>16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 ca="1">[1]projections!V17*100</f>
        <v>7.3400000000000007</v>
      </c>
      <c r="W16" s="2">
        <f ca="1">[1]projections!W17*100</f>
        <v>23.39</v>
      </c>
      <c r="X16" s="2">
        <f ca="1">[1]projections!X17*100</f>
        <v>0</v>
      </c>
      <c r="Y16" s="2">
        <f ca="1">[1]projections!Y17*100</f>
        <v>3.37</v>
      </c>
      <c r="Z16" s="2">
        <f ca="1">[1]projections!Z17*100</f>
        <v>1.3</v>
      </c>
      <c r="AA16" s="2">
        <f ca="1">[1]projections!AA17*100</f>
        <v>60.96</v>
      </c>
      <c r="AB16" s="2">
        <f ca="1">[1]projections!AB17*100</f>
        <v>0.98</v>
      </c>
      <c r="AC16" s="2">
        <f ca="1">[1]projections!AC17*100</f>
        <v>2.4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8" t="str">
        <f>[1]projections!A18</f>
        <v>Tennessee</v>
      </c>
      <c r="B17" s="75">
        <f>[1]projections!B18</f>
        <v>64</v>
      </c>
      <c r="C17" s="28">
        <v>43893</v>
      </c>
      <c r="D17" s="76">
        <f>[1]projections!D18*100</f>
        <v>26.67632674011573</v>
      </c>
      <c r="E17" s="76">
        <f>[1]projections!E18*100</f>
        <v>20.812729401781667</v>
      </c>
      <c r="F17" s="76">
        <f>[1]projections!F18*100</f>
        <v>0</v>
      </c>
      <c r="G17" s="76">
        <f>[1]projections!G18*100</f>
        <v>9.3782948044997383</v>
      </c>
      <c r="H17" s="76">
        <f>[1]projections!H18*100</f>
        <v>5.5053144953527511</v>
      </c>
      <c r="I17" s="76">
        <f>[1]projections!I18*100</f>
        <v>25.556632835362258</v>
      </c>
      <c r="J17" s="76">
        <f>[1]projections!J18*100</f>
        <v>2.1080001054676814</v>
      </c>
      <c r="K17" s="76">
        <f>[1]projections!K18*100</f>
        <v>9.9627016174201604</v>
      </c>
      <c r="L17" s="76">
        <f>[1]projections!L18*100</f>
        <v>0</v>
      </c>
      <c r="M17">
        <f>[1]projections!M18</f>
        <v>23</v>
      </c>
      <c r="N17" s="2">
        <f>[1]projections!N18</f>
        <v>18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22</v>
      </c>
      <c r="S17" s="2">
        <f>[1]projections!S18</f>
        <v>0</v>
      </c>
      <c r="T17" s="2">
        <f>[1]projections!T18</f>
        <v>1</v>
      </c>
      <c r="U17" s="2">
        <f>[1]projections!U18</f>
        <v>0</v>
      </c>
      <c r="V17" s="2">
        <f ca="1">[1]projections!V18*100</f>
        <v>40.35</v>
      </c>
      <c r="W17" s="2">
        <f ca="1">[1]projections!W18*100</f>
        <v>17.62</v>
      </c>
      <c r="X17" s="2">
        <f ca="1">[1]projections!X18*100</f>
        <v>0</v>
      </c>
      <c r="Y17" s="2">
        <f ca="1">[1]projections!Y18*100</f>
        <v>2.4</v>
      </c>
      <c r="Z17" s="2">
        <f ca="1">[1]projections!Z18*100</f>
        <v>0.79</v>
      </c>
      <c r="AA17" s="2">
        <f ca="1">[1]projections!AA18*100</f>
        <v>35.14</v>
      </c>
      <c r="AB17" s="2">
        <f ca="1">[1]projections!AB18*100</f>
        <v>0.37</v>
      </c>
      <c r="AC17" s="2">
        <f ca="1">[1]projections!AC18*100</f>
        <v>3.0300000000000002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8" t="str">
        <f>[1]projections!A19</f>
        <v>Texas</v>
      </c>
      <c r="B18" s="75">
        <f>[1]projections!B19</f>
        <v>228</v>
      </c>
      <c r="C18" s="28">
        <v>43893</v>
      </c>
      <c r="D18" s="76">
        <f>[1]projections!D19*100</f>
        <v>19.614164574472674</v>
      </c>
      <c r="E18" s="76">
        <f>[1]projections!E19*100</f>
        <v>19.279206625081841</v>
      </c>
      <c r="F18" s="76">
        <f>[1]projections!F19*100</f>
        <v>0</v>
      </c>
      <c r="G18" s="76">
        <f>[1]projections!G19*100</f>
        <v>9.2908590174644665</v>
      </c>
      <c r="H18" s="76">
        <f>[1]projections!H19*100</f>
        <v>6.6608311074064526</v>
      </c>
      <c r="I18" s="76">
        <f>[1]projections!I19*100</f>
        <v>30.085019093364973</v>
      </c>
      <c r="J18" s="76">
        <f>[1]projections!J19*100</f>
        <v>2.1385465401426536</v>
      </c>
      <c r="K18" s="76">
        <f>[1]projections!K19*100</f>
        <v>12.931373042066932</v>
      </c>
      <c r="L18" s="76">
        <f>[1]projections!L19*100</f>
        <v>0</v>
      </c>
      <c r="M18">
        <f>[1]projections!M19</f>
        <v>61</v>
      </c>
      <c r="N18" s="2">
        <f>[1]projections!N19</f>
        <v>60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93</v>
      </c>
      <c r="S18" s="2">
        <f>[1]projections!S19</f>
        <v>0</v>
      </c>
      <c r="T18" s="2">
        <f>[1]projections!T19</f>
        <v>14</v>
      </c>
      <c r="U18" s="2">
        <f>[1]projections!U19</f>
        <v>0</v>
      </c>
      <c r="V18" s="2">
        <f ca="1">[1]projections!V19*100</f>
        <v>15.98</v>
      </c>
      <c r="W18" s="2">
        <f ca="1">[1]projections!W19*100</f>
        <v>14.81</v>
      </c>
      <c r="X18" s="2">
        <f ca="1">[1]projections!X19*100</f>
        <v>0</v>
      </c>
      <c r="Y18" s="2">
        <f ca="1">[1]projections!Y19*100</f>
        <v>2.2999999999999998</v>
      </c>
      <c r="Z18" s="2">
        <f ca="1">[1]projections!Z19*100</f>
        <v>1.3299999999999998</v>
      </c>
      <c r="AA18" s="2">
        <f ca="1">[1]projections!AA19*100</f>
        <v>59.63</v>
      </c>
      <c r="AB18" s="2">
        <f ca="1">[1]projections!AB19*100</f>
        <v>0.53</v>
      </c>
      <c r="AC18" s="2">
        <f ca="1">[1]projections!AC19*100</f>
        <v>5.18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8" t="str">
        <f>[1]projections!A20</f>
        <v>Utah</v>
      </c>
      <c r="B19" s="75">
        <f>[1]projections!B20</f>
        <v>29</v>
      </c>
      <c r="C19" s="28">
        <v>43893</v>
      </c>
      <c r="D19" s="76">
        <f>[1]projections!D20*100</f>
        <v>11.450517428187073</v>
      </c>
      <c r="E19" s="76">
        <f>[1]projections!E20*100</f>
        <v>17.067441305656239</v>
      </c>
      <c r="F19" s="76">
        <f>[1]projections!F20*100</f>
        <v>0</v>
      </c>
      <c r="G19" s="76">
        <f>[1]projections!G20*100</f>
        <v>10.979010255938919</v>
      </c>
      <c r="H19" s="76">
        <f>[1]projections!H20*100</f>
        <v>7.132179743189246</v>
      </c>
      <c r="I19" s="76">
        <f>[1]projections!I20*100</f>
        <v>37.431198493580958</v>
      </c>
      <c r="J19" s="76">
        <f>[1]projections!J20*100</f>
        <v>2.2730756000548946</v>
      </c>
      <c r="K19" s="76">
        <f>[1]projections!K20*100</f>
        <v>13.666577173392666</v>
      </c>
      <c r="L19" s="76">
        <f>[1]projections!L20*100</f>
        <v>0</v>
      </c>
      <c r="M19">
        <f>[1]projections!M20</f>
        <v>1</v>
      </c>
      <c r="N19" s="2">
        <f>[1]projections!N20</f>
        <v>8</v>
      </c>
      <c r="O19" s="2">
        <f>[1]projections!O20</f>
        <v>0</v>
      </c>
      <c r="P19" s="2">
        <f>[1]projections!P20</f>
        <v>1</v>
      </c>
      <c r="Q19" s="2">
        <f>[1]projections!Q20</f>
        <v>0</v>
      </c>
      <c r="R19" s="2">
        <f>[1]projections!R20</f>
        <v>17</v>
      </c>
      <c r="S19" s="2">
        <f>[1]projections!S20</f>
        <v>0</v>
      </c>
      <c r="T19" s="2">
        <f>[1]projections!T20</f>
        <v>2</v>
      </c>
      <c r="U19" s="2">
        <f>[1]projections!U20</f>
        <v>0</v>
      </c>
      <c r="V19" s="2">
        <f ca="1">[1]projections!V20*100</f>
        <v>1.9300000000000002</v>
      </c>
      <c r="W19" s="2">
        <f ca="1">[1]projections!W20*100</f>
        <v>6.21</v>
      </c>
      <c r="X19" s="2">
        <f ca="1">[1]projections!X20*100</f>
        <v>0</v>
      </c>
      <c r="Y19" s="2">
        <f ca="1">[1]projections!Y20*100</f>
        <v>1.73</v>
      </c>
      <c r="Z19" s="2">
        <f ca="1">[1]projections!Z20*100</f>
        <v>0.64</v>
      </c>
      <c r="AA19" s="2">
        <f ca="1">[1]projections!AA20*100</f>
        <v>85.8</v>
      </c>
      <c r="AB19" s="2">
        <f ca="1">[1]projections!AB20*100</f>
        <v>0.27</v>
      </c>
      <c r="AC19" s="2">
        <f ca="1">[1]projections!AC20*100</f>
        <v>3.32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8" t="str">
        <f>[1]projections!A21</f>
        <v>Vermont</v>
      </c>
      <c r="B20" s="75">
        <f>[1]projections!B21</f>
        <v>16</v>
      </c>
      <c r="C20" s="28">
        <v>43893</v>
      </c>
      <c r="D20" s="76">
        <f>[1]projections!D21*100</f>
        <v>7.763664463911792</v>
      </c>
      <c r="E20" s="76">
        <f>[1]projections!E21*100</f>
        <v>11.940521720229288</v>
      </c>
      <c r="F20" s="76">
        <f>[1]projections!F21*100</f>
        <v>0</v>
      </c>
      <c r="G20" s="76">
        <f>[1]projections!G21*100</f>
        <v>12.074074441241036</v>
      </c>
      <c r="H20" s="76">
        <f>[1]projections!H21*100</f>
        <v>5.1703750560515864</v>
      </c>
      <c r="I20" s="76">
        <f>[1]projections!I21*100</f>
        <v>50.913363476209938</v>
      </c>
      <c r="J20" s="76">
        <f>[1]projections!J21*100</f>
        <v>1.5533722661073275</v>
      </c>
      <c r="K20" s="76">
        <f>[1]projections!K21*100</f>
        <v>10.584628576249049</v>
      </c>
      <c r="L20" s="76">
        <f>[1]projections!L21*100</f>
        <v>0</v>
      </c>
      <c r="M20">
        <f>[1]projections!M21</f>
        <v>0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16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6.9999999999999993E-2</v>
      </c>
      <c r="W20" s="2">
        <f ca="1">[1]projections!W21*100</f>
        <v>0.19</v>
      </c>
      <c r="X20" s="2">
        <f ca="1">[1]projections!X21*100</f>
        <v>0</v>
      </c>
      <c r="Y20" s="2">
        <f ca="1">[1]projections!Y21*100</f>
        <v>0.19</v>
      </c>
      <c r="Z20" s="2">
        <f ca="1">[1]projections!Z21*100</f>
        <v>0.06</v>
      </c>
      <c r="AA20" s="2">
        <f ca="1">[1]projections!AA21*100</f>
        <v>99.27</v>
      </c>
      <c r="AB20" s="2">
        <f ca="1">[1]projections!AB21*100</f>
        <v>0.02</v>
      </c>
      <c r="AC20" s="2">
        <f ca="1">[1]projections!AC21*100</f>
        <v>0.19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8" t="str">
        <f>[1]projections!A22</f>
        <v>Virginia</v>
      </c>
      <c r="B21" s="75">
        <f>[1]projections!B22</f>
        <v>99</v>
      </c>
      <c r="C21" s="28">
        <v>43893</v>
      </c>
      <c r="D21" s="76">
        <f>[1]projections!D22*100</f>
        <v>17.937359885591363</v>
      </c>
      <c r="E21" s="76">
        <f>[1]projections!E22*100</f>
        <v>25.735741597214773</v>
      </c>
      <c r="F21" s="76">
        <f>[1]projections!F22*100</f>
        <v>0</v>
      </c>
      <c r="G21" s="76">
        <f>[1]projections!G22*100</f>
        <v>11.732799878335509</v>
      </c>
      <c r="H21" s="76">
        <f>[1]projections!H22*100</f>
        <v>8.7239895619899261</v>
      </c>
      <c r="I21" s="76">
        <f>[1]projections!I22*100</f>
        <v>28.981959191125085</v>
      </c>
      <c r="J21" s="76">
        <f>[1]projections!J22*100</f>
        <v>0.6079629392570518</v>
      </c>
      <c r="K21" s="76">
        <f>[1]projections!K22*100</f>
        <v>6.280186946486281</v>
      </c>
      <c r="L21" s="76">
        <f>[1]projections!L22*100</f>
        <v>0</v>
      </c>
      <c r="M21">
        <f>[1]projections!M22</f>
        <v>23</v>
      </c>
      <c r="N21" s="2">
        <f>[1]projections!N22</f>
        <v>34</v>
      </c>
      <c r="O21" s="2">
        <f>[1]projections!O22</f>
        <v>0</v>
      </c>
      <c r="P21" s="2">
        <f>[1]projections!P22</f>
        <v>4</v>
      </c>
      <c r="Q21" s="2">
        <f>[1]projections!Q22</f>
        <v>0</v>
      </c>
      <c r="R21" s="2">
        <f>[1]projections!R22</f>
        <v>38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 ca="1">[1]projections!V22*100</f>
        <v>10.67</v>
      </c>
      <c r="W21" s="2">
        <f ca="1">[1]projections!W22*100</f>
        <v>33.22</v>
      </c>
      <c r="X21" s="2">
        <f ca="1">[1]projections!X22*100</f>
        <v>0</v>
      </c>
      <c r="Y21" s="2">
        <f ca="1">[1]projections!Y22*100</f>
        <v>3.09</v>
      </c>
      <c r="Z21" s="2">
        <f ca="1">[1]projections!Z22*100</f>
        <v>1.66</v>
      </c>
      <c r="AA21" s="2">
        <f ca="1">[1]projections!AA22*100</f>
        <v>49.66</v>
      </c>
      <c r="AB21" s="2">
        <f ca="1">[1]projections!AB22*100</f>
        <v>0.33999999999999997</v>
      </c>
      <c r="AC21" s="2">
        <f ca="1">[1]projections!AC22*100</f>
        <v>1.22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8" t="str">
        <f>[1]projections!A23</f>
        <v>Idaho</v>
      </c>
      <c r="B22" s="75">
        <f>[1]projections!B23</f>
        <v>20</v>
      </c>
      <c r="C22" s="28">
        <v>43900</v>
      </c>
      <c r="D22" s="76">
        <f>[1]projections!D23*100</f>
        <v>16.009593915107683</v>
      </c>
      <c r="E22" s="76">
        <f>[1]projections!E23*100</f>
        <v>16.285512730977882</v>
      </c>
      <c r="F22" s="76">
        <f>[1]projections!F23*100</f>
        <v>0</v>
      </c>
      <c r="G22" s="76">
        <f>[1]projections!G23*100</f>
        <v>11.287444731424644</v>
      </c>
      <c r="H22" s="76">
        <f>[1]projections!H23*100</f>
        <v>4.8660484264404964</v>
      </c>
      <c r="I22" s="76">
        <f>[1]projections!I23*100</f>
        <v>39.408081809272097</v>
      </c>
      <c r="J22" s="76">
        <f>[1]projections!J23*100</f>
        <v>2.6620594547668963</v>
      </c>
      <c r="K22" s="76">
        <f>[1]projections!K23*100</f>
        <v>9.4812589320103058</v>
      </c>
      <c r="L22" s="76">
        <f>[1]projections!L23*100</f>
        <v>0</v>
      </c>
      <c r="M22">
        <f>[1]projections!M23</f>
        <v>4</v>
      </c>
      <c r="N22" s="2">
        <f>[1]projections!N23</f>
        <v>4</v>
      </c>
      <c r="O22" s="2">
        <f>[1]projections!O23</f>
        <v>0</v>
      </c>
      <c r="P22" s="2">
        <f>[1]projections!P23</f>
        <v>1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3.95</v>
      </c>
      <c r="W22" s="2">
        <f ca="1">[1]projections!W23*100</f>
        <v>4.3900000000000006</v>
      </c>
      <c r="X22" s="2">
        <f ca="1">[1]projections!X23*100</f>
        <v>0</v>
      </c>
      <c r="Y22" s="2">
        <f ca="1">[1]projections!Y23*100</f>
        <v>1.82</v>
      </c>
      <c r="Z22" s="2">
        <f ca="1">[1]projections!Z23*100</f>
        <v>0.35000000000000003</v>
      </c>
      <c r="AA22" s="2">
        <f ca="1">[1]projections!AA23*100</f>
        <v>87.98</v>
      </c>
      <c r="AB22" s="2">
        <f ca="1">[1]projections!AB23*100</f>
        <v>0.18</v>
      </c>
      <c r="AC22" s="2">
        <f ca="1">[1]projections!AC23*100</f>
        <v>1.24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8" t="str">
        <f>[1]projections!A24</f>
        <v>Michigan</v>
      </c>
      <c r="B23" s="75">
        <f>[1]projections!B24</f>
        <v>125</v>
      </c>
      <c r="C23" s="28">
        <v>43900</v>
      </c>
      <c r="D23" s="76">
        <f>[1]projections!D24*100</f>
        <v>18.544349716940278</v>
      </c>
      <c r="E23" s="76">
        <f>[1]projections!E24*100</f>
        <v>16.670310235101994</v>
      </c>
      <c r="F23" s="76">
        <f>[1]projections!F24*100</f>
        <v>0</v>
      </c>
      <c r="G23" s="76">
        <f>[1]projections!G24*100</f>
        <v>12.280068213874779</v>
      </c>
      <c r="H23" s="76">
        <f>[1]projections!H24*100</f>
        <v>7.0077019519659975</v>
      </c>
      <c r="I23" s="76">
        <f>[1]projections!I24*100</f>
        <v>31.86097165899222</v>
      </c>
      <c r="J23" s="76">
        <f>[1]projections!J24*100</f>
        <v>1.4342758103172215</v>
      </c>
      <c r="K23" s="76">
        <f>[1]projections!K24*100</f>
        <v>12.202322412807497</v>
      </c>
      <c r="L23" s="76">
        <f>[1]projections!L24*100</f>
        <v>0</v>
      </c>
      <c r="M23">
        <f>[1]projections!M24</f>
        <v>31</v>
      </c>
      <c r="N23" s="2">
        <f>[1]projections!N24</f>
        <v>28</v>
      </c>
      <c r="O23" s="2">
        <f>[1]projections!O24</f>
        <v>0</v>
      </c>
      <c r="P23" s="2">
        <f>[1]projections!P24</f>
        <v>6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6</v>
      </c>
      <c r="U23" s="2">
        <f>[1]projections!U24</f>
        <v>0</v>
      </c>
      <c r="V23" s="2">
        <f ca="1">[1]projections!V24*100</f>
        <v>12.24</v>
      </c>
      <c r="W23" s="2">
        <f ca="1">[1]projections!W24*100</f>
        <v>9.51</v>
      </c>
      <c r="X23" s="2">
        <f ca="1">[1]projections!X24*100</f>
        <v>0</v>
      </c>
      <c r="Y23" s="2">
        <f ca="1">[1]projections!Y24*100</f>
        <v>4.46</v>
      </c>
      <c r="Z23" s="2">
        <f ca="1">[1]projections!Z24*100</f>
        <v>1.48</v>
      </c>
      <c r="AA23" s="2">
        <f ca="1">[1]projections!AA24*100</f>
        <v>67.17</v>
      </c>
      <c r="AB23" s="2">
        <f ca="1">[1]projections!AB24*100</f>
        <v>0.27999999999999997</v>
      </c>
      <c r="AC23" s="2">
        <f ca="1">[1]projections!AC24*100</f>
        <v>4.53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8" t="str">
        <f>[1]projections!A25</f>
        <v>Mississippi</v>
      </c>
      <c r="B24" s="75">
        <f>[1]projections!B25</f>
        <v>36</v>
      </c>
      <c r="C24" s="28">
        <v>43900</v>
      </c>
      <c r="D24" s="76">
        <f>[1]projections!D25*100</f>
        <v>32.813819227425611</v>
      </c>
      <c r="E24" s="76">
        <f>[1]projections!E25*100</f>
        <v>21.532620941387929</v>
      </c>
      <c r="F24" s="76">
        <f>[1]projections!F25*100</f>
        <v>0</v>
      </c>
      <c r="G24" s="76">
        <f>[1]projections!G25*100</f>
        <v>7.0537019660371998</v>
      </c>
      <c r="H24" s="76">
        <f>[1]projections!H25*100</f>
        <v>4.68207647649443</v>
      </c>
      <c r="I24" s="76">
        <f>[1]projections!I25*100</f>
        <v>22.451871783387009</v>
      </c>
      <c r="J24" s="76">
        <f>[1]projections!J25*100</f>
        <v>2.8797425466538349</v>
      </c>
      <c r="K24" s="76">
        <f>[1]projections!K25*100</f>
        <v>8.5861670586139667</v>
      </c>
      <c r="L24" s="76">
        <f>[1]projections!L25*100</f>
        <v>0</v>
      </c>
      <c r="M24">
        <f>[1]projections!M25</f>
        <v>15</v>
      </c>
      <c r="N24" s="2">
        <f>[1]projections!N25</f>
        <v>10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11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62.29</v>
      </c>
      <c r="W24" s="2">
        <f ca="1">[1]projections!W25*100</f>
        <v>15.52</v>
      </c>
      <c r="X24" s="2">
        <f ca="1">[1]projections!X25*100</f>
        <v>0</v>
      </c>
      <c r="Y24" s="2">
        <f ca="1">[1]projections!Y25*100</f>
        <v>1.05</v>
      </c>
      <c r="Z24" s="2">
        <f ca="1">[1]projections!Z25*100</f>
        <v>0.77</v>
      </c>
      <c r="AA24" s="2">
        <f ca="1">[1]projections!AA25*100</f>
        <v>18.170000000000002</v>
      </c>
      <c r="AB24" s="2">
        <f ca="1">[1]projections!AB25*100</f>
        <v>0.52</v>
      </c>
      <c r="AC24" s="2">
        <f ca="1">[1]projections!AC25*100</f>
        <v>1.47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8" t="str">
        <f>[1]projections!A26</f>
        <v>Missouri</v>
      </c>
      <c r="B25" s="75">
        <f>[1]projections!B26</f>
        <v>68</v>
      </c>
      <c r="C25" s="28">
        <v>43900</v>
      </c>
      <c r="D25" s="76">
        <f>[1]projections!D26*100</f>
        <v>25.707067242158306</v>
      </c>
      <c r="E25" s="76">
        <f>[1]projections!E26*100</f>
        <v>23.789306983677676</v>
      </c>
      <c r="F25" s="76">
        <f>[1]projections!F26*100</f>
        <v>0</v>
      </c>
      <c r="G25" s="76">
        <f>[1]projections!G26*100</f>
        <v>9.5582988586304065</v>
      </c>
      <c r="H25" s="76">
        <f>[1]projections!H26*100</f>
        <v>6.6447321233713472</v>
      </c>
      <c r="I25" s="76">
        <f>[1]projections!I26*100</f>
        <v>23.468759693214952</v>
      </c>
      <c r="J25" s="76">
        <f>[1]projections!J26*100</f>
        <v>1.6326223143252379</v>
      </c>
      <c r="K25" s="76">
        <f>[1]projections!K26*100</f>
        <v>9.1992127846220626</v>
      </c>
      <c r="L25" s="76">
        <f>[1]projections!L26*100</f>
        <v>0</v>
      </c>
      <c r="M25">
        <f>[1]projections!M26</f>
        <v>24</v>
      </c>
      <c r="N25" s="2">
        <f>[1]projections!N26</f>
        <v>22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36.32</v>
      </c>
      <c r="W25" s="2">
        <f ca="1">[1]projections!W26*100</f>
        <v>28.199999999999996</v>
      </c>
      <c r="X25" s="2">
        <f ca="1">[1]projections!X26*100</f>
        <v>0</v>
      </c>
      <c r="Y25" s="2">
        <f ca="1">[1]projections!Y26*100</f>
        <v>2.9000000000000004</v>
      </c>
      <c r="Z25" s="2">
        <f ca="1">[1]projections!Z26*100</f>
        <v>1.49</v>
      </c>
      <c r="AA25" s="2">
        <f ca="1">[1]projections!AA26*100</f>
        <v>27.689999999999998</v>
      </c>
      <c r="AB25" s="2">
        <f ca="1">[1]projections!AB26*100</f>
        <v>0.41000000000000003</v>
      </c>
      <c r="AC25" s="2">
        <f ca="1">[1]projections!AC26*100</f>
        <v>2.69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8" t="str">
        <f>[1]projections!A27</f>
        <v>North Dakota</v>
      </c>
      <c r="B26" s="75">
        <f>[1]projections!B27</f>
        <v>14</v>
      </c>
      <c r="C26" s="28">
        <v>43900</v>
      </c>
      <c r="D26" s="76">
        <f>[1]projections!D27*100</f>
        <v>14.699531720264464</v>
      </c>
      <c r="E26" s="76">
        <f>[1]projections!E27*100</f>
        <v>14.996818634562093</v>
      </c>
      <c r="F26" s="76">
        <f>[1]projections!F27*100</f>
        <v>0</v>
      </c>
      <c r="G26" s="76">
        <f>[1]projections!G27*100</f>
        <v>15.099182700751095</v>
      </c>
      <c r="H26" s="76">
        <f>[1]projections!H27*100</f>
        <v>7.6385461517181206</v>
      </c>
      <c r="I26" s="76">
        <f>[1]projections!I27*100</f>
        <v>34.022935704170713</v>
      </c>
      <c r="J26" s="76">
        <f>[1]projections!J27*100</f>
        <v>1.4198447999737462</v>
      </c>
      <c r="K26" s="76">
        <f>[1]projections!K27*100</f>
        <v>12.123140288559776</v>
      </c>
      <c r="L26" s="76">
        <f>[1]projections!L27*100</f>
        <v>0</v>
      </c>
      <c r="M26">
        <f>[1]projections!M27</f>
        <v>0</v>
      </c>
      <c r="N26" s="2">
        <f>[1]projections!N27</f>
        <v>0</v>
      </c>
      <c r="O26" s="2">
        <f>[1]projections!O27</f>
        <v>0</v>
      </c>
      <c r="P26" s="2">
        <f>[1]projections!P27</f>
        <v>4</v>
      </c>
      <c r="Q26" s="2">
        <f>[1]projections!Q27</f>
        <v>0</v>
      </c>
      <c r="R26" s="2">
        <f>[1]projections!R27</f>
        <v>10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5.8000000000000007</v>
      </c>
      <c r="W26" s="2">
        <f ca="1">[1]projections!W27*100</f>
        <v>5.88</v>
      </c>
      <c r="X26" s="2">
        <f ca="1">[1]projections!X27*100</f>
        <v>0</v>
      </c>
      <c r="Y26" s="2">
        <f ca="1">[1]projections!Y27*100</f>
        <v>6.29</v>
      </c>
      <c r="Z26" s="2">
        <f ca="1">[1]projections!Z27*100</f>
        <v>1.49</v>
      </c>
      <c r="AA26" s="2">
        <f ca="1">[1]projections!AA27*100</f>
        <v>76</v>
      </c>
      <c r="AB26" s="2">
        <f ca="1">[1]projections!AB27*100</f>
        <v>0.43</v>
      </c>
      <c r="AC26" s="2">
        <f ca="1">[1]projections!AC27*100</f>
        <v>3.83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8" t="str">
        <f>[1]projections!A28</f>
        <v>Washington</v>
      </c>
      <c r="B27" s="75">
        <f>[1]projections!B28</f>
        <v>89</v>
      </c>
      <c r="C27" s="28">
        <v>43900</v>
      </c>
      <c r="D27" s="76">
        <f>[1]projections!D28*100</f>
        <v>12.441807994257443</v>
      </c>
      <c r="E27" s="76">
        <f>[1]projections!E28*100</f>
        <v>18.762442791609043</v>
      </c>
      <c r="F27" s="76">
        <f>[1]projections!F28*100</f>
        <v>0</v>
      </c>
      <c r="G27" s="76">
        <f>[1]projections!G28*100</f>
        <v>11.482802851018569</v>
      </c>
      <c r="H27" s="76">
        <f>[1]projections!H28*100</f>
        <v>5.89282265850958</v>
      </c>
      <c r="I27" s="76">
        <f>[1]projections!I28*100</f>
        <v>35.321426914660947</v>
      </c>
      <c r="J27" s="76">
        <f>[1]projections!J28*100</f>
        <v>2.3282405985788182</v>
      </c>
      <c r="K27" s="76">
        <f>[1]projections!K28*100</f>
        <v>13.770456191365618</v>
      </c>
      <c r="L27" s="76">
        <f>[1]projections!L28*100</f>
        <v>0</v>
      </c>
      <c r="M27">
        <f>[1]projections!M28</f>
        <v>5</v>
      </c>
      <c r="N27" s="2">
        <f>[1]projections!N28</f>
        <v>26</v>
      </c>
      <c r="O27" s="2">
        <f>[1]projections!O28</f>
        <v>0</v>
      </c>
      <c r="P27" s="2">
        <f>[1]projections!P28</f>
        <v>3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7</v>
      </c>
      <c r="U27" s="2">
        <f>[1]projections!U28</f>
        <v>0</v>
      </c>
      <c r="V27" s="2">
        <f ca="1">[1]projections!V28*100</f>
        <v>3.18</v>
      </c>
      <c r="W27" s="2">
        <f ca="1">[1]projections!W28*100</f>
        <v>9.9599999999999991</v>
      </c>
      <c r="X27" s="2">
        <f ca="1">[1]projections!X28*100</f>
        <v>0</v>
      </c>
      <c r="Y27" s="2">
        <f ca="1">[1]projections!Y28*100</f>
        <v>2.8000000000000003</v>
      </c>
      <c r="Z27" s="2">
        <f ca="1">[1]projections!Z28*100</f>
        <v>0.77</v>
      </c>
      <c r="AA27" s="2">
        <f ca="1">[1]projections!AA28*100</f>
        <v>77.92</v>
      </c>
      <c r="AB27" s="2">
        <f ca="1">[1]projections!AB28*100</f>
        <v>0.4</v>
      </c>
      <c r="AC27" s="2">
        <f ca="1">[1]projections!AC28*100</f>
        <v>4.8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8" t="str">
        <f>[1]projections!A29</f>
        <v>Northern Marianas</v>
      </c>
      <c r="B28" s="75">
        <f>[1]projections!B29</f>
        <v>6</v>
      </c>
      <c r="C28" s="28">
        <v>43904</v>
      </c>
      <c r="D28" s="76">
        <f>[1]projections!D29*100</f>
        <v>22.078400023782351</v>
      </c>
      <c r="E28" s="76">
        <f>[1]projections!E29*100</f>
        <v>15.805509194576478</v>
      </c>
      <c r="F28" s="76">
        <f>[1]projections!F29*100</f>
        <v>0</v>
      </c>
      <c r="G28" s="76">
        <f>[1]projections!G29*100</f>
        <v>10.472478834462748</v>
      </c>
      <c r="H28" s="76">
        <f>[1]projections!H29*100</f>
        <v>5.1706076836747421</v>
      </c>
      <c r="I28" s="76">
        <f>[1]projections!I29*100</f>
        <v>31.013037352902462</v>
      </c>
      <c r="J28" s="76">
        <f>[1]projections!J29*100</f>
        <v>2.1323215886023363</v>
      </c>
      <c r="K28" s="76">
        <f>[1]projections!K29*100</f>
        <v>13.32764532199888</v>
      </c>
      <c r="L28" s="76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20.78</v>
      </c>
      <c r="W28" s="2">
        <f ca="1">[1]projections!W29*100</f>
        <v>8.42</v>
      </c>
      <c r="X28" s="2">
        <f ca="1">[1]projections!X29*100</f>
        <v>0</v>
      </c>
      <c r="Y28" s="2">
        <f ca="1">[1]projections!Y29*100</f>
        <v>3.15</v>
      </c>
      <c r="Z28" s="2">
        <f ca="1">[1]projections!Z29*100</f>
        <v>1.01</v>
      </c>
      <c r="AA28" s="2">
        <f ca="1">[1]projections!AA29*100</f>
        <v>60.18</v>
      </c>
      <c r="AB28" s="2">
        <f ca="1">[1]projections!AB29*100</f>
        <v>0.54999999999999993</v>
      </c>
      <c r="AC28" s="2">
        <f ca="1">[1]projections!AC29*100</f>
        <v>5.6000000000000005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8" t="str">
        <f>[1]projections!A30</f>
        <v>Ohio</v>
      </c>
      <c r="B29" s="75">
        <f>[1]projections!B30</f>
        <v>136</v>
      </c>
      <c r="C29" s="28">
        <v>43907</v>
      </c>
      <c r="D29" s="76">
        <f>[1]projections!D30*100</f>
        <v>19.695243562095722</v>
      </c>
      <c r="E29" s="76">
        <f>[1]projections!E30*100</f>
        <v>18.470755212222432</v>
      </c>
      <c r="F29" s="76">
        <f>[1]projections!F30*100</f>
        <v>0</v>
      </c>
      <c r="G29" s="76">
        <f>[1]projections!G30*100</f>
        <v>12.638987603561056</v>
      </c>
      <c r="H29" s="76">
        <f>[1]projections!H30*100</f>
        <v>6.2030821022492484</v>
      </c>
      <c r="I29" s="76">
        <f>[1]projections!I30*100</f>
        <v>30.521931768279064</v>
      </c>
      <c r="J29" s="76">
        <f>[1]projections!J30*100</f>
        <v>1.7421409368541443</v>
      </c>
      <c r="K29" s="76">
        <f>[1]projections!K30*100</f>
        <v>10.727858814738326</v>
      </c>
      <c r="L29" s="76">
        <f>[1]projections!L30*100</f>
        <v>0</v>
      </c>
      <c r="M29">
        <f>[1]projections!M30</f>
        <v>36</v>
      </c>
      <c r="N29" s="2">
        <f>[1]projections!N30</f>
        <v>34</v>
      </c>
      <c r="O29" s="2">
        <f>[1]projections!O30</f>
        <v>0</v>
      </c>
      <c r="P29" s="2">
        <f>[1]projections!P30</f>
        <v>8</v>
      </c>
      <c r="Q29" s="2">
        <f>[1]projections!Q30</f>
        <v>0</v>
      </c>
      <c r="R29" s="2">
        <f>[1]projections!R30</f>
        <v>56</v>
      </c>
      <c r="S29" s="2">
        <f>[1]projections!S30</f>
        <v>0</v>
      </c>
      <c r="T29" s="2">
        <f>[1]projections!T30</f>
        <v>3</v>
      </c>
      <c r="U29" s="2">
        <f>[1]projections!U30</f>
        <v>0</v>
      </c>
      <c r="V29" s="2">
        <f ca="1">[1]projections!V30*100</f>
        <v>15.740000000000002</v>
      </c>
      <c r="W29" s="2">
        <f ca="1">[1]projections!W30*100</f>
        <v>13.15</v>
      </c>
      <c r="X29" s="2">
        <f ca="1">[1]projections!X30*100</f>
        <v>0</v>
      </c>
      <c r="Y29" s="2">
        <f ca="1">[1]projections!Y30*100</f>
        <v>5.18</v>
      </c>
      <c r="Z29" s="2">
        <f ca="1">[1]projections!Z30*100</f>
        <v>1.46</v>
      </c>
      <c r="AA29" s="2">
        <f ca="1">[1]projections!AA30*100</f>
        <v>59.75</v>
      </c>
      <c r="AB29" s="2">
        <f ca="1">[1]projections!AB30*100</f>
        <v>0.49</v>
      </c>
      <c r="AC29" s="2">
        <f ca="1">[1]projections!AC30*100</f>
        <v>3.92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8" t="str">
        <f>[1]projections!A31</f>
        <v>Arizona</v>
      </c>
      <c r="B30" s="75">
        <f>[1]projections!B31</f>
        <v>67</v>
      </c>
      <c r="C30" s="28">
        <v>43907</v>
      </c>
      <c r="D30" s="76">
        <f>[1]projections!D31*100</f>
        <v>21.757709252687601</v>
      </c>
      <c r="E30" s="76">
        <f>[1]projections!E31*100</f>
        <v>16.551372892169734</v>
      </c>
      <c r="F30" s="76">
        <f>[1]projections!F31*100</f>
        <v>0</v>
      </c>
      <c r="G30" s="76">
        <f>[1]projections!G31*100</f>
        <v>11.545718607457347</v>
      </c>
      <c r="H30" s="76">
        <f>[1]projections!H31*100</f>
        <v>5.1190177785786251</v>
      </c>
      <c r="I30" s="76">
        <f>[1]projections!I31*100</f>
        <v>31.362854633806101</v>
      </c>
      <c r="J30" s="76">
        <f>[1]projections!J31*100</f>
        <v>2.3745177184908246</v>
      </c>
      <c r="K30" s="76">
        <f>[1]projections!K31*100</f>
        <v>11.288809116809771</v>
      </c>
      <c r="L30" s="76">
        <f>[1]projections!L31*100</f>
        <v>0</v>
      </c>
      <c r="M30">
        <f>[1]projections!M31</f>
        <v>19</v>
      </c>
      <c r="N30" s="2">
        <f>[1]projections!N31</f>
        <v>15</v>
      </c>
      <c r="O30" s="2">
        <f>[1]projections!O31</f>
        <v>0</v>
      </c>
      <c r="P30" s="2">
        <f>[1]projections!P31</f>
        <v>3</v>
      </c>
      <c r="Q30" s="2">
        <f>[1]projections!Q31</f>
        <v>0</v>
      </c>
      <c r="R30" s="2">
        <f>[1]projections!R31</f>
        <v>28</v>
      </c>
      <c r="S30" s="2">
        <f>[1]projections!S31</f>
        <v>0</v>
      </c>
      <c r="T30" s="2">
        <f>[1]projections!T31</f>
        <v>2</v>
      </c>
      <c r="U30" s="2">
        <f>[1]projections!U31</f>
        <v>0</v>
      </c>
      <c r="V30" s="2">
        <f ca="1">[1]projections!V31*100</f>
        <v>19.580000000000002</v>
      </c>
      <c r="W30" s="2">
        <f ca="1">[1]projections!W31*100</f>
        <v>9.36</v>
      </c>
      <c r="X30" s="2">
        <f ca="1">[1]projections!X31*100</f>
        <v>0</v>
      </c>
      <c r="Y30" s="2">
        <f ca="1">[1]projections!Y31*100</f>
        <v>3.91</v>
      </c>
      <c r="Z30" s="2">
        <f ca="1">[1]projections!Z31*100</f>
        <v>0.89999999999999991</v>
      </c>
      <c r="AA30" s="2">
        <f ca="1">[1]projections!AA31*100</f>
        <v>61.69</v>
      </c>
      <c r="AB30" s="2">
        <f ca="1">[1]projections!AB31*100</f>
        <v>0.6</v>
      </c>
      <c r="AC30" s="2">
        <f ca="1">[1]projections!AC31*100</f>
        <v>3.6999999999999997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8" t="str">
        <f>[1]projections!A32</f>
        <v>Florida</v>
      </c>
      <c r="B31" s="75">
        <f>[1]projections!B32</f>
        <v>219</v>
      </c>
      <c r="C31" s="28">
        <v>43907</v>
      </c>
      <c r="D31" s="76">
        <f>[1]projections!D32*100</f>
        <v>24.716194400790588</v>
      </c>
      <c r="E31" s="76">
        <f>[1]projections!E32*100</f>
        <v>28.625694825067111</v>
      </c>
      <c r="F31" s="76">
        <f>[1]projections!F32*100</f>
        <v>0</v>
      </c>
      <c r="G31" s="76">
        <f>[1]projections!G32*100</f>
        <v>8.9371714367506563</v>
      </c>
      <c r="H31" s="76">
        <f>[1]projections!H32*100</f>
        <v>6.5203364987758166</v>
      </c>
      <c r="I31" s="76">
        <f>[1]projections!I32*100</f>
        <v>21.307834922404364</v>
      </c>
      <c r="J31" s="76">
        <f>[1]projections!J32*100</f>
        <v>1.721797409545418</v>
      </c>
      <c r="K31" s="76">
        <f>[1]projections!K32*100</f>
        <v>8.1709705066660518</v>
      </c>
      <c r="L31" s="76">
        <f>[1]projections!L32*100</f>
        <v>0</v>
      </c>
      <c r="M31">
        <f>[1]projections!M32</f>
        <v>73</v>
      </c>
      <c r="N31" s="2">
        <f>[1]projections!N32</f>
        <v>84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63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29.28</v>
      </c>
      <c r="W31" s="2">
        <f ca="1">[1]projections!W32*100</f>
        <v>45.269999999999996</v>
      </c>
      <c r="X31" s="2">
        <f ca="1">[1]projections!X32*100</f>
        <v>0</v>
      </c>
      <c r="Y31" s="2">
        <f ca="1">[1]projections!Y32*100</f>
        <v>2.4299999999999997</v>
      </c>
      <c r="Z31" s="2">
        <f ca="1">[1]projections!Z32*100</f>
        <v>1.1900000000000002</v>
      </c>
      <c r="AA31" s="2">
        <f ca="1">[1]projections!AA32*100</f>
        <v>19.02</v>
      </c>
      <c r="AB31" s="2">
        <f ca="1">[1]projections!AB32*100</f>
        <v>0.55999999999999994</v>
      </c>
      <c r="AC31" s="2">
        <f ca="1">[1]projections!AC32*100</f>
        <v>1.8900000000000001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8" t="str">
        <f>[1]projections!A33</f>
        <v>Illinois</v>
      </c>
      <c r="B32" s="75">
        <f>[1]projections!B33</f>
        <v>155</v>
      </c>
      <c r="C32" s="28">
        <v>43907</v>
      </c>
      <c r="D32" s="76">
        <f>[1]projections!D33*100</f>
        <v>19.620928145281987</v>
      </c>
      <c r="E32" s="76">
        <f>[1]projections!E33*100</f>
        <v>17.833514315583816</v>
      </c>
      <c r="F32" s="76">
        <f>[1]projections!F33*100</f>
        <v>0</v>
      </c>
      <c r="G32" s="76">
        <f>[1]projections!G33*100</f>
        <v>13.814963184099554</v>
      </c>
      <c r="H32" s="76">
        <f>[1]projections!H33*100</f>
        <v>7.4997858967707787</v>
      </c>
      <c r="I32" s="76">
        <f>[1]projections!I33*100</f>
        <v>30.626212247571644</v>
      </c>
      <c r="J32" s="76">
        <f>[1]projections!J33*100</f>
        <v>2.2625748486268877</v>
      </c>
      <c r="K32" s="76">
        <f>[1]projections!K33*100</f>
        <v>8.342021362065335</v>
      </c>
      <c r="L32" s="76">
        <f>[1]projections!L33*100</f>
        <v>0</v>
      </c>
      <c r="M32">
        <f>[1]projections!M33</f>
        <v>41</v>
      </c>
      <c r="N32" s="2">
        <f>[1]projections!N33</f>
        <v>37</v>
      </c>
      <c r="O32" s="2">
        <f>[1]projections!O33</f>
        <v>0</v>
      </c>
      <c r="P32" s="2">
        <f>[1]projections!P33</f>
        <v>12</v>
      </c>
      <c r="Q32" s="2">
        <f>[1]projections!Q33</f>
        <v>0</v>
      </c>
      <c r="R32" s="2">
        <f>[1]projections!R33</f>
        <v>64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15.75</v>
      </c>
      <c r="W32" s="2">
        <f ca="1">[1]projections!W33*100</f>
        <v>12.31</v>
      </c>
      <c r="X32" s="2">
        <f ca="1">[1]projections!X33*100</f>
        <v>0</v>
      </c>
      <c r="Y32" s="2">
        <f ca="1">[1]projections!Y33*100</f>
        <v>6.67</v>
      </c>
      <c r="Z32" s="2">
        <f ca="1">[1]projections!Z33*100</f>
        <v>1.69</v>
      </c>
      <c r="AA32" s="2">
        <f ca="1">[1]projections!AA33*100</f>
        <v>60.41</v>
      </c>
      <c r="AB32" s="2">
        <f ca="1">[1]projections!AB33*100</f>
        <v>0.53</v>
      </c>
      <c r="AC32" s="2">
        <f ca="1">[1]projections!AC33*100</f>
        <v>2.3199999999999998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8" t="str">
        <f>[1]projections!A34</f>
        <v>Georgia</v>
      </c>
      <c r="B33" s="75">
        <f>[1]projections!B34</f>
        <v>105</v>
      </c>
      <c r="C33" s="28">
        <v>43914</v>
      </c>
      <c r="D33" s="76">
        <f>[1]projections!D34*100</f>
        <v>30.241560963402385</v>
      </c>
      <c r="E33" s="76">
        <f>[1]projections!E34*100</f>
        <v>21.782084298561781</v>
      </c>
      <c r="F33" s="76">
        <f>[1]projections!F34*100</f>
        <v>0</v>
      </c>
      <c r="G33" s="76">
        <f>[1]projections!G34*100</f>
        <v>8.384822069887365</v>
      </c>
      <c r="H33" s="76">
        <f>[1]projections!H34*100</f>
        <v>5.1240020332388649</v>
      </c>
      <c r="I33" s="76">
        <f>[1]projections!I34*100</f>
        <v>25.952774803063633</v>
      </c>
      <c r="J33" s="76">
        <f>[1]projections!J34*100</f>
        <v>2.1982943669165738</v>
      </c>
      <c r="K33" s="76">
        <f>[1]projections!K34*100</f>
        <v>6.31646146492941</v>
      </c>
      <c r="L33" s="76">
        <f>[1]projections!L34*100</f>
        <v>0</v>
      </c>
      <c r="M33">
        <f>[1]projections!M34</f>
        <v>41</v>
      </c>
      <c r="N33" s="2">
        <f>[1]projections!N34</f>
        <v>29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35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47.9</v>
      </c>
      <c r="W33" s="2">
        <f ca="1">[1]projections!W34*100</f>
        <v>17.690000000000001</v>
      </c>
      <c r="X33" s="2">
        <f ca="1">[1]projections!X34*100</f>
        <v>0</v>
      </c>
      <c r="Y33" s="2">
        <f ca="1">[1]projections!Y34*100</f>
        <v>1.78</v>
      </c>
      <c r="Z33" s="2">
        <f ca="1">[1]projections!Z34*100</f>
        <v>0.84</v>
      </c>
      <c r="AA33" s="2">
        <f ca="1">[1]projections!AA34*100</f>
        <v>29.82</v>
      </c>
      <c r="AB33" s="2">
        <f ca="1">[1]projections!AB34*100</f>
        <v>0.41000000000000003</v>
      </c>
      <c r="AC33" s="2">
        <f ca="1">[1]projections!AC34*100</f>
        <v>1.27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8" t="str">
        <f>[1]projections!A35</f>
        <v>Puerto Rico</v>
      </c>
      <c r="B34" s="75">
        <f>[1]projections!B35</f>
        <v>51</v>
      </c>
      <c r="C34" s="28">
        <v>43919</v>
      </c>
      <c r="D34" s="76">
        <f>[1]projections!D35*100</f>
        <v>22.078400023782351</v>
      </c>
      <c r="E34" s="76">
        <f>[1]projections!E35*100</f>
        <v>15.805509194576478</v>
      </c>
      <c r="F34" s="76">
        <f>[1]projections!F35*100</f>
        <v>0</v>
      </c>
      <c r="G34" s="76">
        <f>[1]projections!G35*100</f>
        <v>10.472478834462748</v>
      </c>
      <c r="H34" s="76">
        <f>[1]projections!H35*100</f>
        <v>5.1706076836747421</v>
      </c>
      <c r="I34" s="76">
        <f>[1]projections!I35*100</f>
        <v>31.013037352902462</v>
      </c>
      <c r="J34" s="76">
        <f>[1]projections!J35*100</f>
        <v>2.1323215886023363</v>
      </c>
      <c r="K34" s="76">
        <f>[1]projections!K35*100</f>
        <v>13.32764532199888</v>
      </c>
      <c r="L34" s="76">
        <f>[1]projections!L35*100</f>
        <v>0</v>
      </c>
      <c r="M34">
        <f>[1]projections!M35</f>
        <v>15</v>
      </c>
      <c r="N34" s="2">
        <f>[1]projections!N35</f>
        <v>11</v>
      </c>
      <c r="O34" s="2">
        <f>[1]projections!O35</f>
        <v>0</v>
      </c>
      <c r="P34" s="2">
        <f>[1]projections!P35</f>
        <v>1</v>
      </c>
      <c r="Q34" s="2">
        <f>[1]projections!Q35</f>
        <v>0</v>
      </c>
      <c r="R34" s="2">
        <f>[1]projections!R35</f>
        <v>21</v>
      </c>
      <c r="S34" s="2">
        <f>[1]projections!S35</f>
        <v>0</v>
      </c>
      <c r="T34" s="2">
        <f>[1]projections!T35</f>
        <v>3</v>
      </c>
      <c r="U34" s="2">
        <f>[1]projections!U35</f>
        <v>0</v>
      </c>
      <c r="V34" s="2">
        <f ca="1">[1]projections!V35*100</f>
        <v>20.64</v>
      </c>
      <c r="W34" s="2">
        <f ca="1">[1]projections!W35*100</f>
        <v>8.91</v>
      </c>
      <c r="X34" s="2">
        <f ca="1">[1]projections!X35*100</f>
        <v>0</v>
      </c>
      <c r="Y34" s="2">
        <f ca="1">[1]projections!Y35*100</f>
        <v>3.74</v>
      </c>
      <c r="Z34" s="2">
        <f ca="1">[1]projections!Z35*100</f>
        <v>1.32</v>
      </c>
      <c r="AA34" s="2">
        <f ca="1">[1]projections!AA35*100</f>
        <v>58.25</v>
      </c>
      <c r="AB34" s="2">
        <f ca="1">[1]projections!AB35*100</f>
        <v>0.66</v>
      </c>
      <c r="AC34" s="2">
        <f ca="1">[1]projections!AC35*100</f>
        <v>6.0699999999999994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8" t="str">
        <f>[1]projections!A36</f>
        <v>Alaska</v>
      </c>
      <c r="B35" s="75">
        <f>[1]projections!B36</f>
        <v>15</v>
      </c>
      <c r="C35" s="28">
        <v>43925</v>
      </c>
      <c r="D35" s="76">
        <f>[1]projections!D36*100</f>
        <v>22.172518072615809</v>
      </c>
      <c r="E35" s="76">
        <f>[1]projections!E36*100</f>
        <v>14.773937786304966</v>
      </c>
      <c r="F35" s="76">
        <f>[1]projections!F36*100</f>
        <v>0</v>
      </c>
      <c r="G35" s="76">
        <f>[1]projections!G36*100</f>
        <v>10.961316625378508</v>
      </c>
      <c r="H35" s="76">
        <f>[1]projections!H36*100</f>
        <v>5.0175208580515527</v>
      </c>
      <c r="I35" s="76">
        <f>[1]projections!I36*100</f>
        <v>31.322153101826984</v>
      </c>
      <c r="J35" s="76">
        <f>[1]projections!J36*100</f>
        <v>2.9118551792349892</v>
      </c>
      <c r="K35" s="76">
        <f>[1]projections!K36*100</f>
        <v>12.840698376587204</v>
      </c>
      <c r="L35" s="76">
        <f>[1]projections!L36*100</f>
        <v>0</v>
      </c>
      <c r="M35">
        <f>[1]projections!M36</f>
        <v>6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9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21.13</v>
      </c>
      <c r="W35" s="2">
        <f ca="1">[1]projections!W36*100</f>
        <v>7.82</v>
      </c>
      <c r="X35" s="2">
        <f ca="1">[1]projections!X36*100</f>
        <v>0</v>
      </c>
      <c r="Y35" s="2">
        <f ca="1">[1]projections!Y36*100</f>
        <v>4.01</v>
      </c>
      <c r="Z35" s="2">
        <f ca="1">[1]projections!Z36*100</f>
        <v>1.25</v>
      </c>
      <c r="AA35" s="2">
        <f ca="1">[1]projections!AA36*100</f>
        <v>58.440000000000005</v>
      </c>
      <c r="AB35" s="2">
        <f ca="1">[1]projections!AB36*100</f>
        <v>0.91999999999999993</v>
      </c>
      <c r="AC35" s="2">
        <f ca="1">[1]projections!AC36*100</f>
        <v>5.83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8" t="str">
        <f>[1]projections!A37</f>
        <v>Hawaii</v>
      </c>
      <c r="B36" s="75">
        <f>[1]projections!B37</f>
        <v>24</v>
      </c>
      <c r="C36" s="28">
        <v>43925</v>
      </c>
      <c r="D36" s="76">
        <f>[1]projections!D37*100</f>
        <v>16.243251469585452</v>
      </c>
      <c r="E36" s="76">
        <f>[1]projections!E37*100</f>
        <v>17.415142697261182</v>
      </c>
      <c r="F36" s="76">
        <f>[1]projections!F37*100</f>
        <v>0</v>
      </c>
      <c r="G36" s="76">
        <f>[1]projections!G37*100</f>
        <v>9.741957894969806</v>
      </c>
      <c r="H36" s="76">
        <f>[1]projections!H37*100</f>
        <v>5.3189405126439082</v>
      </c>
      <c r="I36" s="76">
        <f>[1]projections!I37*100</f>
        <v>34.435214199382791</v>
      </c>
      <c r="J36" s="76">
        <f>[1]projections!J37*100</f>
        <v>3.2545767653625592</v>
      </c>
      <c r="K36" s="76">
        <f>[1]projections!K37*100</f>
        <v>13.5909164607943</v>
      </c>
      <c r="L36" s="76">
        <f>[1]projections!L37*100</f>
        <v>0</v>
      </c>
      <c r="M36">
        <f>[1]projections!M37</f>
        <v>5</v>
      </c>
      <c r="N36" s="2">
        <f>[1]projections!N37</f>
        <v>6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11</v>
      </c>
      <c r="S36" s="2">
        <f>[1]projections!S37</f>
        <v>0</v>
      </c>
      <c r="T36" s="2">
        <f>[1]projections!T37</f>
        <v>2</v>
      </c>
      <c r="U36" s="2">
        <f>[1]projections!U37</f>
        <v>0</v>
      </c>
      <c r="V36" s="2">
        <f ca="1">[1]projections!V37*100</f>
        <v>8.6199999999999992</v>
      </c>
      <c r="W36" s="2">
        <f ca="1">[1]projections!W37*100</f>
        <v>9.73</v>
      </c>
      <c r="X36" s="2">
        <f ca="1">[1]projections!X37*100</f>
        <v>0</v>
      </c>
      <c r="Y36" s="2">
        <f ca="1">[1]projections!Y37*100</f>
        <v>2.6</v>
      </c>
      <c r="Z36" s="2">
        <f ca="1">[1]projections!Z37*100</f>
        <v>1.18</v>
      </c>
      <c r="AA36" s="2">
        <f ca="1">[1]projections!AA37*100</f>
        <v>70.84</v>
      </c>
      <c r="AB36" s="2">
        <f ca="1">[1]projections!AB37*100</f>
        <v>0.75</v>
      </c>
      <c r="AC36" s="2">
        <f ca="1">[1]projections!AC37*100</f>
        <v>5.93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8" t="str">
        <f>[1]projections!A38</f>
        <v>Louisiana</v>
      </c>
      <c r="B37" s="75">
        <f>[1]projections!B38</f>
        <v>54</v>
      </c>
      <c r="C37" s="28">
        <v>43925</v>
      </c>
      <c r="D37" s="76">
        <f>[1]projections!D38*100</f>
        <v>30.883903151852277</v>
      </c>
      <c r="E37" s="76">
        <f>[1]projections!E38*100</f>
        <v>22.89325344442652</v>
      </c>
      <c r="F37" s="76">
        <f>[1]projections!F38*100</f>
        <v>0</v>
      </c>
      <c r="G37" s="76">
        <f>[1]projections!G38*100</f>
        <v>7.159230379539208</v>
      </c>
      <c r="H37" s="76">
        <f>[1]projections!H38*100</f>
        <v>4.7240995445735141</v>
      </c>
      <c r="I37" s="76">
        <f>[1]projections!I38*100</f>
        <v>22.763291768667063</v>
      </c>
      <c r="J37" s="76">
        <f>[1]projections!J38*100</f>
        <v>2.6920434482352014</v>
      </c>
      <c r="K37" s="76">
        <f>[1]projections!K38*100</f>
        <v>8.884178262706218</v>
      </c>
      <c r="L37" s="76">
        <f>[1]projections!L38*100</f>
        <v>0</v>
      </c>
      <c r="M37">
        <f>[1]projections!M38</f>
        <v>22</v>
      </c>
      <c r="N37" s="2">
        <f>[1]projections!N38</f>
        <v>16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50.67</v>
      </c>
      <c r="W37" s="2">
        <f ca="1">[1]projections!W38*100</f>
        <v>21.11</v>
      </c>
      <c r="X37" s="2">
        <f ca="1">[1]projections!X38*100</f>
        <v>0</v>
      </c>
      <c r="Y37" s="2">
        <f ca="1">[1]projections!Y38*100</f>
        <v>1.76</v>
      </c>
      <c r="Z37" s="2">
        <f ca="1">[1]projections!Z38*100</f>
        <v>1.1400000000000001</v>
      </c>
      <c r="AA37" s="2">
        <f ca="1">[1]projections!AA38*100</f>
        <v>21.78</v>
      </c>
      <c r="AB37" s="2">
        <f ca="1">[1]projections!AB38*100</f>
        <v>0.72</v>
      </c>
      <c r="AC37" s="2">
        <f ca="1">[1]projections!AC38*100</f>
        <v>2.36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8" t="str">
        <f>[1]projections!A39</f>
        <v>Wyoming</v>
      </c>
      <c r="B38" s="75">
        <f>[1]projections!B39</f>
        <v>14</v>
      </c>
      <c r="C38" s="28">
        <v>43925</v>
      </c>
      <c r="D38" s="76">
        <f>[1]projections!D39*100</f>
        <v>21.018518845109011</v>
      </c>
      <c r="E38" s="76">
        <f>[1]projections!E39*100</f>
        <v>13.858962185839715</v>
      </c>
      <c r="F38" s="76">
        <f>[1]projections!F39*100</f>
        <v>0</v>
      </c>
      <c r="G38" s="76">
        <f>[1]projections!G39*100</f>
        <v>11.780078519354339</v>
      </c>
      <c r="H38" s="76">
        <f>[1]projections!H39*100</f>
        <v>5.2787105193647026</v>
      </c>
      <c r="I38" s="76">
        <f>[1]projections!I39*100</f>
        <v>33.340032967139486</v>
      </c>
      <c r="J38" s="76">
        <f>[1]projections!J39*100</f>
        <v>2.867190614379648</v>
      </c>
      <c r="K38" s="76">
        <f>[1]projections!K39*100</f>
        <v>11.856506348813097</v>
      </c>
      <c r="L38" s="76">
        <f>[1]projections!L39*100</f>
        <v>0</v>
      </c>
      <c r="M38">
        <f>[1]projections!M39</f>
        <v>5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9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16.73</v>
      </c>
      <c r="W38" s="2">
        <f ca="1">[1]projections!W39*100</f>
        <v>5.87</v>
      </c>
      <c r="X38" s="2">
        <f ca="1">[1]projections!X39*100</f>
        <v>0</v>
      </c>
      <c r="Y38" s="2">
        <f ca="1">[1]projections!Y39*100</f>
        <v>4.32</v>
      </c>
      <c r="Z38" s="2">
        <f ca="1">[1]projections!Z39*100</f>
        <v>1.51</v>
      </c>
      <c r="AA38" s="2">
        <f ca="1">[1]projections!AA39*100</f>
        <v>65.259999999999991</v>
      </c>
      <c r="AB38" s="2">
        <f ca="1">[1]projections!AB39*100</f>
        <v>1.05</v>
      </c>
      <c r="AC38" s="2">
        <f ca="1">[1]projections!AC39*100</f>
        <v>4.7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8" t="str">
        <f>[1]projections!A40</f>
        <v>Wisconsin</v>
      </c>
      <c r="B39" s="75">
        <f>[1]projections!B40</f>
        <v>84</v>
      </c>
      <c r="C39" s="28">
        <v>43928</v>
      </c>
      <c r="D39" s="76">
        <f>[1]projections!D40*100</f>
        <v>13.934109227367083</v>
      </c>
      <c r="E39" s="76">
        <f>[1]projections!E40*100</f>
        <v>17.028585307964487</v>
      </c>
      <c r="F39" s="76">
        <f>[1]projections!F40*100</f>
        <v>0</v>
      </c>
      <c r="G39" s="76">
        <f>[1]projections!G40*100</f>
        <v>13.75537426173743</v>
      </c>
      <c r="H39" s="76">
        <f>[1]projections!H40*100</f>
        <v>7.6717913661360493</v>
      </c>
      <c r="I39" s="76">
        <f>[1]projections!I40*100</f>
        <v>33.683727742658917</v>
      </c>
      <c r="J39" s="76">
        <f>[1]projections!J40*100</f>
        <v>1.3352626579818485</v>
      </c>
      <c r="K39" s="76">
        <f>[1]projections!K40*100</f>
        <v>12.591149436154186</v>
      </c>
      <c r="L39" s="76">
        <f>[1]projections!L40*100</f>
        <v>0</v>
      </c>
      <c r="M39">
        <f>[1]projections!M40</f>
        <v>6</v>
      </c>
      <c r="N39" s="2">
        <f>[1]projections!N40</f>
        <v>22</v>
      </c>
      <c r="O39" s="2">
        <f>[1]projections!O40</f>
        <v>0</v>
      </c>
      <c r="P39" s="2">
        <f>[1]projections!P40</f>
        <v>6</v>
      </c>
      <c r="Q39" s="2">
        <f>[1]projections!Q40</f>
        <v>0</v>
      </c>
      <c r="R39" s="2">
        <f>[1]projections!R40</f>
        <v>45</v>
      </c>
      <c r="S39" s="2">
        <f>[1]projections!S40</f>
        <v>0</v>
      </c>
      <c r="T39" s="2">
        <f>[1]projections!T40</f>
        <v>5</v>
      </c>
      <c r="U39" s="2">
        <f>[1]projections!U40</f>
        <v>0</v>
      </c>
      <c r="V39" s="2">
        <f ca="1">[1]projections!V40*100</f>
        <v>6.18</v>
      </c>
      <c r="W39" s="2">
        <f ca="1">[1]projections!W40*100</f>
        <v>10.07</v>
      </c>
      <c r="X39" s="2">
        <f ca="1">[1]projections!X40*100</f>
        <v>0</v>
      </c>
      <c r="Y39" s="2">
        <f ca="1">[1]projections!Y40*100</f>
        <v>6.5299999999999994</v>
      </c>
      <c r="Z39" s="2">
        <f ca="1">[1]projections!Z40*100</f>
        <v>1.9800000000000002</v>
      </c>
      <c r="AA39" s="2">
        <f ca="1">[1]projections!AA40*100</f>
        <v>68.55</v>
      </c>
      <c r="AB39" s="2">
        <f ca="1">[1]projections!AB40*100</f>
        <v>0.65</v>
      </c>
      <c r="AC39" s="2">
        <f ca="1">[1]projections!AC40*100</f>
        <v>5.57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8" t="str">
        <f>[1]projections!A41</f>
        <v>Connecticut</v>
      </c>
      <c r="B40" s="75">
        <f>[1]projections!B41</f>
        <v>60</v>
      </c>
      <c r="C40" s="28">
        <v>43949</v>
      </c>
      <c r="D40" s="76">
        <f>[1]projections!D41*100</f>
        <v>16.152708634419337</v>
      </c>
      <c r="E40" s="76">
        <f>[1]projections!E41*100</f>
        <v>17.803632667953018</v>
      </c>
      <c r="F40" s="76">
        <f>[1]projections!F41*100</f>
        <v>0</v>
      </c>
      <c r="G40" s="76">
        <f>[1]projections!G41*100</f>
        <v>12.621457084279767</v>
      </c>
      <c r="H40" s="76">
        <f>[1]projections!H41*100</f>
        <v>5.6133024391860848</v>
      </c>
      <c r="I40" s="76">
        <f>[1]projections!I41*100</f>
        <v>30.934268469932441</v>
      </c>
      <c r="J40" s="76">
        <f>[1]projections!J41*100</f>
        <v>2.7380803186297156</v>
      </c>
      <c r="K40" s="76">
        <f>[1]projections!K41*100</f>
        <v>14.136550385599639</v>
      </c>
      <c r="L40" s="76">
        <f>[1]projections!L41*100</f>
        <v>0</v>
      </c>
      <c r="M40">
        <f>[1]projections!M41</f>
        <v>13</v>
      </c>
      <c r="N40" s="2">
        <f>[1]projections!N41</f>
        <v>14</v>
      </c>
      <c r="O40" s="2">
        <f>[1]projections!O41</f>
        <v>0</v>
      </c>
      <c r="P40" s="2">
        <f>[1]projections!P41</f>
        <v>3</v>
      </c>
      <c r="Q40" s="2">
        <f>[1]projections!Q41</f>
        <v>0</v>
      </c>
      <c r="R40" s="2">
        <f>[1]projections!R41</f>
        <v>25</v>
      </c>
      <c r="S40" s="2">
        <f>[1]projections!S41</f>
        <v>0</v>
      </c>
      <c r="T40" s="2">
        <f>[1]projections!T41</f>
        <v>5</v>
      </c>
      <c r="U40" s="2">
        <f>[1]projections!U41</f>
        <v>0</v>
      </c>
      <c r="V40" s="2">
        <f ca="1">[1]projections!V41*100</f>
        <v>10.86</v>
      </c>
      <c r="W40" s="2">
        <f ca="1">[1]projections!W41*100</f>
        <v>13.41</v>
      </c>
      <c r="X40" s="2">
        <f ca="1">[1]projections!X41*100</f>
        <v>0</v>
      </c>
      <c r="Y40" s="2">
        <f ca="1">[1]projections!Y41*100</f>
        <v>6.76</v>
      </c>
      <c r="Z40" s="2">
        <f ca="1">[1]projections!Z41*100</f>
        <v>1.9800000000000002</v>
      </c>
      <c r="AA40" s="2">
        <f ca="1">[1]projections!AA41*100</f>
        <v>55.279999999999994</v>
      </c>
      <c r="AB40" s="2">
        <f ca="1">[1]projections!AB41*100</f>
        <v>1.43</v>
      </c>
      <c r="AC40" s="2">
        <f ca="1">[1]projections!AC41*100</f>
        <v>9.59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8" t="str">
        <f>[1]projections!A42</f>
        <v>Delaware</v>
      </c>
      <c r="B41" s="75">
        <f>[1]projections!B42</f>
        <v>21</v>
      </c>
      <c r="C41" s="28">
        <v>43949</v>
      </c>
      <c r="D41" s="76">
        <f>[1]projections!D42*100</f>
        <v>28.473709115033451</v>
      </c>
      <c r="E41" s="76">
        <f>[1]projections!E42*100</f>
        <v>16.724253894165571</v>
      </c>
      <c r="F41" s="76">
        <f>[1]projections!F42*100</f>
        <v>0</v>
      </c>
      <c r="G41" s="76">
        <f>[1]projections!G42*100</f>
        <v>10.871360320444523</v>
      </c>
      <c r="H41" s="76">
        <f>[1]projections!H42*100</f>
        <v>4.3130630170592026</v>
      </c>
      <c r="I41" s="76">
        <f>[1]projections!I42*100</f>
        <v>26.716418764450289</v>
      </c>
      <c r="J41" s="76">
        <f>[1]projections!J42*100</f>
        <v>2.1541874781218691</v>
      </c>
      <c r="K41" s="76">
        <f>[1]projections!K42*100</f>
        <v>10.747007410725093</v>
      </c>
      <c r="L41" s="76">
        <f>[1]projections!L42*100</f>
        <v>0</v>
      </c>
      <c r="M41">
        <f>[1]projections!M42</f>
        <v>8</v>
      </c>
      <c r="N41" s="2">
        <f>[1]projections!N42</f>
        <v>5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41.410000000000004</v>
      </c>
      <c r="W41" s="2">
        <f ca="1">[1]projections!W42*100</f>
        <v>10.8</v>
      </c>
      <c r="X41" s="2">
        <f ca="1">[1]projections!X42*100</f>
        <v>0</v>
      </c>
      <c r="Y41" s="2">
        <f ca="1">[1]projections!Y42*100</f>
        <v>4.95</v>
      </c>
      <c r="Z41" s="2">
        <f ca="1">[1]projections!Z42*100</f>
        <v>1.55</v>
      </c>
      <c r="AA41" s="2">
        <f ca="1">[1]projections!AA42*100</f>
        <v>34.660000000000004</v>
      </c>
      <c r="AB41" s="2">
        <f ca="1">[1]projections!AB42*100</f>
        <v>1.1400000000000001</v>
      </c>
      <c r="AC41" s="2">
        <f ca="1">[1]projections!AC42*100</f>
        <v>4.79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8" t="str">
        <f>[1]projections!A43</f>
        <v>Maryland</v>
      </c>
      <c r="B42" s="75">
        <f>[1]projections!B43</f>
        <v>96</v>
      </c>
      <c r="C42" s="28">
        <v>43949</v>
      </c>
      <c r="D42" s="76">
        <f>[1]projections!D43*100</f>
        <v>23.811824336645575</v>
      </c>
      <c r="E42" s="76">
        <f>[1]projections!E43*100</f>
        <v>18.301025020646797</v>
      </c>
      <c r="F42" s="76">
        <f>[1]projections!F43*100</f>
        <v>0</v>
      </c>
      <c r="G42" s="76">
        <f>[1]projections!G43*100</f>
        <v>10.577662496186377</v>
      </c>
      <c r="H42" s="76">
        <f>[1]projections!H43*100</f>
        <v>4.1465180438494356</v>
      </c>
      <c r="I42" s="76">
        <f>[1]projections!I43*100</f>
        <v>27.498392745490737</v>
      </c>
      <c r="J42" s="76">
        <f>[1]projections!J43*100</f>
        <v>3.1068060037051923</v>
      </c>
      <c r="K42" s="76">
        <f>[1]projections!K43*100</f>
        <v>12.557771353475871</v>
      </c>
      <c r="L42" s="76">
        <f>[1]projections!L43*100</f>
        <v>0</v>
      </c>
      <c r="M42">
        <f>[1]projections!M43</f>
        <v>30</v>
      </c>
      <c r="N42" s="2">
        <f>[1]projections!N43</f>
        <v>23</v>
      </c>
      <c r="O42" s="2">
        <f>[1]projections!O43</f>
        <v>0</v>
      </c>
      <c r="P42" s="2">
        <f>[1]projections!P43</f>
        <v>2</v>
      </c>
      <c r="Q42" s="2">
        <f>[1]projections!Q43</f>
        <v>0</v>
      </c>
      <c r="R42" s="2">
        <f>[1]projections!R43</f>
        <v>35</v>
      </c>
      <c r="S42" s="2">
        <f>[1]projections!S43</f>
        <v>0</v>
      </c>
      <c r="T42" s="2">
        <f>[1]projections!T43</f>
        <v>5</v>
      </c>
      <c r="U42" s="2">
        <f>[1]projections!U43</f>
        <v>0</v>
      </c>
      <c r="V42" s="2">
        <f ca="1">[1]projections!V43*100</f>
        <v>28.43</v>
      </c>
      <c r="W42" s="2">
        <f ca="1">[1]projections!W43*100</f>
        <v>14.940000000000001</v>
      </c>
      <c r="X42" s="2">
        <f ca="1">[1]projections!X43*100</f>
        <v>0</v>
      </c>
      <c r="Y42" s="2">
        <f ca="1">[1]projections!Y43*100</f>
        <v>5.0599999999999996</v>
      </c>
      <c r="Z42" s="2">
        <f ca="1">[1]projections!Z43*100</f>
        <v>1.48</v>
      </c>
      <c r="AA42" s="2">
        <f ca="1">[1]projections!AA43*100</f>
        <v>40.68</v>
      </c>
      <c r="AB42" s="2">
        <f ca="1">[1]projections!AB43*100</f>
        <v>1.4500000000000002</v>
      </c>
      <c r="AC42" s="2">
        <f ca="1">[1]projections!AC43*100</f>
        <v>7.21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8" t="str">
        <f>[1]projections!A44</f>
        <v>New York</v>
      </c>
      <c r="B43" s="75">
        <f>[1]projections!B44</f>
        <v>274</v>
      </c>
      <c r="C43" s="28">
        <v>43949</v>
      </c>
      <c r="D43" s="76">
        <f>[1]projections!D44*100</f>
        <v>20.720150360880019</v>
      </c>
      <c r="E43" s="76">
        <f>[1]projections!E44*100</f>
        <v>24.255518381427692</v>
      </c>
      <c r="F43" s="76">
        <f>[1]projections!F44*100</f>
        <v>0</v>
      </c>
      <c r="G43" s="76">
        <f>[1]projections!G44*100</f>
        <v>10.044170358461907</v>
      </c>
      <c r="H43" s="76">
        <f>[1]projections!H44*100</f>
        <v>4.3831523082414714</v>
      </c>
      <c r="I43" s="76">
        <f>[1]projections!I44*100</f>
        <v>27.610737071015016</v>
      </c>
      <c r="J43" s="76">
        <f>[1]projections!J44*100</f>
        <v>2.4805607225223878</v>
      </c>
      <c r="K43" s="76">
        <f>[1]projections!K44*100</f>
        <v>10.505710797451515</v>
      </c>
      <c r="L43" s="76">
        <f>[1]projections!L44*100</f>
        <v>0</v>
      </c>
      <c r="M43">
        <f>[1]projections!M44</f>
        <v>76</v>
      </c>
      <c r="N43" s="2">
        <f>[1]projections!N44</f>
        <v>89</v>
      </c>
      <c r="O43" s="2">
        <f>[1]projections!O44</f>
        <v>0</v>
      </c>
      <c r="P43" s="2">
        <f>[1]projections!P44</f>
        <v>3</v>
      </c>
      <c r="Q43" s="2">
        <f>[1]projections!Q44</f>
        <v>0</v>
      </c>
      <c r="R43" s="2">
        <f>[1]projections!R44</f>
        <v>101</v>
      </c>
      <c r="S43" s="2">
        <f>[1]projections!S44</f>
        <v>0</v>
      </c>
      <c r="T43" s="2">
        <f>[1]projections!T44</f>
        <v>6</v>
      </c>
      <c r="U43" s="2">
        <f>[1]projections!U44</f>
        <v>0</v>
      </c>
      <c r="V43" s="2">
        <f ca="1">[1]projections!V44*100</f>
        <v>18.88</v>
      </c>
      <c r="W43" s="2">
        <f ca="1">[1]projections!W44*100</f>
        <v>27.83</v>
      </c>
      <c r="X43" s="2">
        <f ca="1">[1]projections!X44*100</f>
        <v>0</v>
      </c>
      <c r="Y43" s="2">
        <f ca="1">[1]projections!Y44*100</f>
        <v>4.3</v>
      </c>
      <c r="Z43" s="2">
        <f ca="1">[1]projections!Z44*100</f>
        <v>1.4500000000000002</v>
      </c>
      <c r="AA43" s="2">
        <f ca="1">[1]projections!AA44*100</f>
        <v>40.64</v>
      </c>
      <c r="AB43" s="2">
        <f ca="1">[1]projections!AB44*100</f>
        <v>1.2</v>
      </c>
      <c r="AC43" s="2">
        <f ca="1">[1]projections!AC44*100</f>
        <v>4.9000000000000004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8" t="str">
        <f>[1]projections!A45</f>
        <v>Pennsylvania</v>
      </c>
      <c r="B44" s="75">
        <f>[1]projections!B45</f>
        <v>186</v>
      </c>
      <c r="C44" s="28">
        <v>43949</v>
      </c>
      <c r="D44" s="76">
        <f>[1]projections!D45*100</f>
        <v>20.756321643014992</v>
      </c>
      <c r="E44" s="76">
        <f>[1]projections!E45*100</f>
        <v>18.743685962839642</v>
      </c>
      <c r="F44" s="76">
        <f>[1]projections!F45*100</f>
        <v>0</v>
      </c>
      <c r="G44" s="76">
        <f>[1]projections!G45*100</f>
        <v>12.748316536164438</v>
      </c>
      <c r="H44" s="76">
        <f>[1]projections!H45*100</f>
        <v>6.3982235569677526</v>
      </c>
      <c r="I44" s="76">
        <f>[1]projections!I45*100</f>
        <v>30.062468951675385</v>
      </c>
      <c r="J44" s="76">
        <f>[1]projections!J45*100</f>
        <v>1.3042739979767788</v>
      </c>
      <c r="K44" s="76">
        <f>[1]projections!K45*100</f>
        <v>9.9867093513610055</v>
      </c>
      <c r="L44" s="76">
        <f>[1]projections!L45*100</f>
        <v>0</v>
      </c>
      <c r="M44">
        <f>[1]projections!M45</f>
        <v>52</v>
      </c>
      <c r="N44" s="2">
        <f>[1]projections!N45</f>
        <v>47</v>
      </c>
      <c r="O44" s="2">
        <f>[1]projections!O45</f>
        <v>0</v>
      </c>
      <c r="P44" s="2">
        <f>[1]projections!P45</f>
        <v>11</v>
      </c>
      <c r="Q44" s="2">
        <f>[1]projections!Q45</f>
        <v>0</v>
      </c>
      <c r="R44" s="2">
        <f>[1]projections!R45</f>
        <v>75</v>
      </c>
      <c r="S44" s="2">
        <f>[1]projections!S45</f>
        <v>0</v>
      </c>
      <c r="T44" s="2">
        <f>[1]projections!T45</f>
        <v>2</v>
      </c>
      <c r="U44" s="2">
        <f>[1]projections!U45</f>
        <v>0</v>
      </c>
      <c r="V44" s="2">
        <f ca="1">[1]projections!V45*100</f>
        <v>19.239999999999998</v>
      </c>
      <c r="W44" s="2">
        <f ca="1">[1]projections!W45*100</f>
        <v>14.77</v>
      </c>
      <c r="X44" s="2">
        <f ca="1">[1]projections!X45*100</f>
        <v>0</v>
      </c>
      <c r="Y44" s="2">
        <f ca="1">[1]projections!Y45*100</f>
        <v>6.83</v>
      </c>
      <c r="Z44" s="2">
        <f ca="1">[1]projections!Z45*100</f>
        <v>2.52</v>
      </c>
      <c r="AA44" s="2">
        <f ca="1">[1]projections!AA45*100</f>
        <v>50.59</v>
      </c>
      <c r="AB44" s="2">
        <f ca="1">[1]projections!AB45*100</f>
        <v>1.0699999999999998</v>
      </c>
      <c r="AC44" s="2">
        <f ca="1">[1]projections!AC45*100</f>
        <v>4.24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8" t="str">
        <f>[1]projections!A46</f>
        <v>Rhode Island</v>
      </c>
      <c r="B45" s="75">
        <f>[1]projections!B46</f>
        <v>26</v>
      </c>
      <c r="C45" s="28">
        <v>43949</v>
      </c>
      <c r="D45" s="76">
        <f>[1]projections!D46*100</f>
        <v>16.188234890543626</v>
      </c>
      <c r="E45" s="76">
        <f>[1]projections!E46*100</f>
        <v>15.664320632899781</v>
      </c>
      <c r="F45" s="76">
        <f>[1]projections!F46*100</f>
        <v>0</v>
      </c>
      <c r="G45" s="76">
        <f>[1]projections!G46*100</f>
        <v>13.583628081440008</v>
      </c>
      <c r="H45" s="76">
        <f>[1]projections!H46*100</f>
        <v>5.1388355090358839</v>
      </c>
      <c r="I45" s="76">
        <f>[1]projections!I46*100</f>
        <v>31.839184178585562</v>
      </c>
      <c r="J45" s="76">
        <f>[1]projections!J46*100</f>
        <v>2.8644698452917878</v>
      </c>
      <c r="K45" s="76">
        <f>[1]projections!K46*100</f>
        <v>14.721326862203341</v>
      </c>
      <c r="L45" s="76">
        <f>[1]projections!L46*100</f>
        <v>0</v>
      </c>
      <c r="M45">
        <f>[1]projections!M46</f>
        <v>6</v>
      </c>
      <c r="N45" s="2">
        <f>[1]projections!N46</f>
        <v>5</v>
      </c>
      <c r="O45" s="2">
        <f>[1]projections!O46</f>
        <v>0</v>
      </c>
      <c r="P45" s="2">
        <f>[1]projections!P46</f>
        <v>2</v>
      </c>
      <c r="Q45" s="2">
        <f>[1]projections!Q46</f>
        <v>0</v>
      </c>
      <c r="R45" s="2">
        <f>[1]projections!R46</f>
        <v>11</v>
      </c>
      <c r="S45" s="2">
        <f>[1]projections!S46</f>
        <v>0</v>
      </c>
      <c r="T45" s="2">
        <f>[1]projections!T46</f>
        <v>2</v>
      </c>
      <c r="U45" s="2">
        <f>[1]projections!U46</f>
        <v>0</v>
      </c>
      <c r="V45" s="2">
        <f ca="1">[1]projections!V46*100</f>
        <v>10.290000000000001</v>
      </c>
      <c r="W45" s="2">
        <f ca="1">[1]projections!W46*100</f>
        <v>10.01</v>
      </c>
      <c r="X45" s="2">
        <f ca="1">[1]projections!X46*100</f>
        <v>0</v>
      </c>
      <c r="Y45" s="2">
        <f ca="1">[1]projections!Y46*100</f>
        <v>7.5</v>
      </c>
      <c r="Z45" s="2">
        <f ca="1">[1]projections!Z46*100</f>
        <v>1.81</v>
      </c>
      <c r="AA45" s="2">
        <f ca="1">[1]projections!AA46*100</f>
        <v>58.64</v>
      </c>
      <c r="AB45" s="2">
        <f ca="1">[1]projections!AB46*100</f>
        <v>1.26</v>
      </c>
      <c r="AC45" s="2">
        <f ca="1">[1]projections!AC46*100</f>
        <v>9.64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8" t="str">
        <f>[1]projections!A47</f>
        <v>Guam</v>
      </c>
      <c r="B46" s="75">
        <f>[1]projections!B47</f>
        <v>7</v>
      </c>
      <c r="C46" s="28">
        <v>43953</v>
      </c>
      <c r="D46" s="76">
        <f>[1]projections!D47*100</f>
        <v>22.078400023782351</v>
      </c>
      <c r="E46" s="76">
        <f>[1]projections!E47*100</f>
        <v>15.805509194576478</v>
      </c>
      <c r="F46" s="76">
        <f>[1]projections!F47*100</f>
        <v>0</v>
      </c>
      <c r="G46" s="76">
        <f>[1]projections!G47*100</f>
        <v>10.472478834462748</v>
      </c>
      <c r="H46" s="76">
        <f>[1]projections!H47*100</f>
        <v>5.1706076836747421</v>
      </c>
      <c r="I46" s="76">
        <f>[1]projections!I47*100</f>
        <v>31.013037352902462</v>
      </c>
      <c r="J46" s="76">
        <f>[1]projections!J47*100</f>
        <v>2.1323215886023363</v>
      </c>
      <c r="K46" s="76">
        <f>[1]projections!K47*100</f>
        <v>13.32764532199888</v>
      </c>
      <c r="L46" s="76">
        <f>[1]projections!L47*100</f>
        <v>0</v>
      </c>
      <c r="M46">
        <f>[1]projections!M47</f>
        <v>2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21.12</v>
      </c>
      <c r="W46" s="2">
        <f ca="1">[1]projections!W47*100</f>
        <v>10.34</v>
      </c>
      <c r="X46" s="2">
        <f ca="1">[1]projections!X47*100</f>
        <v>0</v>
      </c>
      <c r="Y46" s="2">
        <f ca="1">[1]projections!Y47*100</f>
        <v>4.5699999999999994</v>
      </c>
      <c r="Z46" s="2">
        <f ca="1">[1]projections!Z47*100</f>
        <v>1.97</v>
      </c>
      <c r="AA46" s="2">
        <f ca="1">[1]projections!AA47*100</f>
        <v>52.980000000000004</v>
      </c>
      <c r="AB46" s="2">
        <f ca="1">[1]projections!AB47*100</f>
        <v>1</v>
      </c>
      <c r="AC46" s="2">
        <f ca="1">[1]projections!AC47*100</f>
        <v>7.33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8" t="str">
        <f>[1]projections!A48</f>
        <v>Kansas</v>
      </c>
      <c r="B47" s="75">
        <f>[1]projections!B48</f>
        <v>39</v>
      </c>
      <c r="C47" s="28">
        <v>43953</v>
      </c>
      <c r="D47" s="76">
        <f>[1]projections!D48*100</f>
        <v>14.536948415088013</v>
      </c>
      <c r="E47" s="76">
        <f>[1]projections!E48*100</f>
        <v>13.112396312229169</v>
      </c>
      <c r="F47" s="76">
        <f>[1]projections!F48*100</f>
        <v>0</v>
      </c>
      <c r="G47" s="76">
        <f>[1]projections!G48*100</f>
        <v>14.348720076217386</v>
      </c>
      <c r="H47" s="76">
        <f>[1]projections!H48*100</f>
        <v>9.4177299626276181</v>
      </c>
      <c r="I47" s="76">
        <f>[1]projections!I48*100</f>
        <v>34.126944758507157</v>
      </c>
      <c r="J47" s="76">
        <f>[1]projections!J48*100</f>
        <v>1.2318597130099325</v>
      </c>
      <c r="K47" s="76">
        <f>[1]projections!K48*100</f>
        <v>13.22540076232073</v>
      </c>
      <c r="L47" s="76">
        <f>[1]projections!L48*100</f>
        <v>0</v>
      </c>
      <c r="M47">
        <f>[1]projections!M48</f>
        <v>3</v>
      </c>
      <c r="N47" s="2">
        <f>[1]projections!N48</f>
        <v>2</v>
      </c>
      <c r="O47" s="2">
        <f>[1]projections!O48</f>
        <v>0</v>
      </c>
      <c r="P47" s="2">
        <f>[1]projections!P48</f>
        <v>3</v>
      </c>
      <c r="Q47" s="2">
        <f>[1]projections!Q48</f>
        <v>0</v>
      </c>
      <c r="R47" s="2">
        <f>[1]projections!R48</f>
        <v>28</v>
      </c>
      <c r="S47" s="2">
        <f>[1]projections!S48</f>
        <v>0</v>
      </c>
      <c r="T47" s="2">
        <f>[1]projections!T48</f>
        <v>3</v>
      </c>
      <c r="U47" s="2">
        <f>[1]projections!U48</f>
        <v>0</v>
      </c>
      <c r="V47" s="2">
        <f ca="1">[1]projections!V48*100</f>
        <v>7.4700000000000006</v>
      </c>
      <c r="W47" s="2">
        <f ca="1">[1]projections!W48*100</f>
        <v>6.4600000000000009</v>
      </c>
      <c r="X47" s="2">
        <f ca="1">[1]projections!X48*100</f>
        <v>0</v>
      </c>
      <c r="Y47" s="2">
        <f ca="1">[1]projections!Y48*100</f>
        <v>8.2900000000000009</v>
      </c>
      <c r="Z47" s="2">
        <f ca="1">[1]projections!Z48*100</f>
        <v>3.5999999999999996</v>
      </c>
      <c r="AA47" s="2">
        <f ca="1">[1]projections!AA48*100</f>
        <v>65.649999999999991</v>
      </c>
      <c r="AB47" s="2">
        <f ca="1">[1]projections!AB48*100</f>
        <v>0.91999999999999993</v>
      </c>
      <c r="AC47" s="2">
        <f ca="1">[1]projections!AC48*100</f>
        <v>6.8599999999999994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8" t="str">
        <f>[1]projections!A49</f>
        <v>Indiana</v>
      </c>
      <c r="B48" s="75">
        <f>[1]projections!B49</f>
        <v>82</v>
      </c>
      <c r="C48" s="28">
        <v>43956</v>
      </c>
      <c r="D48" s="76">
        <f>[1]projections!D49*100</f>
        <v>17.573051649768452</v>
      </c>
      <c r="E48" s="76">
        <f>[1]projections!E49*100</f>
        <v>14.063481553440639</v>
      </c>
      <c r="F48" s="76">
        <f>[1]projections!F49*100</f>
        <v>0</v>
      </c>
      <c r="G48" s="76">
        <f>[1]projections!G49*100</f>
        <v>17.392560477322167</v>
      </c>
      <c r="H48" s="76">
        <f>[1]projections!H49*100</f>
        <v>7.5780927207256363</v>
      </c>
      <c r="I48" s="76">
        <f>[1]projections!I49*100</f>
        <v>30.098635628658126</v>
      </c>
      <c r="J48" s="76">
        <f>[1]projections!J49*100</f>
        <v>1.1680855271849382</v>
      </c>
      <c r="K48" s="76">
        <f>[1]projections!K49*100</f>
        <v>12.126092442900054</v>
      </c>
      <c r="L48" s="76">
        <f>[1]projections!L49*100</f>
        <v>0</v>
      </c>
      <c r="M48">
        <f>[1]projections!M49</f>
        <v>19</v>
      </c>
      <c r="N48" s="2">
        <f>[1]projections!N49</f>
        <v>6</v>
      </c>
      <c r="O48" s="2">
        <f>[1]projections!O49</f>
        <v>0</v>
      </c>
      <c r="P48" s="2">
        <f>[1]projections!P49</f>
        <v>19</v>
      </c>
      <c r="Q48" s="2">
        <f>[1]projections!Q49</f>
        <v>0</v>
      </c>
      <c r="R48" s="2">
        <f>[1]projections!R49</f>
        <v>33</v>
      </c>
      <c r="S48" s="2">
        <f>[1]projections!S49</f>
        <v>0</v>
      </c>
      <c r="T48" s="2">
        <f>[1]projections!T49</f>
        <v>4</v>
      </c>
      <c r="U48" s="2">
        <f>[1]projections!U49</f>
        <v>0</v>
      </c>
      <c r="V48" s="2">
        <f ca="1">[1]projections!V49*100</f>
        <v>13.74</v>
      </c>
      <c r="W48" s="2">
        <f ca="1">[1]projections!W49*100</f>
        <v>8.68</v>
      </c>
      <c r="X48" s="2">
        <f ca="1">[1]projections!X49*100</f>
        <v>0</v>
      </c>
      <c r="Y48" s="2">
        <f ca="1">[1]projections!Y49*100</f>
        <v>13.87</v>
      </c>
      <c r="Z48" s="2">
        <f ca="1">[1]projections!Z49*100</f>
        <v>3.36</v>
      </c>
      <c r="AA48" s="2">
        <f ca="1">[1]projections!AA49*100</f>
        <v>51.64</v>
      </c>
      <c r="AB48" s="2">
        <f ca="1">[1]projections!AB49*100</f>
        <v>1.0699999999999998</v>
      </c>
      <c r="AC48" s="2">
        <f ca="1">[1]projections!AC49*100</f>
        <v>6.79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8" t="str">
        <f>[1]projections!A50</f>
        <v>Nebraska</v>
      </c>
      <c r="B49" s="75">
        <f>[1]projections!B50</f>
        <v>29</v>
      </c>
      <c r="C49" s="28">
        <v>43963</v>
      </c>
      <c r="D49" s="76">
        <f>[1]projections!D50*100</f>
        <v>14.801759389205932</v>
      </c>
      <c r="E49" s="76">
        <f>[1]projections!E50*100</f>
        <v>15.303984672503383</v>
      </c>
      <c r="F49" s="76">
        <f>[1]projections!F50*100</f>
        <v>0</v>
      </c>
      <c r="G49" s="76">
        <f>[1]projections!G50*100</f>
        <v>14.031642752240172</v>
      </c>
      <c r="H49" s="76">
        <f>[1]projections!H50*100</f>
        <v>9.2009312264472047</v>
      </c>
      <c r="I49" s="76">
        <f>[1]projections!I50*100</f>
        <v>32.727669445371845</v>
      </c>
      <c r="J49" s="76">
        <f>[1]projections!J50*100</f>
        <v>1.2029156029574675</v>
      </c>
      <c r="K49" s="76">
        <f>[1]projections!K50*100</f>
        <v>12.731096911274001</v>
      </c>
      <c r="L49" s="76">
        <f>[1]projections!L50*100</f>
        <v>0</v>
      </c>
      <c r="M49">
        <f>[1]projections!M50</f>
        <v>3</v>
      </c>
      <c r="N49" s="2">
        <f>[1]projections!N50</f>
        <v>7</v>
      </c>
      <c r="O49" s="2">
        <f>[1]projections!O50</f>
        <v>0</v>
      </c>
      <c r="P49" s="2">
        <f>[1]projections!P50</f>
        <v>2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2</v>
      </c>
      <c r="U49" s="2">
        <f>[1]projections!U50</f>
        <v>0</v>
      </c>
      <c r="V49" s="2">
        <f ca="1">[1]projections!V50*100</f>
        <v>8.870000000000001</v>
      </c>
      <c r="W49" s="2">
        <f ca="1">[1]projections!W50*100</f>
        <v>9.5399999999999991</v>
      </c>
      <c r="X49" s="2">
        <f ca="1">[1]projections!X50*100</f>
        <v>0</v>
      </c>
      <c r="Y49" s="2">
        <f ca="1">[1]projections!Y50*100</f>
        <v>8.5299999999999994</v>
      </c>
      <c r="Z49" s="2">
        <f ca="1">[1]projections!Z50*100</f>
        <v>4</v>
      </c>
      <c r="AA49" s="2">
        <f ca="1">[1]projections!AA50*100</f>
        <v>59.41</v>
      </c>
      <c r="AB49" s="2">
        <f ca="1">[1]projections!AB50*100</f>
        <v>1.2</v>
      </c>
      <c r="AC49" s="2">
        <f ca="1">[1]projections!AC50*100</f>
        <v>7.6700000000000008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8" t="str">
        <f>[1]projections!A51</f>
        <v>West Virginia</v>
      </c>
      <c r="B50" s="75">
        <f>[1]projections!B51</f>
        <v>28</v>
      </c>
      <c r="C50" s="28">
        <v>43963</v>
      </c>
      <c r="D50" s="76">
        <f>[1]projections!D51*100</f>
        <v>21.513717885080514</v>
      </c>
      <c r="E50" s="76">
        <f>[1]projections!E51*100</f>
        <v>17.932704843764171</v>
      </c>
      <c r="F50" s="76">
        <f>[1]projections!F51*100</f>
        <v>0</v>
      </c>
      <c r="G50" s="76">
        <f>[1]projections!G51*100</f>
        <v>10.744216012028449</v>
      </c>
      <c r="H50" s="76">
        <f>[1]projections!H51*100</f>
        <v>6.1425382592135653</v>
      </c>
      <c r="I50" s="76">
        <f>[1]projections!I51*100</f>
        <v>35.094079967130135</v>
      </c>
      <c r="J50" s="76">
        <f>[1]projections!J51*100</f>
        <v>2.0692218197549823</v>
      </c>
      <c r="K50" s="76">
        <f>[1]projections!K51*100</f>
        <v>6.5035212130281721</v>
      </c>
      <c r="L50" s="76">
        <f>[1]projections!L51*100</f>
        <v>0</v>
      </c>
      <c r="M50">
        <f>[1]projections!M51</f>
        <v>8</v>
      </c>
      <c r="N50" s="2">
        <f>[1]projections!N51</f>
        <v>6</v>
      </c>
      <c r="O50" s="2">
        <f>[1]projections!O51</f>
        <v>0</v>
      </c>
      <c r="P50" s="2">
        <f>[1]projections!P51</f>
        <v>1</v>
      </c>
      <c r="Q50" s="2">
        <f>[1]projections!Q51</f>
        <v>0</v>
      </c>
      <c r="R50" s="2">
        <f>[1]projections!R51</f>
        <v>13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16.489999999999998</v>
      </c>
      <c r="W50" s="2">
        <f ca="1">[1]projections!W51*100</f>
        <v>11.19</v>
      </c>
      <c r="X50" s="2">
        <f ca="1">[1]projections!X51*100</f>
        <v>0</v>
      </c>
      <c r="Y50" s="2">
        <f ca="1">[1]projections!Y51*100</f>
        <v>4.09</v>
      </c>
      <c r="Z50" s="2">
        <f ca="1">[1]projections!Z51*100</f>
        <v>1.8800000000000001</v>
      </c>
      <c r="AA50" s="2">
        <f ca="1">[1]projections!AA51*100</f>
        <v>62.19</v>
      </c>
      <c r="AB50" s="2">
        <f ca="1">[1]projections!AB51*100</f>
        <v>1.03</v>
      </c>
      <c r="AC50" s="2">
        <f ca="1">[1]projections!AC51*100</f>
        <v>2.33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8" t="str">
        <f>[1]projections!A52</f>
        <v>Kentucky</v>
      </c>
      <c r="B51" s="75">
        <f>[1]projections!B52</f>
        <v>54</v>
      </c>
      <c r="C51" s="28">
        <v>43970</v>
      </c>
      <c r="D51" s="76">
        <f>[1]projections!D52*100</f>
        <v>20.961966066026775</v>
      </c>
      <c r="E51" s="76">
        <f>[1]projections!E52*100</f>
        <v>19.627929358043364</v>
      </c>
      <c r="F51" s="76">
        <f>[1]projections!F52*100</f>
        <v>0</v>
      </c>
      <c r="G51" s="76">
        <f>[1]projections!G52*100</f>
        <v>9.3410277146399441</v>
      </c>
      <c r="H51" s="76">
        <f>[1]projections!H52*100</f>
        <v>6.1960771110087371</v>
      </c>
      <c r="I51" s="76">
        <f>[1]projections!I52*100</f>
        <v>31.197382652766631</v>
      </c>
      <c r="J51" s="76">
        <f>[1]projections!J52*100</f>
        <v>1.8598986577255525</v>
      </c>
      <c r="K51" s="76">
        <f>[1]projections!K52*100</f>
        <v>10.815718439789006</v>
      </c>
      <c r="L51" s="76">
        <f>[1]projections!L52*100</f>
        <v>0</v>
      </c>
      <c r="M51">
        <f>[1]projections!M52</f>
        <v>15</v>
      </c>
      <c r="N51" s="2">
        <f>[1]projections!N52</f>
        <v>14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1</v>
      </c>
      <c r="U51" s="2">
        <f>[1]projections!U52</f>
        <v>0</v>
      </c>
      <c r="V51" s="2">
        <f ca="1">[1]projections!V52*100</f>
        <v>18.329999999999998</v>
      </c>
      <c r="W51" s="2">
        <f ca="1">[1]projections!W52*100</f>
        <v>16.079999999999998</v>
      </c>
      <c r="X51" s="2">
        <f ca="1">[1]projections!X52*100</f>
        <v>0</v>
      </c>
      <c r="Y51" s="2">
        <f ca="1">[1]projections!Y52*100</f>
        <v>4.3499999999999996</v>
      </c>
      <c r="Z51" s="2">
        <f ca="1">[1]projections!Z52*100</f>
        <v>2.54</v>
      </c>
      <c r="AA51" s="2">
        <f ca="1">[1]projections!AA52*100</f>
        <v>50.690000000000005</v>
      </c>
      <c r="AB51" s="2">
        <f ca="1">[1]projections!AB52*100</f>
        <v>1.3299999999999998</v>
      </c>
      <c r="AC51" s="2">
        <f ca="1">[1]projections!AC52*100</f>
        <v>5.72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8" t="str">
        <f>[1]projections!A53</f>
        <v>Oregon</v>
      </c>
      <c r="B52" s="75">
        <f>[1]projections!B53</f>
        <v>61</v>
      </c>
      <c r="C52" s="28">
        <v>43970</v>
      </c>
      <c r="D52" s="76">
        <f>[1]projections!D53*100</f>
        <v>16.632710581979374</v>
      </c>
      <c r="E52" s="76">
        <f>[1]projections!E53*100</f>
        <v>16.358207415746591</v>
      </c>
      <c r="F52" s="76">
        <f>[1]projections!F53*100</f>
        <v>0</v>
      </c>
      <c r="G52" s="76">
        <f>[1]projections!G53*100</f>
        <v>10.744177083656449</v>
      </c>
      <c r="H52" s="76">
        <f>[1]projections!H53*100</f>
        <v>6.3633898677886185</v>
      </c>
      <c r="I52" s="76">
        <f>[1]projections!I53*100</f>
        <v>33.647994044529327</v>
      </c>
      <c r="J52" s="76">
        <f>[1]projections!J53*100</f>
        <v>2.6640372989384633</v>
      </c>
      <c r="K52" s="76">
        <f>[1]projections!K53*100</f>
        <v>13.589483707361168</v>
      </c>
      <c r="L52" s="76">
        <f>[1]projections!L53*100</f>
        <v>0</v>
      </c>
      <c r="M52">
        <f>[1]projections!M53</f>
        <v>14</v>
      </c>
      <c r="N52" s="2">
        <f>[1]projections!N53</f>
        <v>14</v>
      </c>
      <c r="O52" s="2">
        <f>[1]projections!O53</f>
        <v>0</v>
      </c>
      <c r="P52" s="2">
        <f>[1]projections!P53</f>
        <v>1</v>
      </c>
      <c r="Q52" s="2">
        <f>[1]projections!Q53</f>
        <v>0</v>
      </c>
      <c r="R52" s="2">
        <f>[1]projections!R53</f>
        <v>28</v>
      </c>
      <c r="S52" s="2">
        <f>[1]projections!S53</f>
        <v>0</v>
      </c>
      <c r="T52" s="2">
        <f>[1]projections!T53</f>
        <v>4</v>
      </c>
      <c r="U52" s="2">
        <f>[1]projections!U53</f>
        <v>0</v>
      </c>
      <c r="V52" s="2">
        <f ca="1">[1]projections!V53*100</f>
        <v>10.67</v>
      </c>
      <c r="W52" s="2">
        <f ca="1">[1]projections!W53*100</f>
        <v>10.879999999999999</v>
      </c>
      <c r="X52" s="2">
        <f ca="1">[1]projections!X53*100</f>
        <v>0</v>
      </c>
      <c r="Y52" s="2">
        <f ca="1">[1]projections!Y53*100</f>
        <v>5.09</v>
      </c>
      <c r="Z52" s="2">
        <f ca="1">[1]projections!Z53*100</f>
        <v>2.6599999999999997</v>
      </c>
      <c r="AA52" s="2">
        <f ca="1">[1]projections!AA53*100</f>
        <v>60.29</v>
      </c>
      <c r="AB52" s="2">
        <f ca="1">[1]projections!AB53*100</f>
        <v>1.6</v>
      </c>
      <c r="AC52" s="2">
        <f ca="1">[1]projections!AC53*100</f>
        <v>7.93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8" t="str">
        <f>[1]projections!A54</f>
        <v>District of Columbia</v>
      </c>
      <c r="B53" s="75">
        <f>[1]projections!B54</f>
        <v>20</v>
      </c>
      <c r="C53" s="28">
        <v>43984</v>
      </c>
      <c r="D53" s="76">
        <f>[1]projections!D54*100</f>
        <v>32.153789754666327</v>
      </c>
      <c r="E53" s="76">
        <f>[1]projections!E54*100</f>
        <v>20.530174768399011</v>
      </c>
      <c r="F53" s="76">
        <f>[1]projections!F54*100</f>
        <v>0</v>
      </c>
      <c r="G53" s="76">
        <f>[1]projections!G54*100</f>
        <v>6.3523561353854401</v>
      </c>
      <c r="H53" s="76">
        <f>[1]projections!H54*100</f>
        <v>4.4886803796499493</v>
      </c>
      <c r="I53" s="76">
        <f>[1]projections!I54*100</f>
        <v>24.638899543996612</v>
      </c>
      <c r="J53" s="76">
        <f>[1]projections!J54*100</f>
        <v>2.7942668292417214</v>
      </c>
      <c r="K53" s="76">
        <f>[1]projections!K54*100</f>
        <v>9.0418325886609345</v>
      </c>
      <c r="L53" s="76">
        <f>[1]projections!L54*100</f>
        <v>0</v>
      </c>
      <c r="M53">
        <f>[1]projections!M54</f>
        <v>8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48.51</v>
      </c>
      <c r="W53" s="2">
        <f ca="1">[1]projections!W54*100</f>
        <v>15.9</v>
      </c>
      <c r="X53" s="2">
        <f ca="1">[1]projections!X54*100</f>
        <v>0</v>
      </c>
      <c r="Y53" s="2">
        <f ca="1">[1]projections!Y54*100</f>
        <v>2.42</v>
      </c>
      <c r="Z53" s="2">
        <f ca="1">[1]projections!Z54*100</f>
        <v>1.79</v>
      </c>
      <c r="AA53" s="2">
        <f ca="1">[1]projections!AA54*100</f>
        <v>24.84</v>
      </c>
      <c r="AB53" s="2">
        <f ca="1">[1]projections!AB54*100</f>
        <v>1.46</v>
      </c>
      <c r="AC53" s="2">
        <f ca="1">[1]projections!AC54*100</f>
        <v>4.03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8" t="str">
        <f>[1]projections!A55</f>
        <v>Montana</v>
      </c>
      <c r="B54" s="75">
        <f>[1]projections!B55</f>
        <v>19</v>
      </c>
      <c r="C54" s="28">
        <v>43984</v>
      </c>
      <c r="D54" s="76">
        <f>[1]projections!D55*100</f>
        <v>15.725708984341805</v>
      </c>
      <c r="E54" s="76">
        <f>[1]projections!E55*100</f>
        <v>17.615882651979721</v>
      </c>
      <c r="F54" s="76">
        <f>[1]projections!F55*100</f>
        <v>0</v>
      </c>
      <c r="G54" s="76">
        <f>[1]projections!G55*100</f>
        <v>12.083942844690039</v>
      </c>
      <c r="H54" s="76">
        <f>[1]projections!H55*100</f>
        <v>5.2182941263264926</v>
      </c>
      <c r="I54" s="76">
        <f>[1]projections!I55*100</f>
        <v>33.407686149689859</v>
      </c>
      <c r="J54" s="76">
        <f>[1]projections!J55*100</f>
        <v>2.8152720416705721</v>
      </c>
      <c r="K54" s="76">
        <f>[1]projections!K55*100</f>
        <v>13.133213201301519</v>
      </c>
      <c r="L54" s="76">
        <f>[1]projections!L55*100</f>
        <v>0</v>
      </c>
      <c r="M54">
        <f>[1]projections!M55</f>
        <v>4</v>
      </c>
      <c r="N54" s="2">
        <f>[1]projections!N55</f>
        <v>5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10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10.11</v>
      </c>
      <c r="W54" s="2">
        <f ca="1">[1]projections!W55*100</f>
        <v>12.839999999999998</v>
      </c>
      <c r="X54" s="2">
        <f ca="1">[1]projections!X55*100</f>
        <v>0</v>
      </c>
      <c r="Y54" s="2">
        <f ca="1">[1]projections!Y55*100</f>
        <v>6.63</v>
      </c>
      <c r="Z54" s="2">
        <f ca="1">[1]projections!Z55*100</f>
        <v>2.35</v>
      </c>
      <c r="AA54" s="2">
        <f ca="1">[1]projections!AA55*100</f>
        <v>57.699999999999996</v>
      </c>
      <c r="AB54" s="2">
        <f ca="1">[1]projections!AB55*100</f>
        <v>1.63</v>
      </c>
      <c r="AC54" s="2">
        <f ca="1">[1]projections!AC55*100</f>
        <v>7.7200000000000006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8" t="str">
        <f>[1]projections!A56</f>
        <v>New Jersey</v>
      </c>
      <c r="B55" s="75">
        <f>[1]projections!B56</f>
        <v>126</v>
      </c>
      <c r="C55" s="28">
        <v>43984</v>
      </c>
      <c r="D55" s="76">
        <f>[1]projections!D56*100</f>
        <v>16.908479002320913</v>
      </c>
      <c r="E55" s="76">
        <f>[1]projections!E56*100</f>
        <v>22.716284917193317</v>
      </c>
      <c r="F55" s="76">
        <f>[1]projections!F56*100</f>
        <v>0</v>
      </c>
      <c r="G55" s="76">
        <f>[1]projections!G56*100</f>
        <v>11.819518294479428</v>
      </c>
      <c r="H55" s="76">
        <f>[1]projections!H56*100</f>
        <v>4.5777327932266489</v>
      </c>
      <c r="I55" s="76">
        <f>[1]projections!I56*100</f>
        <v>31.48299045509691</v>
      </c>
      <c r="J55" s="76">
        <f>[1]projections!J56*100</f>
        <v>1.9708493359542143</v>
      </c>
      <c r="K55" s="76">
        <f>[1]projections!K56*100</f>
        <v>10.524145201728562</v>
      </c>
      <c r="L55" s="76">
        <f>[1]projections!L56*100</f>
        <v>0</v>
      </c>
      <c r="M55">
        <f>[1]projections!M56</f>
        <v>28</v>
      </c>
      <c r="N55" s="2">
        <f>[1]projections!N56</f>
        <v>38</v>
      </c>
      <c r="O55" s="2">
        <f>[1]projections!O56</f>
        <v>0</v>
      </c>
      <c r="P55" s="2">
        <f>[1]projections!P56</f>
        <v>5</v>
      </c>
      <c r="Q55" s="2">
        <f>[1]projections!Q56</f>
        <v>0</v>
      </c>
      <c r="R55" s="2">
        <f>[1]projections!R56</f>
        <v>52</v>
      </c>
      <c r="S55" s="2">
        <f>[1]projections!S56</f>
        <v>0</v>
      </c>
      <c r="T55" s="2">
        <f>[1]projections!T56</f>
        <v>3</v>
      </c>
      <c r="U55" s="2">
        <f>[1]projections!U56</f>
        <v>0</v>
      </c>
      <c r="V55" s="2">
        <f ca="1">[1]projections!V56*100</f>
        <v>11.53</v>
      </c>
      <c r="W55" s="2">
        <f ca="1">[1]projections!W56*100</f>
        <v>21.83</v>
      </c>
      <c r="X55" s="2">
        <f ca="1">[1]projections!X56*100</f>
        <v>0</v>
      </c>
      <c r="Y55" s="2">
        <f ca="1">[1]projections!Y56*100</f>
        <v>6.3299999999999992</v>
      </c>
      <c r="Z55" s="2">
        <f ca="1">[1]projections!Z56*100</f>
        <v>2.27</v>
      </c>
      <c r="AA55" s="2">
        <f ca="1">[1]projections!AA56*100</f>
        <v>49.79</v>
      </c>
      <c r="AB55" s="2">
        <f ca="1">[1]projections!AB56*100</f>
        <v>1.53</v>
      </c>
      <c r="AC55" s="2">
        <f ca="1">[1]projections!AC56*100</f>
        <v>5.5100000000000007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8" t="str">
        <f>[1]projections!A57</f>
        <v>New Mexico</v>
      </c>
      <c r="B56" s="75">
        <f>[1]projections!B57</f>
        <v>34</v>
      </c>
      <c r="C56" s="28">
        <v>43984</v>
      </c>
      <c r="D56" s="76">
        <f>[1]projections!D57*100</f>
        <v>17.338993894847825</v>
      </c>
      <c r="E56" s="76">
        <f>[1]projections!E57*100</f>
        <v>15.60665218777631</v>
      </c>
      <c r="F56" s="76">
        <f>[1]projections!F57*100</f>
        <v>0</v>
      </c>
      <c r="G56" s="76">
        <f>[1]projections!G57*100</f>
        <v>10.621409826774693</v>
      </c>
      <c r="H56" s="76">
        <f>[1]projections!H57*100</f>
        <v>5.2335079097975123</v>
      </c>
      <c r="I56" s="76">
        <f>[1]projections!I57*100</f>
        <v>37.059461478354748</v>
      </c>
      <c r="J56" s="76">
        <f>[1]projections!J57*100</f>
        <v>2.7997278940871131</v>
      </c>
      <c r="K56" s="76">
        <f>[1]projections!K57*100</f>
        <v>11.340246808361803</v>
      </c>
      <c r="L56" s="76">
        <f>[1]projections!L57*100</f>
        <v>0</v>
      </c>
      <c r="M56">
        <f>[1]projections!M57</f>
        <v>8</v>
      </c>
      <c r="N56" s="2">
        <f>[1]projections!N57</f>
        <v>7</v>
      </c>
      <c r="O56" s="2">
        <f>[1]projections!O57</f>
        <v>0</v>
      </c>
      <c r="P56" s="2">
        <f>[1]projections!P57</f>
        <v>1</v>
      </c>
      <c r="Q56" s="2">
        <f>[1]projections!Q57</f>
        <v>0</v>
      </c>
      <c r="R56" s="2">
        <f>[1]projections!R57</f>
        <v>17</v>
      </c>
      <c r="S56" s="2">
        <f>[1]projections!S57</f>
        <v>0</v>
      </c>
      <c r="T56" s="2">
        <f>[1]projections!T57</f>
        <v>1</v>
      </c>
      <c r="U56" s="2">
        <f>[1]projections!U57</f>
        <v>0</v>
      </c>
      <c r="V56" s="2">
        <f ca="1">[1]projections!V57*100</f>
        <v>10.48</v>
      </c>
      <c r="W56" s="2">
        <f ca="1">[1]projections!W57*100</f>
        <v>8.7200000000000006</v>
      </c>
      <c r="X56" s="2">
        <f ca="1">[1]projections!X57*100</f>
        <v>0</v>
      </c>
      <c r="Y56" s="2">
        <f ca="1">[1]projections!Y57*100</f>
        <v>4.5999999999999996</v>
      </c>
      <c r="Z56" s="2">
        <f ca="1">[1]projections!Z57*100</f>
        <v>2.08</v>
      </c>
      <c r="AA56" s="2">
        <f ca="1">[1]projections!AA57*100</f>
        <v>66.5</v>
      </c>
      <c r="AB56" s="2">
        <f ca="1">[1]projections!AB57*100</f>
        <v>1.4200000000000002</v>
      </c>
      <c r="AC56" s="2">
        <f ca="1">[1]projections!AC57*100</f>
        <v>5.3199999999999994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8" t="str">
        <f>[1]projections!A58</f>
        <v>South Dakota</v>
      </c>
      <c r="B57" s="75">
        <f>[1]projections!B58</f>
        <v>16</v>
      </c>
      <c r="C57" s="28">
        <v>43984</v>
      </c>
      <c r="D57" s="76">
        <f>[1]projections!D58*100</f>
        <v>14.43095349492371</v>
      </c>
      <c r="E57" s="76">
        <f>[1]projections!E58*100</f>
        <v>14.937465779787546</v>
      </c>
      <c r="F57" s="76">
        <f>[1]projections!F58*100</f>
        <v>0</v>
      </c>
      <c r="G57" s="76">
        <f>[1]projections!G58*100</f>
        <v>14.545392178022947</v>
      </c>
      <c r="H57" s="76">
        <f>[1]projections!H58*100</f>
        <v>9.3337680037308601</v>
      </c>
      <c r="I57" s="76">
        <f>[1]projections!I58*100</f>
        <v>32.730139313375759</v>
      </c>
      <c r="J57" s="76">
        <f>[1]projections!J58*100</f>
        <v>1.2538530924174274</v>
      </c>
      <c r="K57" s="76">
        <f>[1]projections!K58*100</f>
        <v>12.768428137741743</v>
      </c>
      <c r="L57" s="76">
        <f>[1]projections!L58*100</f>
        <v>0</v>
      </c>
      <c r="M57">
        <f>[1]projections!M58</f>
        <v>1</v>
      </c>
      <c r="N57" s="2">
        <f>[1]projections!N58</f>
        <v>2</v>
      </c>
      <c r="O57" s="2">
        <f>[1]projections!O58</f>
        <v>0</v>
      </c>
      <c r="P57" s="2">
        <f>[1]projections!P58</f>
        <v>1</v>
      </c>
      <c r="Q57" s="2">
        <f>[1]projections!Q58</f>
        <v>0</v>
      </c>
      <c r="R57" s="2">
        <f>[1]projections!R58</f>
        <v>11</v>
      </c>
      <c r="S57" s="2">
        <f>[1]projections!S58</f>
        <v>0</v>
      </c>
      <c r="T57" s="2">
        <f>[1]projections!T58</f>
        <v>1</v>
      </c>
      <c r="U57" s="2">
        <f>[1]projections!U58</f>
        <v>0</v>
      </c>
      <c r="V57" s="2">
        <f ca="1">[1]projections!V58*100</f>
        <v>9.2899999999999991</v>
      </c>
      <c r="W57" s="2">
        <f ca="1">[1]projections!W58*100</f>
        <v>10.100000000000001</v>
      </c>
      <c r="X57" s="2">
        <f ca="1">[1]projections!X58*100</f>
        <v>0</v>
      </c>
      <c r="Y57" s="2">
        <f ca="1">[1]projections!Y58*100</f>
        <v>9.9699999999999989</v>
      </c>
      <c r="Z57" s="2">
        <f ca="1">[1]projections!Z58*100</f>
        <v>4.7699999999999996</v>
      </c>
      <c r="AA57" s="2">
        <f ca="1">[1]projections!AA58*100</f>
        <v>55.69</v>
      </c>
      <c r="AB57" s="2">
        <f ca="1">[1]projections!AB58*100</f>
        <v>1.3299999999999998</v>
      </c>
      <c r="AC57" s="2">
        <f ca="1">[1]projections!AC58*100</f>
        <v>7.79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8" t="str">
        <f>[1]projections!A59</f>
        <v>Virgin Islands</v>
      </c>
      <c r="B58" s="75">
        <f>[1]projections!B59</f>
        <v>7</v>
      </c>
      <c r="C58" s="28">
        <v>43988</v>
      </c>
      <c r="D58" s="76">
        <f>[1]projections!D59*100</f>
        <v>22.078400023782351</v>
      </c>
      <c r="E58" s="76">
        <f>[1]projections!E59*100</f>
        <v>15.805509194576478</v>
      </c>
      <c r="F58" s="76">
        <f>[1]projections!F59*100</f>
        <v>0</v>
      </c>
      <c r="G58" s="76">
        <f>[1]projections!G59*100</f>
        <v>10.472478834462748</v>
      </c>
      <c r="H58" s="76">
        <f>[1]projections!H59*100</f>
        <v>5.1706076836747421</v>
      </c>
      <c r="I58" s="76">
        <f>[1]projections!I59*100</f>
        <v>31.013037352902462</v>
      </c>
      <c r="J58" s="76">
        <f>[1]projections!J59*100</f>
        <v>2.1323215886023363</v>
      </c>
      <c r="K58" s="76">
        <f>[1]projections!K59*100</f>
        <v>13.32764532199888</v>
      </c>
      <c r="L58" s="76">
        <f>[1]projections!L59*100</f>
        <v>0</v>
      </c>
      <c r="M58">
        <f>[1]projections!M59</f>
        <v>2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21.45</v>
      </c>
      <c r="W58" s="2">
        <f ca="1">[1]projections!W59*100</f>
        <v>10.549999999999999</v>
      </c>
      <c r="X58" s="2">
        <f ca="1">[1]projections!X59*100</f>
        <v>0</v>
      </c>
      <c r="Y58" s="2">
        <f ca="1">[1]projections!Y59*100</f>
        <v>5.7700000000000005</v>
      </c>
      <c r="Z58" s="2">
        <f ca="1">[1]projections!Z59*100</f>
        <v>2.2200000000000002</v>
      </c>
      <c r="AA58" s="2">
        <f ca="1">[1]projections!AA59*100</f>
        <v>48.64</v>
      </c>
      <c r="AB58" s="2">
        <f ca="1">[1]projections!AB59*100</f>
        <v>1.69</v>
      </c>
      <c r="AC58" s="2">
        <f ca="1">[1]projections!AC59*100</f>
        <v>8.66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8" t="str">
        <f>[1]projections!A60</f>
        <v>US</v>
      </c>
      <c r="B59" s="2">
        <f>[1]projections!B60</f>
        <v>3979</v>
      </c>
      <c r="C59" s="28">
        <v>44013</v>
      </c>
      <c r="D59" s="76">
        <f>[1]projections!D60*100</f>
        <v>19.164168490972084</v>
      </c>
      <c r="E59" s="76">
        <f>[1]projections!E60*100</f>
        <v>19.084256300296349</v>
      </c>
      <c r="F59" s="76">
        <f>[1]projections!F60*100</f>
        <v>0</v>
      </c>
      <c r="G59" s="76">
        <f>[1]projections!G60*100</f>
        <v>11.446264502770864</v>
      </c>
      <c r="H59" s="76">
        <f>[1]projections!H60*100</f>
        <v>6.7259082083511705</v>
      </c>
      <c r="I59" s="76">
        <f>[1]projections!I60*100</f>
        <v>29.926549158614691</v>
      </c>
      <c r="J59" s="76">
        <f>[1]projections!J60*100</f>
        <v>2.4460947916185454</v>
      </c>
      <c r="K59" s="76">
        <f>[1]projections!K60*100</f>
        <v>11.144325904137016</v>
      </c>
      <c r="L59" s="76">
        <f>[1]projections!L60*100</f>
        <v>0</v>
      </c>
      <c r="M59">
        <f>[1]projections!M60</f>
        <v>923</v>
      </c>
      <c r="N59" s="2">
        <f>[1]projections!N60</f>
        <v>971</v>
      </c>
      <c r="O59" s="2">
        <f>[1]projections!O60</f>
        <v>0</v>
      </c>
      <c r="P59" s="2">
        <f>[1]projections!P60</f>
        <v>173</v>
      </c>
      <c r="Q59" s="2">
        <f>[1]projections!Q60</f>
        <v>40</v>
      </c>
      <c r="R59" s="2">
        <f>[1]projections!R60</f>
        <v>1700</v>
      </c>
      <c r="S59" s="2">
        <f>[1]projections!S60</f>
        <v>11</v>
      </c>
      <c r="T59" s="2">
        <f>[1]projections!T60</f>
        <v>158</v>
      </c>
      <c r="U59" s="2">
        <f>[1]projections!U60</f>
        <v>0</v>
      </c>
      <c r="V59" s="2">
        <f ca="1">[1]projections!V60*100</f>
        <v>15.290000000000001</v>
      </c>
      <c r="W59" s="2">
        <f ca="1">[1]projections!W60*100</f>
        <v>14.75</v>
      </c>
      <c r="X59" s="2">
        <f ca="1">[1]projections!X60*100</f>
        <v>0</v>
      </c>
      <c r="Y59" s="2">
        <f ca="1">[1]projections!Y60*100</f>
        <v>4.22</v>
      </c>
      <c r="Z59" s="2">
        <f ca="1">[1]projections!Z60*100</f>
        <v>0.91</v>
      </c>
      <c r="AA59" s="2">
        <f ca="1">[1]projections!AA60*100</f>
        <v>60.61</v>
      </c>
      <c r="AB59" s="2">
        <f ca="1">[1]projections!AB60*100</f>
        <v>0.31</v>
      </c>
      <c r="AC59" s="2">
        <f ca="1">[1]projections!AC60*100</f>
        <v>3.8699999999999997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15.3</v>
      </c>
      <c r="C2" s="32">
        <f>[1]Simulations!E60</f>
        <v>923</v>
      </c>
      <c r="D2" s="3">
        <f>ROUND([1]Simulations!N60*100,1)</f>
        <v>19.2</v>
      </c>
      <c r="E2" s="5"/>
      <c r="F2" s="5"/>
      <c r="G2" s="5"/>
    </row>
    <row r="3" spans="1:15">
      <c r="A3" t="s">
        <v>2</v>
      </c>
      <c r="B3" s="5">
        <f ca="1">ROUND([1]Simulations!P123*100,1)</f>
        <v>14.8</v>
      </c>
      <c r="C3" s="32">
        <f>[1]Simulations!F60</f>
        <v>971</v>
      </c>
      <c r="D3" s="3">
        <f>ROUND([1]Simulations!O60*100,1)</f>
        <v>19.100000000000001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4.2</v>
      </c>
      <c r="C4" s="32">
        <f>[1]Simulations!H60</f>
        <v>173</v>
      </c>
      <c r="D4" s="3">
        <f>ROUND([1]Simulations!Q60*100,1)</f>
        <v>11.4</v>
      </c>
      <c r="E4" s="5"/>
      <c r="F4" s="5"/>
      <c r="G4" s="5"/>
    </row>
    <row r="5" spans="1:15">
      <c r="A5" t="s">
        <v>5</v>
      </c>
      <c r="B5" s="5">
        <f ca="1">ROUND([1]Simulations!S123*100,1)</f>
        <v>0.9</v>
      </c>
      <c r="C5" s="32">
        <f>[1]Simulations!I60</f>
        <v>40</v>
      </c>
      <c r="D5" s="3">
        <f>ROUND([1]Simulations!R60*100,1)</f>
        <v>6.7</v>
      </c>
      <c r="E5" s="5"/>
      <c r="F5" s="5"/>
      <c r="G5" s="5"/>
    </row>
    <row r="6" spans="1:15">
      <c r="A6" t="s">
        <v>6</v>
      </c>
      <c r="B6" s="5">
        <f ca="1">ROUND([1]Simulations!T123*100,1)</f>
        <v>60.6</v>
      </c>
      <c r="C6" s="32">
        <f>[1]Simulations!J60</f>
        <v>1700</v>
      </c>
      <c r="D6" s="3">
        <f>ROUND([1]Simulations!S60*100,1)</f>
        <v>29.9</v>
      </c>
      <c r="E6" s="5"/>
      <c r="F6" s="5"/>
      <c r="G6" s="5"/>
    </row>
    <row r="7" spans="1:15">
      <c r="A7" t="s">
        <v>7</v>
      </c>
      <c r="B7" s="5">
        <f ca="1">ROUND([1]Simulations!U123*100,1)</f>
        <v>0.3</v>
      </c>
      <c r="C7" s="32">
        <f>[1]Simulations!K60</f>
        <v>11</v>
      </c>
      <c r="D7" s="3">
        <f>ROUND([1]Simulations!T60*100,1)</f>
        <v>2.4</v>
      </c>
      <c r="E7" s="5"/>
      <c r="F7" s="5"/>
      <c r="G7" s="5"/>
    </row>
    <row r="8" spans="1:15">
      <c r="A8" t="s">
        <v>8</v>
      </c>
      <c r="B8" s="5">
        <f ca="1">ROUND([1]Simulations!V123*100,1)</f>
        <v>3.9</v>
      </c>
      <c r="C8" s="32">
        <f>[1]Simulations!L60</f>
        <v>158</v>
      </c>
      <c r="D8" s="3">
        <f>ROUND([1]Simulations!U60*100,1)</f>
        <v>11.1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abSelected="1" topLeftCell="E1" workbookViewId="0">
      <selection activeCell="O30" sqref="O30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30.8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23.6</v>
      </c>
      <c r="K2" s="5" t="str">
        <f>INDEX([1]ranks!X$2:X$58,MATCH($A2,[1]ranks!$A$2:$A$58,0))</f>
        <v>Bloomberg</v>
      </c>
      <c r="L2" s="5">
        <f>INDEX([1]ranks!Y$2:Y$58,MATCH($A2,[1]ranks!$A$2:$A$58,0))</f>
        <v>20.8</v>
      </c>
      <c r="M2" s="5" t="str">
        <f>INDEX([1]ranks!Z$2:Z$58,MATCH($A2,[1]ranks!$A$2:$A$58,0))</f>
        <v>Warren</v>
      </c>
      <c r="N2" s="5">
        <f>INDEX([1]ranks!AA$2:AA$58,MATCH($A2,[1]ranks!$A$2:$A$58,0))</f>
        <v>9.4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31.3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22.2</v>
      </c>
      <c r="K3" s="5" t="str">
        <f>INDEX([1]ranks!X$2:X$58,MATCH($A3,[1]ranks!$A$2:$A$58,0))</f>
        <v>Bloomberg</v>
      </c>
      <c r="L3" s="5">
        <f>INDEX([1]ranks!Y$2:Y$58,MATCH($A3,[1]ranks!$A$2:$A$58,0))</f>
        <v>14.8</v>
      </c>
      <c r="M3" s="5" t="str">
        <f>INDEX([1]ranks!Z$2:Z$58,MATCH($A3,[1]ranks!$A$2:$A$58,0))</f>
        <v>Warren</v>
      </c>
      <c r="N3" s="5">
        <f>INDEX([1]ranks!AA$2:AA$58,MATCH($A3,[1]ranks!$A$2:$A$58,0))</f>
        <v>12.8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31.4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21.8</v>
      </c>
      <c r="K4" s="5" t="str">
        <f>INDEX([1]ranks!X$2:X$58,MATCH($A4,[1]ranks!$A$2:$A$58,0))</f>
        <v>Bloomberg</v>
      </c>
      <c r="L4" s="5">
        <f>INDEX([1]ranks!Y$2:Y$58,MATCH($A4,[1]ranks!$A$2:$A$58,0))</f>
        <v>16.600000000000001</v>
      </c>
      <c r="M4" s="5" t="str">
        <f>INDEX([1]ranks!Z$2:Z$58,MATCH($A4,[1]ranks!$A$2:$A$58,0))</f>
        <v>Buttigieg</v>
      </c>
      <c r="N4" s="5">
        <f>INDEX([1]ranks!AA$2:AA$58,MATCH($A4,[1]ranks!$A$2:$A$58,0))</f>
        <v>11.5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Sanders</v>
      </c>
      <c r="D5" s="5">
        <f>INDEX([1]ranks!U$2:U$58,MATCH($A5,[1]ranks!$A$2:$A$58,0))</f>
        <v>25.1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24.7</v>
      </c>
      <c r="K5" s="5" t="str">
        <f>INDEX([1]ranks!X$2:X$58,MATCH($A5,[1]ranks!$A$2:$A$58,0))</f>
        <v>Biden</v>
      </c>
      <c r="L5" s="5">
        <f>INDEX([1]ranks!Y$2:Y$58,MATCH($A5,[1]ranks!$A$2:$A$58,0))</f>
        <v>20.6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34.700000000000003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Bloomberg</v>
      </c>
      <c r="J6" s="5">
        <f>INDEX([1]ranks!W$2:W$58,MATCH($A6,[1]ranks!$A$2:$A$58,0))</f>
        <v>17.3</v>
      </c>
      <c r="K6" s="5" t="str">
        <f>INDEX([1]ranks!X$2:X$58,MATCH($A6,[1]ranks!$A$2:$A$58,0))</f>
        <v>Biden</v>
      </c>
      <c r="L6" s="5">
        <f>INDEX([1]ranks!Y$2:Y$58,MATCH($A6,[1]ranks!$A$2:$A$58,0))</f>
        <v>14.2</v>
      </c>
      <c r="M6" s="5" t="str">
        <f>INDEX([1]ranks!Z$2:Z$58,MATCH($A6,[1]ranks!$A$2:$A$58,0))</f>
        <v>Warren</v>
      </c>
      <c r="N6" s="5">
        <f>INDEX([1]ranks!AA$2:AA$58,MATCH($A6,[1]ranks!$A$2:$A$58,0))</f>
        <v>12.9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36.9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Bloomberg</v>
      </c>
      <c r="J7" s="5">
        <f>INDEX([1]ranks!W$2:W$58,MATCH($A7,[1]ranks!$A$2:$A$58,0))</f>
        <v>16</v>
      </c>
      <c r="K7" s="5" t="str">
        <f>INDEX([1]ranks!X$2:X$58,MATCH($A7,[1]ranks!$A$2:$A$58,0))</f>
        <v>Biden</v>
      </c>
      <c r="L7" s="5">
        <f>INDEX([1]ranks!Y$2:Y$58,MATCH($A7,[1]ranks!$A$2:$A$58,0))</f>
        <v>15.1</v>
      </c>
      <c r="M7" s="5" t="str">
        <f>INDEX([1]ranks!Z$2:Z$58,MATCH($A7,[1]ranks!$A$2:$A$58,0))</f>
        <v>Warren</v>
      </c>
      <c r="N7" s="5">
        <f>INDEX([1]ranks!AA$2:AA$58,MATCH($A7,[1]ranks!$A$2:$A$58,0))</f>
        <v>12.9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Bloomberg</v>
      </c>
      <c r="J8" s="5">
        <f>INDEX([1]ranks!W$2:W$58,MATCH($A8,[1]ranks!$A$2:$A$58,0))</f>
        <v>17.8</v>
      </c>
      <c r="K8" s="5" t="str">
        <f>INDEX([1]ranks!X$2:X$58,MATCH($A8,[1]ranks!$A$2:$A$58,0))</f>
        <v>Biden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14.1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28.5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26.7</v>
      </c>
      <c r="K9" s="5" t="str">
        <f>INDEX([1]ranks!X$2:X$58,MATCH($A9,[1]ranks!$A$2:$A$58,0))</f>
        <v>Bloomberg</v>
      </c>
      <c r="L9" s="5">
        <f>INDEX([1]ranks!Y$2:Y$58,MATCH($A9,[1]ranks!$A$2:$A$58,0))</f>
        <v>16.7</v>
      </c>
      <c r="M9" s="5" t="str">
        <f>INDEX([1]ranks!Z$2:Z$58,MATCH($A9,[1]ranks!$A$2:$A$58,0))</f>
        <v>Buttigieg</v>
      </c>
      <c r="N9" s="5">
        <f>INDEX([1]ranks!AA$2:AA$58,MATCH($A9,[1]ranks!$A$2:$A$58,0))</f>
        <v>10.9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Bloomberg</v>
      </c>
      <c r="D10" s="5">
        <f>INDEX([1]ranks!U$2:U$58,MATCH($A10,[1]ranks!$A$2:$A$58,0))</f>
        <v>28.6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Biden</v>
      </c>
      <c r="J10" s="5">
        <f>INDEX([1]ranks!W$2:W$58,MATCH($A10,[1]ranks!$A$2:$A$58,0))</f>
        <v>24.7</v>
      </c>
      <c r="K10" s="5" t="str">
        <f>INDEX([1]ranks!X$2:X$58,MATCH($A10,[1]ranks!$A$2:$A$58,0))</f>
        <v>Sanders</v>
      </c>
      <c r="L10" s="5">
        <f>INDEX([1]ranks!Y$2:Y$58,MATCH($A10,[1]ranks!$A$2:$A$58,0))</f>
        <v>21.3</v>
      </c>
      <c r="M10" s="5" t="str">
        <f>INDEX([1]ranks!Z$2:Z$58,MATCH($A10,[1]ranks!$A$2:$A$58,0))</f>
        <v>Buttigieg</v>
      </c>
      <c r="N10" s="5">
        <f>INDEX([1]ranks!AA$2:AA$58,MATCH($A10,[1]ranks!$A$2:$A$58,0))</f>
        <v>8.9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30.2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21.8</v>
      </c>
      <c r="M11" s="5" t="str">
        <f>INDEX([1]ranks!Z$2:Z$58,MATCH($A11,[1]ranks!$A$2:$A$58,0))</f>
        <v>Buttigieg</v>
      </c>
      <c r="N11" s="5">
        <f>INDEX([1]ranks!AA$2:AA$58,MATCH($A11,[1]ranks!$A$2:$A$58,0))</f>
        <v>8.4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34.4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Bloomberg</v>
      </c>
      <c r="J12" s="5">
        <f>INDEX([1]ranks!W$2:W$58,MATCH($A12,[1]ranks!$A$2:$A$58,0))</f>
        <v>17.399999999999999</v>
      </c>
      <c r="K12" s="5" t="str">
        <f>INDEX([1]ranks!X$2:X$58,MATCH($A12,[1]ranks!$A$2:$A$58,0))</f>
        <v>Biden</v>
      </c>
      <c r="L12" s="5">
        <f>INDEX([1]ranks!Y$2:Y$58,MATCH($A12,[1]ranks!$A$2:$A$58,0))</f>
        <v>16.2</v>
      </c>
      <c r="M12" s="5" t="str">
        <f>INDEX([1]ranks!Z$2:Z$58,MATCH($A12,[1]ranks!$A$2:$A$58,0))</f>
        <v>Warren</v>
      </c>
      <c r="N12" s="5">
        <f>INDEX([1]ranks!AA$2:AA$58,MATCH($A12,[1]ranks!$A$2:$A$58,0))</f>
        <v>13.6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39.4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Bloomberg</v>
      </c>
      <c r="J13" s="5">
        <f>INDEX([1]ranks!W$2:W$58,MATCH($A13,[1]ranks!$A$2:$A$58,0))</f>
        <v>16.3</v>
      </c>
      <c r="K13" s="5" t="str">
        <f>INDEX([1]ranks!X$2:X$58,MATCH($A13,[1]ranks!$A$2:$A$58,0))</f>
        <v>Biden</v>
      </c>
      <c r="L13" s="5">
        <f>INDEX([1]ranks!Y$2:Y$58,MATCH($A13,[1]ranks!$A$2:$A$58,0))</f>
        <v>16</v>
      </c>
      <c r="M13" s="5" t="str">
        <f>INDEX([1]ranks!Z$2:Z$58,MATCH($A13,[1]ranks!$A$2:$A$58,0))</f>
        <v>Buttigieg</v>
      </c>
      <c r="N13" s="5">
        <f>INDEX([1]ranks!AA$2:AA$58,MATCH($A13,[1]ranks!$A$2:$A$58,0))</f>
        <v>11.3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30.6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19.600000000000001</v>
      </c>
      <c r="K14" s="5" t="str">
        <f>INDEX([1]ranks!X$2:X$58,MATCH($A14,[1]ranks!$A$2:$A$58,0))</f>
        <v>Bloomberg</v>
      </c>
      <c r="L14" s="5">
        <f>INDEX([1]ranks!Y$2:Y$58,MATCH($A14,[1]ranks!$A$2:$A$58,0))</f>
        <v>17.8</v>
      </c>
      <c r="M14" s="5" t="str">
        <f>INDEX([1]ranks!Z$2:Z$58,MATCH($A14,[1]ranks!$A$2:$A$58,0))</f>
        <v>Buttigieg</v>
      </c>
      <c r="N14" s="5">
        <f>INDEX([1]ranks!AA$2:AA$58,MATCH($A14,[1]ranks!$A$2:$A$58,0))</f>
        <v>13.8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30.1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17.600000000000001</v>
      </c>
      <c r="K15" s="5" t="str">
        <f>INDEX([1]ranks!X$2:X$58,MATCH($A15,[1]ranks!$A$2:$A$58,0))</f>
        <v>Buttigieg</v>
      </c>
      <c r="L15" s="5">
        <f>INDEX([1]ranks!Y$2:Y$58,MATCH($A15,[1]ranks!$A$2:$A$58,0))</f>
        <v>17.399999999999999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14.1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34.1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14.5</v>
      </c>
      <c r="K17" s="5" t="str">
        <f>INDEX([1]ranks!X$2:X$58,MATCH($A17,[1]ranks!$A$2:$A$58,0))</f>
        <v>Buttigieg</v>
      </c>
      <c r="L17" s="5">
        <f>INDEX([1]ranks!Y$2:Y$58,MATCH($A17,[1]ranks!$A$2:$A$58,0))</f>
        <v>14.3</v>
      </c>
      <c r="M17" s="5" t="str">
        <f>INDEX([1]ranks!Z$2:Z$58,MATCH($A17,[1]ranks!$A$2:$A$58,0))</f>
        <v>Warren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31.2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21</v>
      </c>
      <c r="K18" s="5" t="str">
        <f>INDEX([1]ranks!X$2:X$58,MATCH($A18,[1]ranks!$A$2:$A$58,0))</f>
        <v>Bloomberg</v>
      </c>
      <c r="L18" s="5">
        <f>INDEX([1]ranks!Y$2:Y$58,MATCH($A18,[1]ranks!$A$2:$A$58,0))</f>
        <v>19.600000000000001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10.8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30.9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22.9</v>
      </c>
      <c r="K19" s="5" t="str">
        <f>INDEX([1]ranks!X$2:X$58,MATCH($A19,[1]ranks!$A$2:$A$58,0))</f>
        <v>Sanders</v>
      </c>
      <c r="L19" s="5">
        <f>INDEX([1]ranks!Y$2:Y$58,MATCH($A19,[1]ranks!$A$2:$A$58,0))</f>
        <v>22.8</v>
      </c>
      <c r="M19" s="5" t="str">
        <f>INDEX([1]ranks!Z$2:Z$58,MATCH($A19,[1]ranks!$A$2:$A$58,0))</f>
        <v>Warren</v>
      </c>
      <c r="N19" s="5">
        <f>INDEX([1]ranks!AA$2:AA$58,MATCH($A19,[1]ranks!$A$2:$A$58,0))</f>
        <v>8.9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32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18.100000000000001</v>
      </c>
      <c r="K20" s="5" t="str">
        <f>INDEX([1]ranks!X$2:X$58,MATCH($A20,[1]ranks!$A$2:$A$58,0))</f>
        <v>Buttigieg</v>
      </c>
      <c r="L20" s="5">
        <f>INDEX([1]ranks!Y$2:Y$58,MATCH($A20,[1]ranks!$A$2:$A$58,0))</f>
        <v>15.5</v>
      </c>
      <c r="M20" s="5" t="str">
        <f>INDEX([1]ranks!Z$2:Z$58,MATCH($A20,[1]ranks!$A$2:$A$58,0))</f>
        <v>Warren</v>
      </c>
      <c r="N20" s="5">
        <f>INDEX([1]ranks!AA$2:AA$58,MATCH($A20,[1]ranks!$A$2:$A$58,0))</f>
        <v>13.5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Sanders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Biden</v>
      </c>
      <c r="J21" s="5">
        <f>INDEX([1]ranks!W$2:W$58,MATCH($A21,[1]ranks!$A$2:$A$58,0))</f>
        <v>23.8</v>
      </c>
      <c r="K21" s="5" t="str">
        <f>INDEX([1]ranks!X$2:X$58,MATCH($A21,[1]ranks!$A$2:$A$58,0))</f>
        <v>Bloomberg</v>
      </c>
      <c r="L21" s="5">
        <f>INDEX([1]ranks!Y$2:Y$58,MATCH($A21,[1]ranks!$A$2:$A$58,0))</f>
        <v>18.3</v>
      </c>
      <c r="M21" s="5" t="str">
        <f>INDEX([1]ranks!Z$2:Z$58,MATCH($A21,[1]ranks!$A$2:$A$58,0))</f>
        <v>Warren</v>
      </c>
      <c r="N21" s="5">
        <f>INDEX([1]ranks!AA$2:AA$58,MATCH($A21,[1]ranks!$A$2:$A$58,0))</f>
        <v>12.6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27.5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</v>
      </c>
      <c r="K22" s="5" t="str">
        <f>INDEX([1]ranks!X$2:X$58,MATCH($A22,[1]ranks!$A$2:$A$58,0))</f>
        <v>Bloomberg</v>
      </c>
      <c r="L22" s="5">
        <f>INDEX([1]ranks!Y$2:Y$58,MATCH($A22,[1]ranks!$A$2:$A$58,0))</f>
        <v>14.6</v>
      </c>
      <c r="M22" s="5" t="str">
        <f>INDEX([1]ranks!Z$2:Z$58,MATCH($A22,[1]ranks!$A$2:$A$58,0))</f>
        <v>Buttigieg</v>
      </c>
      <c r="N22" s="5">
        <f>INDEX([1]ranks!AA$2:AA$58,MATCH($A22,[1]ranks!$A$2:$A$58,0))</f>
        <v>14.6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31.9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18.5</v>
      </c>
      <c r="K23" s="5" t="str">
        <f>INDEX([1]ranks!X$2:X$58,MATCH($A23,[1]ranks!$A$2:$A$58,0))</f>
        <v>Bloomberg</v>
      </c>
      <c r="L23" s="5">
        <f>INDEX([1]ranks!Y$2:Y$58,MATCH($A23,[1]ranks!$A$2:$A$58,0))</f>
        <v>16.7</v>
      </c>
      <c r="M23" s="5" t="str">
        <f>INDEX([1]ranks!Z$2:Z$58,MATCH($A23,[1]ranks!$A$2:$A$58,0))</f>
        <v>Buttigieg</v>
      </c>
      <c r="N23" s="5">
        <f>INDEX([1]ranks!AA$2:AA$58,MATCH($A23,[1]ranks!$A$2:$A$58,0))</f>
        <v>12.3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28.2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28.2</v>
      </c>
      <c r="K24" s="5" t="str">
        <f>INDEX([1]ranks!X$2:X$58,MATCH($A24,[1]ranks!$A$2:$A$58,0))</f>
        <v>Warren</v>
      </c>
      <c r="L24" s="5">
        <f>INDEX([1]ranks!Y$2:Y$58,MATCH($A24,[1]ranks!$A$2:$A$58,0))</f>
        <v>13.7</v>
      </c>
      <c r="M24" s="5" t="str">
        <f>INDEX([1]ranks!Z$2:Z$58,MATCH($A24,[1]ranks!$A$2:$A$58,0))</f>
        <v>Biden</v>
      </c>
      <c r="N24" s="5">
        <f>INDEX([1]ranks!AA$2:AA$58,MATCH($A24,[1]ranks!$A$2:$A$58,0))</f>
        <v>10.6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32.799999999999997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22.5</v>
      </c>
      <c r="K25" s="5" t="str">
        <f>INDEX([1]ranks!X$2:X$58,MATCH($A25,[1]ranks!$A$2:$A$58,0))</f>
        <v>Bloomberg</v>
      </c>
      <c r="L25" s="5">
        <f>INDEX([1]ranks!Y$2:Y$58,MATCH($A25,[1]ranks!$A$2:$A$58,0))</f>
        <v>21.5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25.7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23.5</v>
      </c>
      <c r="M26" s="5" t="str">
        <f>INDEX([1]ranks!Z$2:Z$58,MATCH($A26,[1]ranks!$A$2:$A$58,0))</f>
        <v>Buttigieg</v>
      </c>
      <c r="N26" s="5">
        <f>INDEX([1]ranks!AA$2:AA$58,MATCH($A26,[1]ranks!$A$2:$A$58,0))</f>
        <v>9.6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33.4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Bloomberg</v>
      </c>
      <c r="J27" s="5">
        <f>INDEX([1]ranks!W$2:W$58,MATCH($A27,[1]ranks!$A$2:$A$58,0))</f>
        <v>17.600000000000001</v>
      </c>
      <c r="K27" s="5" t="str">
        <f>INDEX([1]ranks!X$2:X$58,MATCH($A27,[1]ranks!$A$2:$A$58,0))</f>
        <v>Biden</v>
      </c>
      <c r="L27" s="5">
        <f>INDEX([1]ranks!Y$2:Y$58,MATCH($A27,[1]ranks!$A$2:$A$58,0))</f>
        <v>15.7</v>
      </c>
      <c r="M27" s="5" t="str">
        <f>INDEX([1]ranks!Z$2:Z$58,MATCH($A27,[1]ranks!$A$2:$A$58,0))</f>
        <v>Warren</v>
      </c>
      <c r="N27" s="5">
        <f>INDEX([1]ranks!AA$2:AA$58,MATCH($A27,[1]ranks!$A$2:$A$58,0))</f>
        <v>13.1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32.700000000000003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Bloomberg</v>
      </c>
      <c r="J28" s="5">
        <f>INDEX([1]ranks!W$2:W$58,MATCH($A28,[1]ranks!$A$2:$A$58,0))</f>
        <v>15.3</v>
      </c>
      <c r="K28" s="5" t="str">
        <f>INDEX([1]ranks!X$2:X$58,MATCH($A28,[1]ranks!$A$2:$A$58,0))</f>
        <v>Biden</v>
      </c>
      <c r="L28" s="5">
        <f>INDEX([1]ranks!Y$2:Y$58,MATCH($A28,[1]ranks!$A$2:$A$58,0))</f>
        <v>14.8</v>
      </c>
      <c r="M28" s="5" t="str">
        <f>INDEX([1]ranks!Z$2:Z$58,MATCH($A28,[1]ranks!$A$2:$A$58,0))</f>
        <v>Buttigieg</v>
      </c>
      <c r="N28" s="5">
        <f>INDEX([1]ranks!AA$2:AA$58,MATCH($A28,[1]ranks!$A$2:$A$58,0))</f>
        <v>14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33.299999999999997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</v>
      </c>
      <c r="K29" s="5" t="str">
        <f>INDEX([1]ranks!X$2:X$58,MATCH($A29,[1]ranks!$A$2:$A$58,0))</f>
        <v>Buttigieg</v>
      </c>
      <c r="L29" s="5">
        <f>INDEX([1]ranks!Y$2:Y$58,MATCH($A29,[1]ranks!$A$2:$A$58,0))</f>
        <v>15.9</v>
      </c>
      <c r="M29" s="5" t="str">
        <f>INDEX([1]ranks!Z$2:Z$58,MATCH($A29,[1]ranks!$A$2:$A$58,0))</f>
        <v>Warren</v>
      </c>
      <c r="N29" s="5">
        <f>INDEX([1]ranks!AA$2:AA$58,MATCH($A29,[1]ranks!$A$2:$A$58,0))</f>
        <v>13.1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31.5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Bloomberg</v>
      </c>
      <c r="J31" s="5">
        <f>INDEX([1]ranks!W$2:W$58,MATCH($A31,[1]ranks!$A$2:$A$58,0))</f>
        <v>22.7</v>
      </c>
      <c r="K31" s="5" t="str">
        <f>INDEX([1]ranks!X$2:X$58,MATCH($A31,[1]ranks!$A$2:$A$58,0))</f>
        <v>Biden</v>
      </c>
      <c r="L31" s="5">
        <f>INDEX([1]ranks!Y$2:Y$58,MATCH($A31,[1]ranks!$A$2:$A$58,0))</f>
        <v>16.899999999999999</v>
      </c>
      <c r="M31" s="5" t="str">
        <f>INDEX([1]ranks!Z$2:Z$58,MATCH($A31,[1]ranks!$A$2:$A$58,0))</f>
        <v>Buttigieg</v>
      </c>
      <c r="N31" s="5">
        <f>INDEX([1]ranks!AA$2:AA$58,MATCH($A31,[1]ranks!$A$2:$A$58,0))</f>
        <v>11.8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37.1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17.3</v>
      </c>
      <c r="K32" s="5" t="str">
        <f>INDEX([1]ranks!X$2:X$58,MATCH($A32,[1]ranks!$A$2:$A$58,0))</f>
        <v>Bloomberg</v>
      </c>
      <c r="L32" s="5">
        <f>INDEX([1]ranks!Y$2:Y$58,MATCH($A32,[1]ranks!$A$2:$A$58,0))</f>
        <v>15.6</v>
      </c>
      <c r="M32" s="5" t="str">
        <f>INDEX([1]ranks!Z$2:Z$58,MATCH($A32,[1]ranks!$A$2:$A$58,0))</f>
        <v>Warren</v>
      </c>
      <c r="N32" s="5">
        <f>INDEX([1]ranks!AA$2:AA$58,MATCH($A32,[1]ranks!$A$2:$A$58,0))</f>
        <v>11.3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27.6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24.3</v>
      </c>
      <c r="K33" s="5" t="str">
        <f>INDEX([1]ranks!X$2:X$58,MATCH($A33,[1]ranks!$A$2:$A$58,0))</f>
        <v>Biden</v>
      </c>
      <c r="L33" s="5">
        <f>INDEX([1]ranks!Y$2:Y$58,MATCH($A33,[1]ranks!$A$2:$A$58,0))</f>
        <v>20.7</v>
      </c>
      <c r="M33" s="5" t="str">
        <f>INDEX([1]ranks!Z$2:Z$58,MATCH($A33,[1]ranks!$A$2:$A$58,0))</f>
        <v>Warren</v>
      </c>
      <c r="N33" s="5">
        <f>INDEX([1]ranks!AA$2:AA$58,MATCH($A33,[1]ranks!$A$2:$A$58,0))</f>
        <v>10.5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Sanders</v>
      </c>
      <c r="D34" s="5">
        <f>INDEX([1]ranks!U$2:U$58,MATCH($A34,[1]ranks!$A$2:$A$58,0))</f>
        <v>28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Bloomberg</v>
      </c>
      <c r="J34" s="5">
        <f>INDEX([1]ranks!W$2:W$58,MATCH($A34,[1]ranks!$A$2:$A$58,0))</f>
        <v>23.7</v>
      </c>
      <c r="K34" s="5" t="str">
        <f>INDEX([1]ranks!X$2:X$58,MATCH($A34,[1]ranks!$A$2:$A$58,0))</f>
        <v>Biden</v>
      </c>
      <c r="L34" s="5">
        <f>INDEX([1]ranks!Y$2:Y$58,MATCH($A34,[1]ranks!$A$2:$A$58,0))</f>
        <v>19.399999999999999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Buttigieg</v>
      </c>
      <c r="J35" s="5">
        <f>INDEX([1]ranks!W$2:W$58,MATCH($A35,[1]ranks!$A$2:$A$58,0))</f>
        <v>15.1</v>
      </c>
      <c r="K35" s="5" t="str">
        <f>INDEX([1]ranks!X$2:X$58,MATCH($A35,[1]ranks!$A$2:$A$58,0))</f>
        <v>Bloomberg</v>
      </c>
      <c r="L35" s="5">
        <f>INDEX([1]ranks!Y$2:Y$58,MATCH($A35,[1]ranks!$A$2:$A$58,0))</f>
        <v>15</v>
      </c>
      <c r="M35" s="5" t="str">
        <f>INDEX([1]ranks!Z$2:Z$58,MATCH($A35,[1]ranks!$A$2:$A$58,0))</f>
        <v>Biden</v>
      </c>
      <c r="N35" s="5">
        <f>INDEX([1]ranks!AA$2:AA$58,MATCH($A35,[1]ranks!$A$2:$A$58,0))</f>
        <v>14.7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30.5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19.7</v>
      </c>
      <c r="K36" s="5" t="str">
        <f>INDEX([1]ranks!X$2:X$58,MATCH($A36,[1]ranks!$A$2:$A$58,0))</f>
        <v>Bloomberg</v>
      </c>
      <c r="L36" s="5">
        <f>INDEX([1]ranks!Y$2:Y$58,MATCH($A36,[1]ranks!$A$2:$A$58,0))</f>
        <v>18.5</v>
      </c>
      <c r="M36" s="5" t="str">
        <f>INDEX([1]ranks!Z$2:Z$58,MATCH($A36,[1]ranks!$A$2:$A$58,0))</f>
        <v>Buttigieg</v>
      </c>
      <c r="N36" s="5">
        <f>INDEX([1]ranks!AA$2:AA$58,MATCH($A36,[1]ranks!$A$2:$A$58,0))</f>
        <v>12.6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30.5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Bloomberg</v>
      </c>
      <c r="J37" s="5">
        <f>INDEX([1]ranks!W$2:W$58,MATCH($A37,[1]ranks!$A$2:$A$58,0))</f>
        <v>22.7</v>
      </c>
      <c r="K37" s="5" t="str">
        <f>INDEX([1]ranks!X$2:X$58,MATCH($A37,[1]ranks!$A$2:$A$58,0))</f>
        <v>Biden</v>
      </c>
      <c r="L37" s="5">
        <f>INDEX([1]ranks!Y$2:Y$58,MATCH($A37,[1]ranks!$A$2:$A$58,0))</f>
        <v>15.4</v>
      </c>
      <c r="M37" s="5" t="str">
        <f>INDEX([1]ranks!Z$2:Z$58,MATCH($A37,[1]ranks!$A$2:$A$58,0))</f>
        <v>Buttigieg</v>
      </c>
      <c r="N37" s="5">
        <f>INDEX([1]ranks!AA$2:AA$58,MATCH($A37,[1]ranks!$A$2:$A$58,0))</f>
        <v>11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33.6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16.600000000000001</v>
      </c>
      <c r="K38" s="5" t="str">
        <f>INDEX([1]ranks!X$2:X$58,MATCH($A38,[1]ranks!$A$2:$A$58,0))</f>
        <v>Bloomberg</v>
      </c>
      <c r="L38" s="5">
        <f>INDEX([1]ranks!Y$2:Y$58,MATCH($A38,[1]ranks!$A$2:$A$58,0))</f>
        <v>16.399999999999999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13.6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30.1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20.8</v>
      </c>
      <c r="K39" s="5" t="str">
        <f>INDEX([1]ranks!X$2:X$58,MATCH($A39,[1]ranks!$A$2:$A$58,0))</f>
        <v>Bloomberg</v>
      </c>
      <c r="L39" s="5">
        <f>INDEX([1]ranks!Y$2:Y$58,MATCH($A39,[1]ranks!$A$2:$A$58,0))</f>
        <v>18.7</v>
      </c>
      <c r="M39" s="5" t="str">
        <f>INDEX([1]ranks!Z$2:Z$58,MATCH($A39,[1]ranks!$A$2:$A$58,0))</f>
        <v>Buttigieg</v>
      </c>
      <c r="N39" s="5">
        <f>INDEX([1]ranks!AA$2:AA$58,MATCH($A39,[1]ranks!$A$2:$A$58,0))</f>
        <v>12.7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31.8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16.2</v>
      </c>
      <c r="K40" s="5" t="str">
        <f>INDEX([1]ranks!X$2:X$58,MATCH($A40,[1]ranks!$A$2:$A$58,0))</f>
        <v>Bloomberg</v>
      </c>
      <c r="L40" s="5">
        <f>INDEX([1]ranks!Y$2:Y$58,MATCH($A40,[1]ranks!$A$2:$A$58,0))</f>
        <v>15.7</v>
      </c>
      <c r="M40" s="5" t="str">
        <f>INDEX([1]ranks!Z$2:Z$58,MATCH($A40,[1]ranks!$A$2:$A$58,0))</f>
        <v>Warren</v>
      </c>
      <c r="N40" s="5">
        <f>INDEX([1]ranks!AA$2:AA$58,MATCH($A40,[1]ranks!$A$2:$A$58,0))</f>
        <v>14.7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29.5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29.1</v>
      </c>
      <c r="K41" s="5" t="str">
        <f>INDEX([1]ranks!X$2:X$58,MATCH($A41,[1]ranks!$A$2:$A$58,0))</f>
        <v>Steyer</v>
      </c>
      <c r="L41" s="5">
        <f>INDEX([1]ranks!Y$2:Y$58,MATCH($A41,[1]ranks!$A$2:$A$58,0))</f>
        <v>16.100000000000001</v>
      </c>
      <c r="M41" s="5" t="str">
        <f>INDEX([1]ranks!Z$2:Z$58,MATCH($A41,[1]ranks!$A$2:$A$58,0))</f>
        <v>Buttigieg</v>
      </c>
      <c r="N41" s="5">
        <f>INDEX([1]ranks!AA$2:AA$58,MATCH($A41,[1]ranks!$A$2:$A$58,0))</f>
        <v>10.8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32.700000000000003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Bloomberg</v>
      </c>
      <c r="J42" s="5">
        <f>INDEX([1]ranks!W$2:W$58,MATCH($A42,[1]ranks!$A$2:$A$58,0))</f>
        <v>14.9</v>
      </c>
      <c r="K42" s="5" t="str">
        <f>INDEX([1]ranks!X$2:X$58,MATCH($A42,[1]ranks!$A$2:$A$58,0))</f>
        <v>Buttigieg</v>
      </c>
      <c r="L42" s="5">
        <f>INDEX([1]ranks!Y$2:Y$58,MATCH($A42,[1]ranks!$A$2:$A$58,0))</f>
        <v>14.5</v>
      </c>
      <c r="M42" s="5" t="str">
        <f>INDEX([1]ranks!Z$2:Z$58,MATCH($A42,[1]ranks!$A$2:$A$58,0))</f>
        <v>Biden</v>
      </c>
      <c r="N42" s="5">
        <f>INDEX([1]ranks!AA$2:AA$58,MATCH($A42,[1]ranks!$A$2:$A$58,0))</f>
        <v>14.4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26.7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25.6</v>
      </c>
      <c r="K43" s="5" t="str">
        <f>INDEX([1]ranks!X$2:X$58,MATCH($A43,[1]ranks!$A$2:$A$58,0))</f>
        <v>Bloomberg</v>
      </c>
      <c r="L43" s="5">
        <f>INDEX([1]ranks!Y$2:Y$58,MATCH($A43,[1]ranks!$A$2:$A$58,0))</f>
        <v>20.8</v>
      </c>
      <c r="M43" s="5" t="str">
        <f>INDEX([1]ranks!Z$2:Z$58,MATCH($A43,[1]ranks!$A$2:$A$58,0))</f>
        <v>Warren</v>
      </c>
      <c r="N43" s="5">
        <f>INDEX([1]ranks!AA$2:AA$58,MATCH($A43,[1]ranks!$A$2:$A$58,0))</f>
        <v>10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30.1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19.600000000000001</v>
      </c>
      <c r="K44" s="5" t="str">
        <f>INDEX([1]ranks!X$2:X$58,MATCH($A44,[1]ranks!$A$2:$A$58,0))</f>
        <v>Bloomberg</v>
      </c>
      <c r="L44" s="5">
        <f>INDEX([1]ranks!Y$2:Y$58,MATCH($A44,[1]ranks!$A$2:$A$58,0))</f>
        <v>19.3</v>
      </c>
      <c r="M44" s="5" t="str">
        <f>INDEX([1]ranks!Z$2:Z$58,MATCH($A44,[1]ranks!$A$2:$A$58,0))</f>
        <v>Warren</v>
      </c>
      <c r="N44" s="5">
        <f>INDEX([1]ranks!AA$2:AA$58,MATCH($A44,[1]ranks!$A$2:$A$58,0))</f>
        <v>12.9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37.4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17.100000000000001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13.7</v>
      </c>
      <c r="M45" s="5" t="str">
        <f>INDEX([1]ranks!Z$2:Z$58,MATCH($A45,[1]ranks!$A$2:$A$58,0))</f>
        <v>Biden</v>
      </c>
      <c r="N45" s="5">
        <f>INDEX([1]ranks!AA$2:AA$58,MATCH($A45,[1]ranks!$A$2:$A$58,0))</f>
        <v>11.5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50.9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Buttigieg</v>
      </c>
      <c r="J46" s="5">
        <f>INDEX([1]ranks!W$2:W$58,MATCH($A46,[1]ranks!$A$2:$A$58,0))</f>
        <v>12.1</v>
      </c>
      <c r="K46" s="5" t="str">
        <f>INDEX([1]ranks!X$2:X$58,MATCH($A46,[1]ranks!$A$2:$A$58,0))</f>
        <v>Bloomberg</v>
      </c>
      <c r="L46" s="5">
        <f>INDEX([1]ranks!Y$2:Y$58,MATCH($A46,[1]ranks!$A$2:$A$58,0))</f>
        <v>11.9</v>
      </c>
      <c r="M46" s="5" t="str">
        <f>INDEX([1]ranks!Z$2:Z$58,MATCH($A46,[1]ranks!$A$2:$A$58,0))</f>
        <v>Warren</v>
      </c>
      <c r="N46" s="5">
        <f>INDEX([1]ranks!AA$2:AA$58,MATCH($A46,[1]ranks!$A$2:$A$58,0))</f>
        <v>10.6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Sanders</v>
      </c>
      <c r="D47" s="5">
        <f>INDEX([1]ranks!U$2:U$58,MATCH($A47,[1]ranks!$A$2:$A$58,0))</f>
        <v>29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Bloomberg</v>
      </c>
      <c r="J47" s="5">
        <f>INDEX([1]ranks!W$2:W$58,MATCH($A47,[1]ranks!$A$2:$A$58,0))</f>
        <v>25.7</v>
      </c>
      <c r="K47" s="5" t="str">
        <f>INDEX([1]ranks!X$2:X$58,MATCH($A47,[1]ranks!$A$2:$A$58,0))</f>
        <v>Biden</v>
      </c>
      <c r="L47" s="5">
        <f>INDEX([1]ranks!Y$2:Y$58,MATCH($A47,[1]ranks!$A$2:$A$58,0))</f>
        <v>17.899999999999999</v>
      </c>
      <c r="M47" s="5" t="str">
        <f>INDEX([1]ranks!Z$2:Z$58,MATCH($A47,[1]ranks!$A$2:$A$58,0))</f>
        <v>Buttigieg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35.299999999999997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18.8</v>
      </c>
      <c r="K48" s="5" t="str">
        <f>INDEX([1]ranks!X$2:X$58,MATCH($A48,[1]ranks!$A$2:$A$58,0))</f>
        <v>Warren</v>
      </c>
      <c r="L48" s="5">
        <f>INDEX([1]ranks!Y$2:Y$58,MATCH($A48,[1]ranks!$A$2:$A$58,0))</f>
        <v>13.8</v>
      </c>
      <c r="M48" s="5" t="str">
        <f>INDEX([1]ranks!Z$2:Z$58,MATCH($A48,[1]ranks!$A$2:$A$58,0))</f>
        <v>Biden</v>
      </c>
      <c r="N48" s="5">
        <f>INDEX([1]ranks!AA$2:AA$58,MATCH($A48,[1]ranks!$A$2:$A$58,0))</f>
        <v>12.4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35.1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21.5</v>
      </c>
      <c r="K49" s="5" t="str">
        <f>INDEX([1]ranks!X$2:X$58,MATCH($A49,[1]ranks!$A$2:$A$58,0))</f>
        <v>Bloomberg</v>
      </c>
      <c r="L49" s="5">
        <f>INDEX([1]ranks!Y$2:Y$58,MATCH($A49,[1]ranks!$A$2:$A$58,0))</f>
        <v>17.899999999999999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10.7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33.700000000000003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</v>
      </c>
      <c r="K50" s="5" t="str">
        <f>INDEX([1]ranks!X$2:X$58,MATCH($A50,[1]ranks!$A$2:$A$58,0))</f>
        <v>Biden</v>
      </c>
      <c r="L50" s="5">
        <f>INDEX([1]ranks!Y$2:Y$58,MATCH($A50,[1]ranks!$A$2:$A$58,0))</f>
        <v>13.9</v>
      </c>
      <c r="M50" s="5" t="str">
        <f>INDEX([1]ranks!Z$2:Z$58,MATCH($A50,[1]ranks!$A$2:$A$58,0))</f>
        <v>Buttigieg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33.299999999999997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21</v>
      </c>
      <c r="K51" s="5" t="str">
        <f>INDEX([1]ranks!X$2:X$58,MATCH($A51,[1]ranks!$A$2:$A$58,0))</f>
        <v>Bloomberg</v>
      </c>
      <c r="L51" s="5">
        <f>INDEX([1]ranks!Y$2:Y$58,MATCH($A51,[1]ranks!$A$2:$A$58,0))</f>
        <v>13.9</v>
      </c>
      <c r="M51" s="5" t="str">
        <f>INDEX([1]ranks!Z$2:Z$58,MATCH($A51,[1]ranks!$A$2:$A$58,0))</f>
        <v>Warren</v>
      </c>
      <c r="N51" s="5">
        <f>INDEX([1]ranks!AA$2:AA$58,MATCH($A51,[1]ranks!$A$2:$A$58,0))</f>
        <v>11.9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32.200000000000003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24.6</v>
      </c>
      <c r="K52" s="5" t="str">
        <f>INDEX([1]ranks!X$2:X$58,MATCH($A52,[1]ranks!$A$2:$A$58,0))</f>
        <v>Bloomberg</v>
      </c>
      <c r="L52" s="5">
        <f>INDEX([1]ranks!Y$2:Y$58,MATCH($A52,[1]ranks!$A$2:$A$58,0))</f>
        <v>20.5</v>
      </c>
      <c r="M52" s="5" t="str">
        <f>INDEX([1]ranks!Z$2:Z$58,MATCH($A52,[1]ranks!$A$2:$A$58,0))</f>
        <v>Warren</v>
      </c>
      <c r="N52" s="5">
        <f>INDEX([1]ranks!AA$2:AA$58,MATCH($A52,[1]ranks!$A$2:$A$58,0))</f>
        <v>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31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22.1</v>
      </c>
      <c r="K53" s="5" t="str">
        <f>INDEX([1]ranks!X$2:X$58,MATCH($A53,[1]ranks!$A$2:$A$58,0))</f>
        <v>Bloomberg</v>
      </c>
      <c r="L53" s="5">
        <f>INDEX([1]ranks!Y$2:Y$58,MATCH($A53,[1]ranks!$A$2:$A$58,0))</f>
        <v>15.8</v>
      </c>
      <c r="M53" s="5" t="str">
        <f>INDEX([1]ranks!Z$2:Z$58,MATCH($A53,[1]ranks!$A$2:$A$58,0))</f>
        <v>Warren</v>
      </c>
      <c r="N53" s="5">
        <f>INDEX([1]ranks!AA$2:AA$58,MATCH($A53,[1]ranks!$A$2:$A$58,0))</f>
        <v>13.3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7548"/>
  <sheetViews>
    <sheetView topLeftCell="A7460" workbookViewId="0">
      <selection activeCell="A7491" sqref="A7491:AE7548"/>
    </sheetView>
  </sheetViews>
  <sheetFormatPr baseColWidth="10" defaultRowHeight="20"/>
  <cols>
    <col min="1" max="1" width="10.625" style="26"/>
    <col min="3" max="3" width="10.625" style="26"/>
  </cols>
  <sheetData>
    <row r="1" spans="1:5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5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74"/>
    </row>
    <row r="3" spans="1:5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74"/>
    </row>
    <row r="4" spans="1:5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74"/>
    </row>
    <row r="5" spans="1:5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74"/>
    </row>
    <row r="6" spans="1:5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74"/>
    </row>
    <row r="7" spans="1:5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74"/>
    </row>
    <row r="8" spans="1:5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74"/>
    </row>
    <row r="9" spans="1:5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74"/>
    </row>
    <row r="10" spans="1:5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74"/>
    </row>
    <row r="11" spans="1:5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74"/>
    </row>
    <row r="12" spans="1:5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74"/>
    </row>
    <row r="13" spans="1:5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74"/>
    </row>
    <row r="14" spans="1:5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74"/>
    </row>
    <row r="15" spans="1:5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74"/>
    </row>
    <row r="16" spans="1:5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74"/>
    </row>
    <row r="17" spans="1:5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74"/>
    </row>
    <row r="18" spans="1:5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74"/>
    </row>
    <row r="19" spans="1:5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74"/>
    </row>
    <row r="20" spans="1:5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74"/>
    </row>
    <row r="21" spans="1:5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74"/>
    </row>
    <row r="22" spans="1:5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74"/>
    </row>
    <row r="23" spans="1:5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74"/>
    </row>
    <row r="24" spans="1:5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74"/>
    </row>
    <row r="25" spans="1:5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74"/>
    </row>
    <row r="26" spans="1:5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74"/>
    </row>
    <row r="27" spans="1:5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74"/>
    </row>
    <row r="28" spans="1:5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74"/>
    </row>
    <row r="29" spans="1:5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74"/>
    </row>
    <row r="30" spans="1:5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74"/>
    </row>
    <row r="31" spans="1:5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74"/>
    </row>
    <row r="32" spans="1:5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74"/>
    </row>
    <row r="33" spans="1:5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74"/>
    </row>
    <row r="34" spans="1:5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74"/>
    </row>
    <row r="35" spans="1:5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74"/>
    </row>
    <row r="36" spans="1:5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74"/>
    </row>
    <row r="37" spans="1:5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74"/>
    </row>
    <row r="38" spans="1:5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74"/>
    </row>
    <row r="39" spans="1:5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74"/>
    </row>
    <row r="40" spans="1:5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74"/>
    </row>
    <row r="41" spans="1:5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74"/>
    </row>
    <row r="42" spans="1:5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74"/>
    </row>
    <row r="43" spans="1:5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74"/>
    </row>
    <row r="44" spans="1:5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74"/>
    </row>
    <row r="45" spans="1:5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74"/>
    </row>
    <row r="46" spans="1:5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74"/>
    </row>
    <row r="47" spans="1:5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74"/>
    </row>
    <row r="48" spans="1:5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74"/>
    </row>
    <row r="49" spans="1:5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74"/>
    </row>
    <row r="50" spans="1:5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74"/>
    </row>
    <row r="51" spans="1:5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74"/>
    </row>
    <row r="52" spans="1:5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74"/>
    </row>
    <row r="53" spans="1:5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74"/>
    </row>
    <row r="54" spans="1:5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74"/>
    </row>
    <row r="55" spans="1:5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74"/>
    </row>
    <row r="56" spans="1:5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74"/>
    </row>
    <row r="57" spans="1:5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74"/>
    </row>
    <row r="58" spans="1:5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74"/>
    </row>
    <row r="59" spans="1:5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74"/>
    </row>
    <row r="60" spans="1:5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74"/>
    </row>
    <row r="61" spans="1:5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74"/>
    </row>
    <row r="62" spans="1:5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74"/>
    </row>
    <row r="63" spans="1:5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74"/>
    </row>
    <row r="64" spans="1:5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74"/>
    </row>
    <row r="65" spans="1:5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74"/>
    </row>
    <row r="66" spans="1:5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74"/>
    </row>
    <row r="67" spans="1:5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74"/>
    </row>
    <row r="68" spans="1:5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74"/>
    </row>
    <row r="69" spans="1:5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74"/>
    </row>
    <row r="70" spans="1:5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74"/>
    </row>
    <row r="71" spans="1:5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74"/>
    </row>
    <row r="72" spans="1:5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74"/>
    </row>
    <row r="73" spans="1:5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74"/>
    </row>
    <row r="74" spans="1:5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74"/>
    </row>
    <row r="75" spans="1:5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74"/>
    </row>
    <row r="76" spans="1:5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74"/>
    </row>
    <row r="77" spans="1:5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74"/>
    </row>
    <row r="78" spans="1:5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74"/>
    </row>
    <row r="79" spans="1:5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74"/>
    </row>
    <row r="80" spans="1:5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74"/>
    </row>
    <row r="81" spans="1:5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74"/>
    </row>
    <row r="82" spans="1:5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74"/>
    </row>
    <row r="83" spans="1:5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74"/>
    </row>
    <row r="84" spans="1:5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74"/>
    </row>
    <row r="85" spans="1:5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74"/>
    </row>
    <row r="86" spans="1:5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74"/>
    </row>
    <row r="87" spans="1:5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74"/>
    </row>
    <row r="88" spans="1:5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74"/>
    </row>
    <row r="89" spans="1:5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74"/>
    </row>
    <row r="90" spans="1:5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74"/>
    </row>
    <row r="91" spans="1:5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74"/>
    </row>
    <row r="92" spans="1:5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74"/>
    </row>
    <row r="93" spans="1:5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74"/>
    </row>
    <row r="94" spans="1:5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74"/>
    </row>
    <row r="95" spans="1:5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74"/>
    </row>
    <row r="96" spans="1:5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74"/>
    </row>
    <row r="97" spans="1:5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74"/>
    </row>
    <row r="98" spans="1:5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74"/>
    </row>
    <row r="99" spans="1:5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74"/>
    </row>
    <row r="100" spans="1:5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74"/>
    </row>
    <row r="101" spans="1:5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74"/>
    </row>
    <row r="102" spans="1:5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74"/>
    </row>
    <row r="103" spans="1:5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74"/>
    </row>
    <row r="104" spans="1:5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74"/>
    </row>
    <row r="105" spans="1:5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74"/>
    </row>
    <row r="106" spans="1:5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74"/>
    </row>
    <row r="107" spans="1:5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74"/>
    </row>
    <row r="108" spans="1:5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74"/>
    </row>
    <row r="109" spans="1:5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74"/>
    </row>
    <row r="110" spans="1:5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74"/>
    </row>
    <row r="111" spans="1:5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74"/>
    </row>
    <row r="112" spans="1:5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74"/>
    </row>
    <row r="113" spans="1:5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74"/>
    </row>
    <row r="114" spans="1:5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74"/>
    </row>
    <row r="115" spans="1:5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74"/>
    </row>
    <row r="116" spans="1:5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74"/>
    </row>
    <row r="117" spans="1:5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74"/>
    </row>
    <row r="118" spans="1:5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74"/>
    </row>
    <row r="119" spans="1:5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74"/>
    </row>
    <row r="120" spans="1:5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74"/>
    </row>
    <row r="121" spans="1:5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74"/>
    </row>
    <row r="122" spans="1:5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74"/>
    </row>
    <row r="123" spans="1:5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74"/>
    </row>
    <row r="124" spans="1:5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74"/>
    </row>
    <row r="125" spans="1:5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74"/>
    </row>
    <row r="126" spans="1:5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74"/>
    </row>
    <row r="127" spans="1:5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74"/>
    </row>
    <row r="128" spans="1:5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74"/>
    </row>
    <row r="129" spans="1:5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74"/>
    </row>
    <row r="130" spans="1:5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74"/>
    </row>
    <row r="131" spans="1:5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74"/>
    </row>
    <row r="132" spans="1:5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74"/>
    </row>
    <row r="133" spans="1:5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74"/>
    </row>
    <row r="134" spans="1:5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74"/>
    </row>
    <row r="135" spans="1:5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74"/>
    </row>
    <row r="136" spans="1:5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74"/>
    </row>
    <row r="137" spans="1:5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74"/>
    </row>
    <row r="138" spans="1:5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74"/>
    </row>
    <row r="139" spans="1:5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74"/>
    </row>
    <row r="140" spans="1:5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74"/>
    </row>
    <row r="141" spans="1:5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74"/>
    </row>
    <row r="142" spans="1:5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74"/>
    </row>
    <row r="143" spans="1:5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74"/>
    </row>
    <row r="144" spans="1:5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74"/>
    </row>
    <row r="145" spans="1:5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74"/>
    </row>
    <row r="146" spans="1:5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74"/>
    </row>
    <row r="147" spans="1:5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74"/>
    </row>
    <row r="148" spans="1:5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74"/>
    </row>
    <row r="149" spans="1:5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74"/>
    </row>
    <row r="150" spans="1:5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74"/>
    </row>
    <row r="151" spans="1:5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74"/>
    </row>
    <row r="152" spans="1:5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74"/>
    </row>
    <row r="153" spans="1:5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74"/>
    </row>
    <row r="154" spans="1:5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74"/>
    </row>
    <row r="155" spans="1:5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74"/>
    </row>
    <row r="156" spans="1:5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74"/>
    </row>
    <row r="157" spans="1:5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74"/>
    </row>
    <row r="158" spans="1:5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74"/>
    </row>
    <row r="159" spans="1:5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74"/>
    </row>
    <row r="160" spans="1:5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74"/>
    </row>
    <row r="161" spans="1:5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74"/>
    </row>
    <row r="162" spans="1:5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74"/>
    </row>
    <row r="163" spans="1:5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74"/>
    </row>
    <row r="164" spans="1:5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74"/>
    </row>
    <row r="165" spans="1:5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74"/>
    </row>
    <row r="166" spans="1:5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74"/>
    </row>
    <row r="167" spans="1:5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74"/>
    </row>
    <row r="168" spans="1:5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74"/>
    </row>
    <row r="169" spans="1:5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74"/>
    </row>
    <row r="170" spans="1:5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74"/>
    </row>
    <row r="171" spans="1:5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74"/>
    </row>
    <row r="172" spans="1:5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74"/>
    </row>
    <row r="173" spans="1:5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74"/>
    </row>
    <row r="174" spans="1:5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74"/>
    </row>
    <row r="175" spans="1:5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74"/>
    </row>
    <row r="176" spans="1:5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74"/>
    </row>
    <row r="177" spans="1:5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74"/>
    </row>
    <row r="178" spans="1:5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74"/>
    </row>
    <row r="179" spans="1:5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74"/>
    </row>
    <row r="180" spans="1:5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74"/>
    </row>
    <row r="181" spans="1:5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74"/>
    </row>
    <row r="182" spans="1:5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74"/>
    </row>
    <row r="183" spans="1:5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74"/>
    </row>
    <row r="184" spans="1:5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74"/>
    </row>
    <row r="185" spans="1:5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74"/>
    </row>
    <row r="186" spans="1:5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74"/>
    </row>
    <row r="187" spans="1:5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74"/>
    </row>
    <row r="188" spans="1:5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74"/>
    </row>
    <row r="189" spans="1:5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74"/>
    </row>
    <row r="190" spans="1:5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74"/>
    </row>
    <row r="191" spans="1:5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74"/>
    </row>
    <row r="192" spans="1:5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74"/>
    </row>
    <row r="193" spans="1:5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74"/>
    </row>
    <row r="194" spans="1:5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74"/>
    </row>
    <row r="195" spans="1:5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74"/>
    </row>
    <row r="196" spans="1:5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74"/>
    </row>
    <row r="197" spans="1:5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74"/>
    </row>
    <row r="198" spans="1:5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74"/>
    </row>
    <row r="199" spans="1:5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74"/>
    </row>
    <row r="200" spans="1:5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74"/>
    </row>
    <row r="201" spans="1:5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74"/>
    </row>
    <row r="202" spans="1:5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74"/>
    </row>
    <row r="203" spans="1:5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74"/>
    </row>
    <row r="204" spans="1:5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74"/>
    </row>
    <row r="205" spans="1:5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74"/>
    </row>
    <row r="206" spans="1:5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74"/>
    </row>
    <row r="207" spans="1:5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74"/>
    </row>
    <row r="208" spans="1:5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74"/>
    </row>
    <row r="209" spans="1:5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74"/>
    </row>
    <row r="210" spans="1:5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74"/>
    </row>
    <row r="211" spans="1:5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74"/>
    </row>
    <row r="212" spans="1:5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74"/>
    </row>
    <row r="213" spans="1:5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74"/>
    </row>
    <row r="214" spans="1:5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74"/>
    </row>
    <row r="215" spans="1:5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74"/>
    </row>
    <row r="216" spans="1:5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74"/>
    </row>
    <row r="217" spans="1:5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74"/>
    </row>
    <row r="218" spans="1:5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74"/>
    </row>
    <row r="219" spans="1:5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74"/>
    </row>
    <row r="220" spans="1:5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74"/>
    </row>
    <row r="221" spans="1:5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74"/>
    </row>
    <row r="222" spans="1:5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74"/>
    </row>
    <row r="223" spans="1:5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74"/>
    </row>
    <row r="224" spans="1:5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74"/>
    </row>
    <row r="225" spans="1:5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74"/>
    </row>
    <row r="226" spans="1:5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74"/>
    </row>
    <row r="227" spans="1:5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74"/>
    </row>
    <row r="228" spans="1:5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74"/>
    </row>
    <row r="229" spans="1:5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74"/>
    </row>
    <row r="230" spans="1:5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74"/>
    </row>
    <row r="231" spans="1:5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74"/>
    </row>
    <row r="232" spans="1:5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74"/>
    </row>
    <row r="233" spans="1:5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74"/>
    </row>
    <row r="234" spans="1:5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74"/>
    </row>
    <row r="235" spans="1:5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74"/>
    </row>
    <row r="236" spans="1:5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74"/>
    </row>
    <row r="237" spans="1:5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74"/>
    </row>
    <row r="238" spans="1:5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74"/>
    </row>
    <row r="239" spans="1:5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74"/>
    </row>
    <row r="240" spans="1:5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74"/>
    </row>
    <row r="241" spans="1:5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74"/>
    </row>
    <row r="242" spans="1:5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74"/>
    </row>
    <row r="243" spans="1:5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74"/>
    </row>
    <row r="244" spans="1:5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74"/>
    </row>
    <row r="245" spans="1:5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74"/>
    </row>
    <row r="246" spans="1:5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74"/>
    </row>
    <row r="247" spans="1:5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74"/>
    </row>
    <row r="248" spans="1:5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74"/>
    </row>
    <row r="249" spans="1:5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74"/>
    </row>
    <row r="250" spans="1:5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74"/>
    </row>
    <row r="251" spans="1:5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74"/>
    </row>
    <row r="252" spans="1:5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74"/>
    </row>
    <row r="253" spans="1:5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74"/>
    </row>
    <row r="254" spans="1:5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74"/>
    </row>
    <row r="255" spans="1:5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74"/>
    </row>
    <row r="256" spans="1:5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74"/>
    </row>
    <row r="257" spans="1:5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74"/>
    </row>
    <row r="258" spans="1:5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74"/>
    </row>
    <row r="259" spans="1:5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74"/>
    </row>
    <row r="260" spans="1:5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74"/>
    </row>
    <row r="261" spans="1:5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74"/>
    </row>
    <row r="262" spans="1:5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74"/>
    </row>
    <row r="263" spans="1:5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74"/>
    </row>
    <row r="264" spans="1:5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74"/>
    </row>
    <row r="265" spans="1:5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74"/>
    </row>
    <row r="266" spans="1:5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74"/>
    </row>
    <row r="267" spans="1:5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74"/>
    </row>
    <row r="268" spans="1:5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74"/>
    </row>
    <row r="269" spans="1:5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74"/>
    </row>
    <row r="270" spans="1:5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74"/>
    </row>
    <row r="271" spans="1:5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74"/>
    </row>
    <row r="272" spans="1:5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74"/>
    </row>
    <row r="273" spans="1:5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74"/>
    </row>
    <row r="274" spans="1:5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74"/>
    </row>
    <row r="275" spans="1:5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74"/>
    </row>
    <row r="276" spans="1:5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74"/>
    </row>
    <row r="277" spans="1:5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74"/>
    </row>
    <row r="278" spans="1:5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74"/>
    </row>
    <row r="279" spans="1:5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74"/>
    </row>
    <row r="280" spans="1:5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74"/>
    </row>
    <row r="281" spans="1:5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74"/>
    </row>
    <row r="282" spans="1:5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74"/>
    </row>
    <row r="283" spans="1:5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74"/>
    </row>
    <row r="284" spans="1:5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74"/>
    </row>
    <row r="285" spans="1:5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74"/>
    </row>
    <row r="286" spans="1:5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74"/>
    </row>
    <row r="287" spans="1:5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74"/>
    </row>
    <row r="288" spans="1:5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74"/>
    </row>
    <row r="289" spans="1:5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74"/>
    </row>
    <row r="290" spans="1:5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74"/>
    </row>
    <row r="291" spans="1:5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74"/>
    </row>
    <row r="292" spans="1:5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74"/>
    </row>
    <row r="293" spans="1:5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74"/>
    </row>
    <row r="294" spans="1:5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74"/>
    </row>
    <row r="295" spans="1:5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74"/>
    </row>
    <row r="296" spans="1:5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74"/>
    </row>
    <row r="297" spans="1:5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74"/>
    </row>
    <row r="298" spans="1:5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74"/>
    </row>
    <row r="299" spans="1:5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74"/>
    </row>
    <row r="300" spans="1:5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74"/>
    </row>
    <row r="301" spans="1:5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74"/>
    </row>
    <row r="302" spans="1:5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74"/>
    </row>
    <row r="303" spans="1:5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74"/>
    </row>
    <row r="304" spans="1:5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74"/>
    </row>
    <row r="305" spans="1:5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74"/>
    </row>
    <row r="306" spans="1:5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74"/>
    </row>
    <row r="307" spans="1:5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74"/>
    </row>
    <row r="308" spans="1:5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74"/>
    </row>
    <row r="309" spans="1:5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74"/>
    </row>
    <row r="310" spans="1:5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74"/>
    </row>
    <row r="311" spans="1:5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74"/>
    </row>
    <row r="312" spans="1:5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74"/>
    </row>
    <row r="313" spans="1:5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74"/>
    </row>
    <row r="314" spans="1:5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74"/>
    </row>
    <row r="315" spans="1:5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74"/>
    </row>
    <row r="316" spans="1:5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74"/>
    </row>
    <row r="317" spans="1:5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74"/>
    </row>
    <row r="318" spans="1:5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74"/>
    </row>
    <row r="319" spans="1:5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74"/>
    </row>
    <row r="320" spans="1:5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74"/>
    </row>
    <row r="321" spans="1:5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74"/>
    </row>
    <row r="322" spans="1:5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74"/>
    </row>
    <row r="323" spans="1:5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74"/>
    </row>
    <row r="324" spans="1:5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74"/>
    </row>
    <row r="325" spans="1:5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74"/>
    </row>
    <row r="326" spans="1:5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74"/>
    </row>
    <row r="327" spans="1:5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74"/>
    </row>
    <row r="328" spans="1:5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74"/>
    </row>
    <row r="329" spans="1:5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74"/>
    </row>
    <row r="330" spans="1:5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74"/>
    </row>
    <row r="331" spans="1:5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74"/>
    </row>
    <row r="332" spans="1:5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74"/>
    </row>
    <row r="333" spans="1:5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74"/>
    </row>
    <row r="334" spans="1:5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74"/>
    </row>
    <row r="335" spans="1:5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74"/>
    </row>
    <row r="336" spans="1:5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74"/>
    </row>
    <row r="337" spans="1:5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74"/>
    </row>
    <row r="338" spans="1:5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74"/>
    </row>
    <row r="339" spans="1:5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74"/>
    </row>
    <row r="340" spans="1:5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74"/>
    </row>
    <row r="341" spans="1:5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74"/>
    </row>
    <row r="342" spans="1:5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74"/>
    </row>
    <row r="343" spans="1:5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74"/>
    </row>
    <row r="344" spans="1:5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74"/>
    </row>
    <row r="345" spans="1:5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74"/>
    </row>
    <row r="346" spans="1:5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74"/>
    </row>
    <row r="347" spans="1:5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74"/>
    </row>
    <row r="348" spans="1:5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74"/>
    </row>
    <row r="349" spans="1:5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74"/>
    </row>
    <row r="350" spans="1:5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74"/>
    </row>
    <row r="351" spans="1:5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74"/>
    </row>
    <row r="352" spans="1:5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74"/>
    </row>
    <row r="353" spans="1:5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74"/>
    </row>
    <row r="354" spans="1:5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74"/>
    </row>
    <row r="355" spans="1:5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74"/>
    </row>
    <row r="356" spans="1:5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74"/>
    </row>
    <row r="357" spans="1:5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74"/>
    </row>
    <row r="358" spans="1:5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74"/>
    </row>
    <row r="359" spans="1:5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74"/>
    </row>
    <row r="360" spans="1:5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74"/>
    </row>
    <row r="361" spans="1:5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74"/>
    </row>
    <row r="362" spans="1:5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74"/>
    </row>
    <row r="363" spans="1:5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74"/>
    </row>
    <row r="364" spans="1:5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74"/>
    </row>
    <row r="365" spans="1:5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74"/>
    </row>
    <row r="366" spans="1:5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74"/>
    </row>
    <row r="367" spans="1:5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74"/>
    </row>
    <row r="368" spans="1:5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74"/>
    </row>
    <row r="369" spans="1:5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74"/>
    </row>
    <row r="370" spans="1:5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74"/>
    </row>
    <row r="371" spans="1:5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74"/>
    </row>
    <row r="372" spans="1:5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74"/>
    </row>
    <row r="373" spans="1:5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74"/>
    </row>
    <row r="374" spans="1:5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74"/>
    </row>
    <row r="375" spans="1:5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74"/>
    </row>
    <row r="376" spans="1:5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74"/>
    </row>
    <row r="377" spans="1:5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74"/>
    </row>
    <row r="378" spans="1:5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74"/>
    </row>
    <row r="379" spans="1:5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74"/>
    </row>
    <row r="380" spans="1:5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74"/>
    </row>
    <row r="381" spans="1:5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74"/>
    </row>
    <row r="382" spans="1:5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74"/>
    </row>
    <row r="383" spans="1:5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74"/>
    </row>
    <row r="384" spans="1:5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74"/>
    </row>
    <row r="385" spans="1:5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74"/>
    </row>
    <row r="386" spans="1:5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74"/>
    </row>
    <row r="387" spans="1:5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74"/>
    </row>
    <row r="388" spans="1:5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74"/>
    </row>
    <row r="389" spans="1:5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74"/>
    </row>
    <row r="390" spans="1:5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74"/>
    </row>
    <row r="391" spans="1:5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74"/>
    </row>
    <row r="392" spans="1:5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74"/>
    </row>
    <row r="393" spans="1:5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74"/>
    </row>
    <row r="394" spans="1:5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74"/>
    </row>
    <row r="395" spans="1:5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74"/>
    </row>
    <row r="396" spans="1:5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74"/>
    </row>
    <row r="397" spans="1:5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74"/>
    </row>
    <row r="398" spans="1:5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74"/>
    </row>
    <row r="399" spans="1:5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74"/>
    </row>
    <row r="400" spans="1:5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74"/>
    </row>
    <row r="401" spans="1:5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74"/>
    </row>
    <row r="402" spans="1:5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74"/>
    </row>
    <row r="403" spans="1:5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74"/>
    </row>
    <row r="404" spans="1:5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74"/>
    </row>
    <row r="405" spans="1:5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74"/>
    </row>
    <row r="406" spans="1:5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74"/>
    </row>
    <row r="407" spans="1:5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74"/>
    </row>
    <row r="408" spans="1:5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74"/>
    </row>
    <row r="409" spans="1:5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74"/>
    </row>
    <row r="410" spans="1:5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74"/>
    </row>
    <row r="411" spans="1:5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74"/>
    </row>
    <row r="412" spans="1:5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74"/>
    </row>
    <row r="413" spans="1:5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74"/>
    </row>
    <row r="414" spans="1:5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74"/>
    </row>
    <row r="415" spans="1:5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74"/>
    </row>
    <row r="416" spans="1:5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74"/>
    </row>
    <row r="417" spans="1:5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74"/>
    </row>
    <row r="418" spans="1:5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74"/>
    </row>
    <row r="419" spans="1:5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74"/>
    </row>
    <row r="420" spans="1:5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74"/>
    </row>
    <row r="421" spans="1:5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74"/>
    </row>
    <row r="422" spans="1:5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74"/>
    </row>
    <row r="423" spans="1:5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74"/>
    </row>
    <row r="424" spans="1:5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74"/>
    </row>
    <row r="425" spans="1:5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74"/>
    </row>
    <row r="426" spans="1:5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74"/>
    </row>
    <row r="427" spans="1:5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74"/>
    </row>
    <row r="428" spans="1:5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74"/>
    </row>
    <row r="429" spans="1:5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74"/>
    </row>
    <row r="430" spans="1:5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74"/>
    </row>
    <row r="431" spans="1:5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74"/>
    </row>
    <row r="432" spans="1:5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74"/>
    </row>
    <row r="433" spans="1:5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74"/>
    </row>
    <row r="434" spans="1:5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74"/>
    </row>
    <row r="435" spans="1:5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74"/>
    </row>
    <row r="436" spans="1:5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74"/>
    </row>
    <row r="437" spans="1:5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74"/>
    </row>
    <row r="438" spans="1:5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74"/>
    </row>
    <row r="439" spans="1:5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74"/>
    </row>
    <row r="440" spans="1:5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74"/>
    </row>
    <row r="441" spans="1:5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74"/>
    </row>
    <row r="442" spans="1:5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74"/>
    </row>
    <row r="443" spans="1:5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74"/>
    </row>
    <row r="444" spans="1:5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74"/>
    </row>
    <row r="445" spans="1:5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74"/>
    </row>
    <row r="446" spans="1:5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74"/>
    </row>
    <row r="447" spans="1:5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74"/>
    </row>
    <row r="448" spans="1:5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74"/>
    </row>
    <row r="449" spans="1:5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74"/>
    </row>
    <row r="450" spans="1:5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74"/>
    </row>
    <row r="451" spans="1:5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74"/>
    </row>
    <row r="452" spans="1:5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74"/>
    </row>
    <row r="453" spans="1:5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74"/>
    </row>
    <row r="454" spans="1:5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74"/>
    </row>
    <row r="455" spans="1:5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74"/>
    </row>
    <row r="456" spans="1:5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74"/>
    </row>
    <row r="457" spans="1:5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74"/>
    </row>
    <row r="458" spans="1:5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74"/>
    </row>
    <row r="459" spans="1:5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74"/>
    </row>
    <row r="460" spans="1:5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74"/>
    </row>
    <row r="461" spans="1:5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74"/>
    </row>
    <row r="462" spans="1:5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74"/>
    </row>
    <row r="463" spans="1:5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74"/>
    </row>
    <row r="464" spans="1:5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74"/>
    </row>
    <row r="465" spans="1:5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74"/>
    </row>
    <row r="466" spans="1:5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74"/>
    </row>
    <row r="467" spans="1:5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74"/>
    </row>
    <row r="468" spans="1:5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74"/>
    </row>
    <row r="469" spans="1:5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74"/>
    </row>
    <row r="470" spans="1:5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74"/>
    </row>
    <row r="471" spans="1:5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74"/>
    </row>
    <row r="472" spans="1:5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74"/>
    </row>
    <row r="473" spans="1:5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74"/>
    </row>
    <row r="474" spans="1:5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74"/>
    </row>
    <row r="475" spans="1:5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74"/>
    </row>
    <row r="476" spans="1:5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74"/>
    </row>
    <row r="477" spans="1:5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74"/>
    </row>
    <row r="478" spans="1:5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74"/>
    </row>
    <row r="479" spans="1:5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74"/>
    </row>
    <row r="480" spans="1:5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74"/>
    </row>
    <row r="481" spans="1:5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74"/>
    </row>
    <row r="482" spans="1:5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74"/>
    </row>
    <row r="483" spans="1:5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74"/>
    </row>
    <row r="484" spans="1:5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74"/>
    </row>
    <row r="485" spans="1:5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74"/>
    </row>
    <row r="486" spans="1:5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74"/>
    </row>
    <row r="487" spans="1:5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74"/>
    </row>
    <row r="488" spans="1:5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74"/>
    </row>
    <row r="489" spans="1:5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74"/>
    </row>
    <row r="490" spans="1:5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74"/>
    </row>
    <row r="491" spans="1:5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74"/>
    </row>
    <row r="492" spans="1:5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74"/>
    </row>
    <row r="493" spans="1:5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74"/>
    </row>
    <row r="494" spans="1:5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74"/>
    </row>
    <row r="495" spans="1:5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74"/>
    </row>
    <row r="496" spans="1:5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74"/>
    </row>
    <row r="497" spans="1:5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74"/>
    </row>
    <row r="498" spans="1:5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74"/>
    </row>
    <row r="499" spans="1:5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74"/>
    </row>
    <row r="500" spans="1:5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74"/>
    </row>
    <row r="501" spans="1:5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74"/>
    </row>
    <row r="502" spans="1:5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74"/>
    </row>
    <row r="503" spans="1:5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74"/>
    </row>
    <row r="504" spans="1:5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74"/>
    </row>
    <row r="505" spans="1:5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74"/>
    </row>
    <row r="506" spans="1:5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74"/>
    </row>
    <row r="507" spans="1:5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74"/>
    </row>
    <row r="508" spans="1:5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74"/>
    </row>
    <row r="509" spans="1:5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74"/>
    </row>
    <row r="510" spans="1:5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74"/>
    </row>
    <row r="511" spans="1:5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74"/>
    </row>
    <row r="512" spans="1:5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74"/>
    </row>
    <row r="513" spans="1:5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74"/>
    </row>
    <row r="514" spans="1:5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74"/>
    </row>
    <row r="515" spans="1:5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74"/>
    </row>
    <row r="516" spans="1:5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74"/>
    </row>
    <row r="517" spans="1:5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74"/>
    </row>
    <row r="518" spans="1:5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74"/>
    </row>
    <row r="519" spans="1:5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74"/>
    </row>
    <row r="520" spans="1:5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74"/>
    </row>
    <row r="521" spans="1:5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74"/>
    </row>
    <row r="522" spans="1:5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74"/>
    </row>
    <row r="523" spans="1:5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74"/>
    </row>
    <row r="524" spans="1:5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74"/>
    </row>
    <row r="525" spans="1:5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74"/>
    </row>
    <row r="526" spans="1:5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74"/>
    </row>
    <row r="527" spans="1:5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74"/>
    </row>
    <row r="528" spans="1:5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74"/>
    </row>
    <row r="529" spans="1:5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74"/>
    </row>
    <row r="530" spans="1:5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74"/>
    </row>
    <row r="531" spans="1:5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74"/>
    </row>
    <row r="532" spans="1:5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74"/>
    </row>
    <row r="533" spans="1:5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74"/>
    </row>
    <row r="534" spans="1:5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74"/>
    </row>
    <row r="535" spans="1:5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74"/>
    </row>
    <row r="536" spans="1:5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74"/>
    </row>
    <row r="537" spans="1:5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74"/>
    </row>
    <row r="538" spans="1:5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74"/>
    </row>
    <row r="539" spans="1:5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74"/>
    </row>
    <row r="540" spans="1:5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74"/>
    </row>
    <row r="541" spans="1:5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74"/>
    </row>
    <row r="542" spans="1:5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74"/>
    </row>
    <row r="543" spans="1:5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74"/>
    </row>
    <row r="544" spans="1:5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74"/>
    </row>
    <row r="545" spans="1:5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74"/>
    </row>
    <row r="546" spans="1:5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74"/>
    </row>
    <row r="547" spans="1:5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74"/>
    </row>
    <row r="548" spans="1:5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74"/>
    </row>
    <row r="549" spans="1:5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74"/>
    </row>
    <row r="550" spans="1:5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74"/>
    </row>
    <row r="551" spans="1:5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74"/>
    </row>
    <row r="552" spans="1:5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74"/>
    </row>
    <row r="553" spans="1:5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74"/>
    </row>
    <row r="554" spans="1:5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74"/>
    </row>
    <row r="555" spans="1:5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74"/>
    </row>
    <row r="556" spans="1:5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74"/>
    </row>
    <row r="557" spans="1:5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74"/>
    </row>
    <row r="558" spans="1:5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74"/>
    </row>
    <row r="559" spans="1:5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74"/>
    </row>
    <row r="560" spans="1:5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74"/>
    </row>
    <row r="561" spans="1:5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74"/>
    </row>
    <row r="562" spans="1:5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74"/>
    </row>
    <row r="563" spans="1:5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74"/>
    </row>
    <row r="564" spans="1:5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74"/>
    </row>
    <row r="565" spans="1:5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74"/>
    </row>
    <row r="566" spans="1:5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74"/>
    </row>
    <row r="567" spans="1:5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74"/>
    </row>
    <row r="568" spans="1:5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74"/>
    </row>
    <row r="569" spans="1:5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74"/>
    </row>
    <row r="570" spans="1:5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74"/>
    </row>
    <row r="571" spans="1:5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74"/>
    </row>
    <row r="572" spans="1:5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74"/>
    </row>
    <row r="573" spans="1:5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74"/>
    </row>
    <row r="574" spans="1:5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74"/>
    </row>
    <row r="575" spans="1:5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74"/>
    </row>
    <row r="576" spans="1:5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74"/>
    </row>
    <row r="577" spans="1:5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74"/>
    </row>
    <row r="578" spans="1:5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74"/>
    </row>
    <row r="579" spans="1:5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74"/>
    </row>
    <row r="580" spans="1:5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74"/>
    </row>
    <row r="581" spans="1:5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74"/>
    </row>
    <row r="582" spans="1:5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74"/>
    </row>
    <row r="583" spans="1:5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74"/>
    </row>
    <row r="584" spans="1:5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74"/>
    </row>
    <row r="585" spans="1:5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74"/>
    </row>
    <row r="586" spans="1:5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74"/>
    </row>
    <row r="587" spans="1:5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74"/>
    </row>
    <row r="588" spans="1:5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74"/>
    </row>
    <row r="589" spans="1:5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74"/>
    </row>
    <row r="590" spans="1:5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74"/>
    </row>
    <row r="591" spans="1:5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74"/>
    </row>
    <row r="592" spans="1:5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74"/>
    </row>
    <row r="593" spans="1:5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74"/>
    </row>
    <row r="594" spans="1:5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74"/>
    </row>
    <row r="595" spans="1:5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74"/>
    </row>
    <row r="596" spans="1:5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74"/>
    </row>
    <row r="597" spans="1:5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74"/>
    </row>
    <row r="598" spans="1:5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74"/>
    </row>
    <row r="599" spans="1:5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74"/>
    </row>
    <row r="600" spans="1:5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74"/>
    </row>
    <row r="601" spans="1:5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74"/>
    </row>
    <row r="602" spans="1:5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74"/>
    </row>
    <row r="603" spans="1:5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74"/>
    </row>
    <row r="604" spans="1:5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74"/>
    </row>
    <row r="605" spans="1:5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74"/>
    </row>
    <row r="606" spans="1:5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74"/>
    </row>
    <row r="607" spans="1:5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74"/>
    </row>
    <row r="608" spans="1:5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74"/>
    </row>
    <row r="609" spans="1:5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74"/>
    </row>
    <row r="610" spans="1:5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74"/>
    </row>
    <row r="611" spans="1:5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74"/>
    </row>
    <row r="612" spans="1:5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74"/>
    </row>
    <row r="613" spans="1:5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74"/>
    </row>
    <row r="614" spans="1:5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74"/>
    </row>
    <row r="615" spans="1:5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74"/>
    </row>
    <row r="616" spans="1:5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74"/>
    </row>
    <row r="617" spans="1:5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74"/>
    </row>
    <row r="618" spans="1:5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74"/>
    </row>
    <row r="619" spans="1:5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74"/>
    </row>
    <row r="620" spans="1:5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74"/>
    </row>
    <row r="621" spans="1:5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74"/>
    </row>
    <row r="622" spans="1:5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74"/>
    </row>
    <row r="623" spans="1:5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74"/>
    </row>
    <row r="624" spans="1:5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74"/>
    </row>
    <row r="625" spans="1:5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74"/>
    </row>
    <row r="626" spans="1:5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74"/>
    </row>
    <row r="627" spans="1:5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74"/>
    </row>
    <row r="628" spans="1:5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74"/>
    </row>
    <row r="629" spans="1:5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74"/>
    </row>
    <row r="630" spans="1:5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74"/>
    </row>
    <row r="631" spans="1:5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74"/>
    </row>
    <row r="632" spans="1:5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74"/>
    </row>
    <row r="633" spans="1:5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74"/>
    </row>
    <row r="634" spans="1:5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74"/>
    </row>
    <row r="635" spans="1:5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74"/>
    </row>
    <row r="636" spans="1:5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74"/>
    </row>
    <row r="637" spans="1:5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74"/>
    </row>
    <row r="638" spans="1:5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74"/>
    </row>
    <row r="639" spans="1:5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74"/>
    </row>
    <row r="640" spans="1:5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74"/>
    </row>
    <row r="641" spans="1:5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74"/>
    </row>
    <row r="642" spans="1:5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74"/>
    </row>
    <row r="643" spans="1:5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74"/>
    </row>
    <row r="644" spans="1:5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74"/>
    </row>
    <row r="645" spans="1:5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74"/>
    </row>
    <row r="646" spans="1:5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74"/>
    </row>
    <row r="647" spans="1:5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74"/>
    </row>
    <row r="648" spans="1:5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74"/>
    </row>
    <row r="649" spans="1:5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74"/>
    </row>
    <row r="650" spans="1:5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74"/>
    </row>
    <row r="651" spans="1:5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74"/>
    </row>
    <row r="652" spans="1:5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74"/>
    </row>
    <row r="653" spans="1:5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74"/>
    </row>
    <row r="654" spans="1:5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74"/>
    </row>
    <row r="655" spans="1:5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74"/>
    </row>
    <row r="656" spans="1:5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74"/>
    </row>
    <row r="657" spans="1:5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74"/>
    </row>
    <row r="658" spans="1:5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74"/>
    </row>
    <row r="659" spans="1:5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74"/>
    </row>
    <row r="660" spans="1:5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74"/>
    </row>
    <row r="661" spans="1:5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74"/>
    </row>
    <row r="662" spans="1:5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74"/>
    </row>
    <row r="663" spans="1:5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74"/>
    </row>
    <row r="664" spans="1:5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74"/>
    </row>
    <row r="665" spans="1:5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74"/>
    </row>
    <row r="666" spans="1:5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74"/>
    </row>
    <row r="667" spans="1:5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74"/>
    </row>
    <row r="668" spans="1:5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74"/>
    </row>
    <row r="669" spans="1:5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74"/>
    </row>
    <row r="670" spans="1:5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74"/>
    </row>
    <row r="671" spans="1:5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74"/>
    </row>
    <row r="672" spans="1:5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74"/>
    </row>
    <row r="673" spans="1:5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74"/>
    </row>
    <row r="674" spans="1:5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74"/>
    </row>
    <row r="675" spans="1:5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74"/>
    </row>
    <row r="676" spans="1:5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74"/>
    </row>
    <row r="677" spans="1:5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74"/>
    </row>
    <row r="678" spans="1:5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74"/>
    </row>
    <row r="679" spans="1:5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74"/>
    </row>
    <row r="680" spans="1:5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74"/>
    </row>
    <row r="681" spans="1:5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74"/>
    </row>
    <row r="682" spans="1:5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74"/>
    </row>
    <row r="683" spans="1:5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74"/>
    </row>
    <row r="684" spans="1:5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74"/>
    </row>
    <row r="685" spans="1:5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74"/>
    </row>
    <row r="686" spans="1:5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74"/>
    </row>
    <row r="687" spans="1:5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74"/>
    </row>
    <row r="688" spans="1:5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74"/>
    </row>
    <row r="689" spans="1:5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74"/>
    </row>
    <row r="690" spans="1:5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74"/>
    </row>
    <row r="691" spans="1:5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74"/>
    </row>
    <row r="692" spans="1:5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74"/>
    </row>
    <row r="693" spans="1:5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74"/>
    </row>
    <row r="694" spans="1:5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74"/>
    </row>
    <row r="695" spans="1:5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74"/>
    </row>
    <row r="696" spans="1:5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74"/>
    </row>
    <row r="697" spans="1:5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74"/>
    </row>
    <row r="698" spans="1:5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74"/>
    </row>
    <row r="699" spans="1:5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74"/>
    </row>
    <row r="700" spans="1:5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74"/>
    </row>
    <row r="701" spans="1:5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74"/>
    </row>
    <row r="702" spans="1:5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74"/>
    </row>
    <row r="703" spans="1:5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74"/>
    </row>
    <row r="704" spans="1:5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74"/>
    </row>
    <row r="705" spans="1:5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74"/>
    </row>
    <row r="706" spans="1:5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74"/>
    </row>
    <row r="707" spans="1:5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74"/>
    </row>
    <row r="708" spans="1:5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74"/>
    </row>
    <row r="709" spans="1:5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74"/>
    </row>
    <row r="710" spans="1:5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74"/>
    </row>
    <row r="711" spans="1:5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74"/>
    </row>
    <row r="712" spans="1:5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74"/>
    </row>
    <row r="713" spans="1:5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74"/>
    </row>
    <row r="714" spans="1:5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74"/>
    </row>
    <row r="715" spans="1:5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74"/>
    </row>
    <row r="716" spans="1:5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74"/>
    </row>
    <row r="717" spans="1:5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74"/>
    </row>
    <row r="718" spans="1:5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74"/>
    </row>
    <row r="719" spans="1:5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74"/>
    </row>
    <row r="720" spans="1:5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74"/>
    </row>
    <row r="721" spans="1:5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74"/>
    </row>
    <row r="722" spans="1:5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74"/>
    </row>
    <row r="723" spans="1:5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74"/>
    </row>
    <row r="724" spans="1:5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74"/>
    </row>
    <row r="725" spans="1:5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74"/>
    </row>
    <row r="726" spans="1:5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74"/>
    </row>
    <row r="727" spans="1:5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74"/>
    </row>
    <row r="728" spans="1:5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74"/>
    </row>
    <row r="729" spans="1:5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74"/>
    </row>
    <row r="730" spans="1:5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74"/>
    </row>
    <row r="731" spans="1:5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74"/>
    </row>
    <row r="732" spans="1:5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74"/>
    </row>
    <row r="733" spans="1:5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74"/>
    </row>
    <row r="734" spans="1:5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74"/>
    </row>
    <row r="735" spans="1:5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74"/>
    </row>
    <row r="736" spans="1:5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74"/>
    </row>
    <row r="737" spans="1:5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74"/>
    </row>
    <row r="738" spans="1:5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74"/>
    </row>
    <row r="739" spans="1:5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74"/>
    </row>
    <row r="740" spans="1:5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74"/>
    </row>
    <row r="741" spans="1:5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74"/>
    </row>
    <row r="742" spans="1:5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74"/>
    </row>
    <row r="743" spans="1:5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74"/>
    </row>
    <row r="744" spans="1:5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74"/>
    </row>
    <row r="745" spans="1:5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74"/>
    </row>
    <row r="746" spans="1:5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74"/>
    </row>
    <row r="747" spans="1:5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74"/>
    </row>
    <row r="748" spans="1:5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74"/>
    </row>
    <row r="749" spans="1:5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74"/>
    </row>
    <row r="750" spans="1:5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74"/>
    </row>
    <row r="751" spans="1:5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74"/>
    </row>
    <row r="752" spans="1:5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74"/>
    </row>
    <row r="753" spans="1:5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74"/>
    </row>
    <row r="754" spans="1:5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74"/>
    </row>
    <row r="755" spans="1:5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74"/>
    </row>
    <row r="756" spans="1:5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74"/>
    </row>
    <row r="757" spans="1:5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74"/>
    </row>
    <row r="758" spans="1:5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74"/>
    </row>
    <row r="759" spans="1:5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74"/>
    </row>
    <row r="760" spans="1:5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74"/>
    </row>
    <row r="761" spans="1:5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74"/>
    </row>
    <row r="762" spans="1:5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74"/>
    </row>
    <row r="763" spans="1:5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74"/>
    </row>
    <row r="764" spans="1:5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74"/>
    </row>
    <row r="765" spans="1:5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74"/>
    </row>
    <row r="766" spans="1:5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74"/>
    </row>
    <row r="767" spans="1:5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74"/>
    </row>
    <row r="768" spans="1:5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74"/>
    </row>
    <row r="769" spans="1:5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74"/>
    </row>
    <row r="770" spans="1:5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74"/>
    </row>
    <row r="771" spans="1:5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74"/>
    </row>
    <row r="772" spans="1:5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74"/>
    </row>
    <row r="773" spans="1:5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74"/>
    </row>
    <row r="774" spans="1:5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74"/>
    </row>
    <row r="775" spans="1:5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74"/>
    </row>
    <row r="776" spans="1:5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74"/>
    </row>
    <row r="777" spans="1:5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74"/>
    </row>
    <row r="778" spans="1:5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74"/>
    </row>
    <row r="779" spans="1:5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74"/>
    </row>
    <row r="780" spans="1:5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74"/>
    </row>
    <row r="781" spans="1:5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74"/>
    </row>
    <row r="782" spans="1:5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74"/>
    </row>
    <row r="783" spans="1:5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74"/>
    </row>
    <row r="784" spans="1:5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74"/>
    </row>
    <row r="785" spans="1:5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74"/>
    </row>
    <row r="786" spans="1:5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74"/>
    </row>
    <row r="787" spans="1:5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74"/>
    </row>
    <row r="788" spans="1:5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74"/>
    </row>
    <row r="789" spans="1:5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74"/>
    </row>
    <row r="790" spans="1:5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74"/>
    </row>
    <row r="791" spans="1:5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74"/>
    </row>
    <row r="792" spans="1:5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74"/>
    </row>
    <row r="793" spans="1:5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74"/>
    </row>
    <row r="794" spans="1:5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74"/>
    </row>
    <row r="795" spans="1:5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74"/>
    </row>
    <row r="796" spans="1:5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74"/>
    </row>
    <row r="797" spans="1:5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74"/>
    </row>
    <row r="798" spans="1:5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74"/>
    </row>
    <row r="799" spans="1:5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74"/>
    </row>
    <row r="800" spans="1:5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74"/>
    </row>
    <row r="801" spans="1:5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74"/>
    </row>
    <row r="802" spans="1:5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74"/>
    </row>
    <row r="803" spans="1:5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74"/>
    </row>
    <row r="804" spans="1:5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74"/>
    </row>
    <row r="805" spans="1:5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74"/>
    </row>
    <row r="806" spans="1:5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74"/>
    </row>
    <row r="807" spans="1:5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74"/>
    </row>
    <row r="808" spans="1:5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74"/>
    </row>
    <row r="809" spans="1:5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74"/>
    </row>
    <row r="810" spans="1:5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74"/>
    </row>
    <row r="811" spans="1:5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74"/>
    </row>
    <row r="812" spans="1:5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74"/>
    </row>
    <row r="813" spans="1:5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74"/>
    </row>
    <row r="814" spans="1:5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74"/>
    </row>
    <row r="815" spans="1:5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74"/>
    </row>
    <row r="816" spans="1:5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74"/>
    </row>
    <row r="817" spans="1:5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74"/>
    </row>
    <row r="818" spans="1:5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74"/>
    </row>
    <row r="819" spans="1:5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74"/>
    </row>
    <row r="820" spans="1:5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74"/>
    </row>
    <row r="821" spans="1:5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74"/>
    </row>
    <row r="822" spans="1:5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74"/>
    </row>
    <row r="823" spans="1:5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74"/>
    </row>
    <row r="824" spans="1:5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74"/>
    </row>
    <row r="825" spans="1:5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74"/>
    </row>
    <row r="826" spans="1:5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74"/>
    </row>
    <row r="827" spans="1:5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74"/>
    </row>
    <row r="828" spans="1:5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74"/>
    </row>
    <row r="829" spans="1:5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74"/>
    </row>
    <row r="830" spans="1:5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74"/>
    </row>
    <row r="831" spans="1:5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74"/>
    </row>
    <row r="832" spans="1:5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74"/>
    </row>
    <row r="833" spans="1:5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74"/>
    </row>
    <row r="834" spans="1:5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74"/>
    </row>
    <row r="835" spans="1:5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74"/>
    </row>
    <row r="836" spans="1:5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74"/>
    </row>
    <row r="837" spans="1:5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74"/>
    </row>
    <row r="838" spans="1:5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74"/>
    </row>
    <row r="839" spans="1:5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74"/>
    </row>
    <row r="840" spans="1:5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74"/>
    </row>
    <row r="841" spans="1:5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74"/>
    </row>
    <row r="842" spans="1:5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74"/>
    </row>
    <row r="843" spans="1:5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74"/>
    </row>
    <row r="844" spans="1:5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74"/>
    </row>
    <row r="845" spans="1:5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74"/>
    </row>
    <row r="846" spans="1:5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74"/>
    </row>
    <row r="847" spans="1:5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74"/>
    </row>
    <row r="848" spans="1:5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74"/>
    </row>
    <row r="849" spans="1:5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74"/>
    </row>
    <row r="850" spans="1:5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74"/>
    </row>
    <row r="851" spans="1:5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74"/>
    </row>
    <row r="852" spans="1:5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74"/>
    </row>
    <row r="853" spans="1:5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74"/>
    </row>
    <row r="854" spans="1:5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74"/>
    </row>
    <row r="855" spans="1:5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74"/>
    </row>
    <row r="856" spans="1:5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74"/>
    </row>
    <row r="857" spans="1:5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74"/>
    </row>
    <row r="858" spans="1:5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74"/>
    </row>
    <row r="859" spans="1:5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74"/>
    </row>
    <row r="860" spans="1:5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74"/>
    </row>
    <row r="861" spans="1:5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74"/>
    </row>
    <row r="862" spans="1:5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74"/>
    </row>
    <row r="863" spans="1:5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74"/>
    </row>
    <row r="864" spans="1:5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74"/>
    </row>
    <row r="865" spans="1:5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74"/>
    </row>
    <row r="866" spans="1:5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74"/>
    </row>
    <row r="867" spans="1:5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74"/>
    </row>
    <row r="868" spans="1:5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74"/>
    </row>
    <row r="869" spans="1:5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74"/>
    </row>
    <row r="870" spans="1:5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74"/>
    </row>
    <row r="871" spans="1:5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74"/>
    </row>
    <row r="872" spans="1:5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74"/>
    </row>
    <row r="873" spans="1:5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74"/>
    </row>
    <row r="874" spans="1:5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74"/>
    </row>
    <row r="875" spans="1:5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74"/>
    </row>
    <row r="876" spans="1:5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74"/>
    </row>
    <row r="877" spans="1:5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74"/>
    </row>
    <row r="878" spans="1:5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74"/>
    </row>
    <row r="879" spans="1:5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74"/>
    </row>
    <row r="880" spans="1:5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74"/>
    </row>
    <row r="881" spans="1:5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74"/>
    </row>
    <row r="882" spans="1:5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74"/>
    </row>
    <row r="883" spans="1:5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74"/>
    </row>
    <row r="884" spans="1:5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74"/>
    </row>
    <row r="885" spans="1:5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74"/>
    </row>
    <row r="886" spans="1:5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74"/>
    </row>
    <row r="887" spans="1:5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74"/>
    </row>
    <row r="888" spans="1:5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74"/>
    </row>
    <row r="889" spans="1:5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74"/>
    </row>
    <row r="890" spans="1:5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74"/>
    </row>
    <row r="891" spans="1:5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74"/>
    </row>
    <row r="892" spans="1:5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74"/>
    </row>
    <row r="893" spans="1:5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74"/>
    </row>
    <row r="894" spans="1:5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74"/>
    </row>
    <row r="895" spans="1:5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74"/>
    </row>
    <row r="896" spans="1:5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74"/>
    </row>
    <row r="897" spans="1:5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74"/>
    </row>
    <row r="898" spans="1:5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74"/>
    </row>
    <row r="899" spans="1:5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74"/>
    </row>
    <row r="900" spans="1:5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74"/>
    </row>
    <row r="901" spans="1:5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74"/>
    </row>
    <row r="902" spans="1:5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74"/>
    </row>
    <row r="903" spans="1:5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74"/>
    </row>
    <row r="904" spans="1:5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74"/>
    </row>
    <row r="905" spans="1:5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74"/>
    </row>
    <row r="906" spans="1:5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74"/>
    </row>
    <row r="907" spans="1:5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74"/>
    </row>
    <row r="908" spans="1:5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74"/>
    </row>
    <row r="909" spans="1:5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74"/>
    </row>
    <row r="910" spans="1:5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74"/>
    </row>
    <row r="911" spans="1:5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74"/>
    </row>
    <row r="912" spans="1:5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74"/>
    </row>
    <row r="913" spans="1:5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74"/>
    </row>
    <row r="914" spans="1:5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74"/>
    </row>
    <row r="915" spans="1:5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74"/>
    </row>
    <row r="916" spans="1:5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74"/>
    </row>
    <row r="917" spans="1:5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74"/>
    </row>
    <row r="918" spans="1:5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74"/>
    </row>
    <row r="919" spans="1:5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74"/>
    </row>
    <row r="920" spans="1:5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74"/>
    </row>
    <row r="921" spans="1:5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74"/>
    </row>
    <row r="922" spans="1:5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74"/>
    </row>
    <row r="923" spans="1:5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74"/>
    </row>
    <row r="924" spans="1:5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74"/>
    </row>
    <row r="925" spans="1:5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74"/>
    </row>
    <row r="926" spans="1:5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74"/>
    </row>
    <row r="927" spans="1:5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74"/>
    </row>
    <row r="928" spans="1:5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74"/>
    </row>
    <row r="929" spans="1:5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74"/>
    </row>
    <row r="930" spans="1:5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74"/>
    </row>
    <row r="931" spans="1:5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74"/>
    </row>
    <row r="932" spans="1:5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74"/>
    </row>
    <row r="933" spans="1:5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74"/>
    </row>
    <row r="934" spans="1:5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74"/>
    </row>
    <row r="935" spans="1:5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74"/>
    </row>
    <row r="936" spans="1:5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74"/>
    </row>
    <row r="937" spans="1:5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74"/>
    </row>
    <row r="938" spans="1:5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74"/>
    </row>
    <row r="939" spans="1:5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74"/>
    </row>
    <row r="940" spans="1:5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74"/>
    </row>
    <row r="941" spans="1:5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74"/>
    </row>
    <row r="942" spans="1:5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74"/>
    </row>
    <row r="943" spans="1:5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74"/>
    </row>
    <row r="944" spans="1:5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74"/>
    </row>
    <row r="945" spans="1:5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74"/>
    </row>
    <row r="946" spans="1:5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74"/>
    </row>
    <row r="947" spans="1:5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74"/>
    </row>
    <row r="948" spans="1:5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74"/>
    </row>
    <row r="949" spans="1:5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74"/>
    </row>
    <row r="950" spans="1:5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74"/>
    </row>
    <row r="951" spans="1:5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74"/>
    </row>
    <row r="952" spans="1:5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74"/>
    </row>
    <row r="953" spans="1:5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74"/>
    </row>
    <row r="954" spans="1:5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74"/>
    </row>
    <row r="955" spans="1:5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74"/>
    </row>
    <row r="956" spans="1:5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74"/>
    </row>
    <row r="957" spans="1:5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74"/>
    </row>
    <row r="958" spans="1:5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74"/>
    </row>
    <row r="959" spans="1:5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74"/>
    </row>
    <row r="960" spans="1:5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74"/>
    </row>
    <row r="961" spans="1:5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74"/>
    </row>
    <row r="962" spans="1:5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74"/>
    </row>
    <row r="963" spans="1:5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74"/>
    </row>
    <row r="964" spans="1:5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74"/>
    </row>
    <row r="965" spans="1:5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74"/>
    </row>
    <row r="966" spans="1:5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74"/>
    </row>
    <row r="967" spans="1:5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74"/>
    </row>
    <row r="968" spans="1:5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74"/>
    </row>
    <row r="969" spans="1:5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74"/>
    </row>
    <row r="970" spans="1:5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74"/>
    </row>
    <row r="971" spans="1:5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74"/>
    </row>
    <row r="972" spans="1:5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74"/>
    </row>
    <row r="973" spans="1:5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74"/>
    </row>
    <row r="974" spans="1:5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74"/>
    </row>
    <row r="975" spans="1:5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74"/>
    </row>
    <row r="976" spans="1:5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74"/>
    </row>
    <row r="977" spans="1:5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74"/>
    </row>
    <row r="978" spans="1:5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74"/>
    </row>
    <row r="979" spans="1:5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74"/>
    </row>
    <row r="980" spans="1:5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74"/>
    </row>
    <row r="981" spans="1:5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74"/>
    </row>
    <row r="982" spans="1:5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74"/>
    </row>
    <row r="983" spans="1:5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74"/>
    </row>
    <row r="984" spans="1:5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74"/>
    </row>
    <row r="985" spans="1:5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74"/>
    </row>
    <row r="986" spans="1:5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74"/>
    </row>
    <row r="987" spans="1:5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74"/>
    </row>
    <row r="988" spans="1:5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74"/>
    </row>
    <row r="989" spans="1:5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74"/>
    </row>
    <row r="990" spans="1:5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74"/>
    </row>
    <row r="991" spans="1:5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74"/>
    </row>
    <row r="992" spans="1:5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74"/>
    </row>
    <row r="993" spans="1:5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74"/>
    </row>
    <row r="994" spans="1:5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74"/>
    </row>
    <row r="995" spans="1:5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74"/>
    </row>
    <row r="996" spans="1:5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74"/>
    </row>
    <row r="997" spans="1:5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74"/>
    </row>
    <row r="998" spans="1:5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74"/>
    </row>
    <row r="999" spans="1:5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74"/>
    </row>
    <row r="1000" spans="1:5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74"/>
    </row>
    <row r="1001" spans="1:5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74"/>
    </row>
    <row r="1002" spans="1:5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74"/>
    </row>
    <row r="1003" spans="1:5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74"/>
    </row>
    <row r="1004" spans="1:5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74"/>
    </row>
    <row r="1005" spans="1:5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74"/>
    </row>
    <row r="1006" spans="1:5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74"/>
    </row>
    <row r="1007" spans="1:5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74"/>
    </row>
    <row r="1008" spans="1:5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74"/>
    </row>
    <row r="1009" spans="1:5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74"/>
    </row>
    <row r="1010" spans="1:5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74"/>
    </row>
    <row r="1011" spans="1:5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74"/>
    </row>
    <row r="1012" spans="1:5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74"/>
    </row>
    <row r="1013" spans="1:5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74"/>
    </row>
    <row r="1014" spans="1:5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74"/>
    </row>
    <row r="1015" spans="1:5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74"/>
    </row>
    <row r="1016" spans="1:5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74"/>
    </row>
    <row r="1017" spans="1:5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74"/>
    </row>
    <row r="1018" spans="1:5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74"/>
    </row>
    <row r="1019" spans="1:5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74"/>
    </row>
    <row r="1020" spans="1:5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74"/>
    </row>
    <row r="1021" spans="1:5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74"/>
    </row>
    <row r="1022" spans="1:5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74"/>
    </row>
    <row r="1023" spans="1:5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74"/>
    </row>
    <row r="1024" spans="1:5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74"/>
    </row>
    <row r="1025" spans="1:5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74"/>
    </row>
    <row r="1026" spans="1:5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74"/>
    </row>
    <row r="1027" spans="1:5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74"/>
    </row>
    <row r="1028" spans="1:5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74"/>
    </row>
    <row r="1029" spans="1:5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74"/>
    </row>
    <row r="1030" spans="1:5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74"/>
    </row>
    <row r="1031" spans="1:5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74"/>
    </row>
    <row r="1032" spans="1:5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74"/>
    </row>
    <row r="1033" spans="1:5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74"/>
    </row>
    <row r="1034" spans="1:5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74"/>
    </row>
    <row r="1035" spans="1:5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74"/>
    </row>
    <row r="1036" spans="1:5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74"/>
    </row>
    <row r="1037" spans="1:5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74"/>
    </row>
    <row r="1038" spans="1:5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74"/>
    </row>
    <row r="1039" spans="1:5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74"/>
    </row>
    <row r="1040" spans="1:5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74"/>
    </row>
    <row r="1041" spans="1:5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74"/>
    </row>
    <row r="1042" spans="1:5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74"/>
    </row>
    <row r="1043" spans="1:5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74"/>
    </row>
    <row r="1044" spans="1:5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74"/>
    </row>
    <row r="1045" spans="1:5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74"/>
    </row>
    <row r="1046" spans="1:5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74"/>
    </row>
    <row r="1047" spans="1:5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74"/>
    </row>
    <row r="1048" spans="1:5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74"/>
    </row>
    <row r="1049" spans="1:5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74"/>
    </row>
    <row r="1050" spans="1:5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74"/>
    </row>
    <row r="1051" spans="1:5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74"/>
    </row>
    <row r="1052" spans="1:5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74"/>
    </row>
    <row r="1053" spans="1:5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74"/>
    </row>
    <row r="1054" spans="1:5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74"/>
    </row>
    <row r="1055" spans="1:5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74"/>
    </row>
    <row r="1056" spans="1:5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74"/>
    </row>
    <row r="1057" spans="1:5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74"/>
    </row>
    <row r="1058" spans="1:5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74"/>
    </row>
    <row r="1059" spans="1:5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74"/>
    </row>
    <row r="1060" spans="1:5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74"/>
    </row>
    <row r="1061" spans="1:5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74"/>
    </row>
    <row r="1062" spans="1:5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74"/>
    </row>
    <row r="1063" spans="1:5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74"/>
    </row>
    <row r="1064" spans="1:5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74"/>
    </row>
    <row r="1065" spans="1:5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74"/>
    </row>
    <row r="1066" spans="1:5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74"/>
    </row>
    <row r="1067" spans="1:5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74"/>
    </row>
    <row r="1068" spans="1:5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74"/>
    </row>
    <row r="1069" spans="1:5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74"/>
    </row>
    <row r="1070" spans="1:5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74"/>
    </row>
    <row r="1071" spans="1:5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74"/>
    </row>
    <row r="1072" spans="1:5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74"/>
    </row>
    <row r="1073" spans="1:5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74"/>
    </row>
    <row r="1074" spans="1:5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74"/>
    </row>
    <row r="1075" spans="1:5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74"/>
    </row>
    <row r="1076" spans="1:5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74"/>
    </row>
    <row r="1077" spans="1:5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74"/>
    </row>
    <row r="1078" spans="1:5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74"/>
    </row>
    <row r="1079" spans="1:5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74"/>
    </row>
    <row r="1080" spans="1:5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74"/>
    </row>
    <row r="1081" spans="1:5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74"/>
    </row>
    <row r="1082" spans="1:5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74"/>
    </row>
    <row r="1083" spans="1:5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74"/>
    </row>
    <row r="1084" spans="1:5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74"/>
    </row>
    <row r="1085" spans="1:5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74"/>
    </row>
    <row r="1086" spans="1:5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74"/>
    </row>
    <row r="1087" spans="1:5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74"/>
    </row>
    <row r="1088" spans="1:5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74"/>
    </row>
    <row r="1089" spans="1:5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74"/>
    </row>
    <row r="1090" spans="1:5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74"/>
    </row>
    <row r="1091" spans="1:5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74"/>
    </row>
    <row r="1092" spans="1:5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74"/>
    </row>
    <row r="1093" spans="1:5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74"/>
    </row>
    <row r="1094" spans="1:5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74"/>
    </row>
    <row r="1095" spans="1:5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74"/>
    </row>
    <row r="1096" spans="1:5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74"/>
    </row>
    <row r="1097" spans="1:5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74"/>
    </row>
    <row r="1098" spans="1:5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74"/>
    </row>
    <row r="1099" spans="1:5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74"/>
    </row>
    <row r="1100" spans="1:5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74"/>
    </row>
    <row r="1101" spans="1:5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74"/>
    </row>
    <row r="1102" spans="1:5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74"/>
    </row>
    <row r="1103" spans="1:5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74"/>
    </row>
    <row r="1104" spans="1:5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74"/>
    </row>
    <row r="1105" spans="1:5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74"/>
    </row>
    <row r="1106" spans="1:5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74"/>
    </row>
    <row r="1107" spans="1:5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74"/>
    </row>
    <row r="1108" spans="1:5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74"/>
    </row>
    <row r="1109" spans="1:5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74"/>
    </row>
    <row r="1110" spans="1:5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74"/>
    </row>
    <row r="1111" spans="1:5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74"/>
    </row>
    <row r="1112" spans="1:5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74"/>
    </row>
    <row r="1113" spans="1:5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74"/>
    </row>
    <row r="1114" spans="1:5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74"/>
    </row>
    <row r="1115" spans="1:5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74"/>
    </row>
    <row r="1116" spans="1:5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74"/>
    </row>
    <row r="1117" spans="1:5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74"/>
    </row>
    <row r="1118" spans="1:5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74"/>
    </row>
    <row r="1119" spans="1:5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74"/>
    </row>
    <row r="1120" spans="1:5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74"/>
    </row>
    <row r="1121" spans="1:5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74"/>
    </row>
    <row r="1122" spans="1:5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74"/>
    </row>
    <row r="1123" spans="1:5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74"/>
    </row>
    <row r="1124" spans="1:5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74"/>
    </row>
    <row r="1125" spans="1:5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74"/>
    </row>
    <row r="1126" spans="1:5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74"/>
    </row>
    <row r="1127" spans="1:5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74"/>
    </row>
    <row r="1128" spans="1:5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74"/>
    </row>
    <row r="1129" spans="1:5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74"/>
    </row>
    <row r="1130" spans="1:5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74"/>
    </row>
    <row r="1131" spans="1:5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74"/>
    </row>
    <row r="1132" spans="1:5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74"/>
    </row>
    <row r="1133" spans="1:5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74"/>
    </row>
    <row r="1134" spans="1:5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74"/>
    </row>
    <row r="1135" spans="1:5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74"/>
    </row>
    <row r="1136" spans="1:5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74"/>
    </row>
    <row r="1137" spans="1:5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74"/>
    </row>
    <row r="1138" spans="1:5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74"/>
    </row>
    <row r="1139" spans="1:5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74"/>
    </row>
    <row r="1140" spans="1:5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74"/>
    </row>
    <row r="1141" spans="1:5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74"/>
    </row>
    <row r="1142" spans="1:5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74"/>
    </row>
    <row r="1143" spans="1:5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74"/>
    </row>
    <row r="1144" spans="1:5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74"/>
    </row>
    <row r="1145" spans="1:5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74"/>
    </row>
    <row r="1146" spans="1:5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74"/>
    </row>
    <row r="1147" spans="1:5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74"/>
    </row>
    <row r="1148" spans="1:5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74"/>
    </row>
    <row r="1149" spans="1:5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74"/>
    </row>
    <row r="1150" spans="1:5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74"/>
    </row>
    <row r="1151" spans="1:5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74"/>
    </row>
    <row r="1152" spans="1:5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74"/>
    </row>
    <row r="1153" spans="1:5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74"/>
    </row>
    <row r="1154" spans="1:5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74"/>
    </row>
    <row r="1155" spans="1:5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74"/>
    </row>
    <row r="1156" spans="1:5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74"/>
    </row>
    <row r="1157" spans="1:5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74"/>
    </row>
    <row r="1158" spans="1:5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74"/>
    </row>
    <row r="1159" spans="1:5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74"/>
    </row>
    <row r="1160" spans="1:5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74"/>
    </row>
    <row r="1161" spans="1:5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74"/>
    </row>
    <row r="1162" spans="1:5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74"/>
    </row>
    <row r="1163" spans="1:5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74"/>
    </row>
    <row r="1164" spans="1:5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74"/>
    </row>
    <row r="1165" spans="1:5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74"/>
    </row>
    <row r="1166" spans="1:5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74"/>
    </row>
    <row r="1167" spans="1:5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74"/>
    </row>
    <row r="1168" spans="1:5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74"/>
    </row>
    <row r="1169" spans="1:5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74"/>
    </row>
    <row r="1170" spans="1:5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74"/>
    </row>
    <row r="1171" spans="1:5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74"/>
    </row>
    <row r="1172" spans="1:5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74"/>
    </row>
    <row r="1173" spans="1:5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74"/>
    </row>
    <row r="1174" spans="1:5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74"/>
    </row>
    <row r="1175" spans="1:5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74"/>
    </row>
    <row r="1176" spans="1:5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74"/>
    </row>
    <row r="1177" spans="1:5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74"/>
    </row>
    <row r="1178" spans="1:5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74"/>
    </row>
    <row r="1179" spans="1:5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74"/>
    </row>
    <row r="1180" spans="1:5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74"/>
    </row>
    <row r="1181" spans="1:5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74"/>
    </row>
    <row r="1182" spans="1:5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74"/>
    </row>
    <row r="1183" spans="1:5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74"/>
    </row>
    <row r="1184" spans="1:5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74"/>
    </row>
    <row r="1185" spans="1:5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74"/>
    </row>
    <row r="1186" spans="1:5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74"/>
    </row>
    <row r="1187" spans="1:5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74"/>
    </row>
    <row r="1188" spans="1:5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74"/>
    </row>
    <row r="1189" spans="1:5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74"/>
    </row>
    <row r="1190" spans="1:5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74"/>
    </row>
    <row r="1191" spans="1:5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74"/>
    </row>
    <row r="1192" spans="1:5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74"/>
    </row>
    <row r="1193" spans="1:5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74"/>
    </row>
    <row r="1194" spans="1:5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74"/>
    </row>
    <row r="1195" spans="1:5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74"/>
    </row>
    <row r="1196" spans="1:5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74"/>
    </row>
    <row r="1197" spans="1:5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74"/>
    </row>
    <row r="1198" spans="1:5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74"/>
    </row>
    <row r="1199" spans="1:5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74"/>
    </row>
    <row r="1200" spans="1:5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74"/>
    </row>
    <row r="1201" spans="1:5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74"/>
    </row>
    <row r="1202" spans="1:5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74"/>
    </row>
    <row r="1203" spans="1:5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74"/>
    </row>
    <row r="1204" spans="1:5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74"/>
    </row>
    <row r="1205" spans="1:5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74"/>
    </row>
    <row r="1206" spans="1:5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74"/>
    </row>
    <row r="1207" spans="1:5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74"/>
    </row>
    <row r="1208" spans="1:5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74"/>
    </row>
    <row r="1209" spans="1:5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74"/>
    </row>
    <row r="1210" spans="1:5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74"/>
    </row>
    <row r="1211" spans="1:5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74"/>
    </row>
    <row r="1212" spans="1:5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74"/>
    </row>
    <row r="1213" spans="1:5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74"/>
    </row>
    <row r="1214" spans="1:5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74"/>
    </row>
    <row r="1215" spans="1:5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74"/>
    </row>
    <row r="1216" spans="1:5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74"/>
    </row>
    <row r="1217" spans="1:5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74"/>
    </row>
    <row r="1218" spans="1:5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74"/>
    </row>
    <row r="1219" spans="1:5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74"/>
    </row>
    <row r="1220" spans="1:5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74"/>
    </row>
    <row r="1221" spans="1:5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74"/>
    </row>
    <row r="1222" spans="1:5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74"/>
    </row>
    <row r="1223" spans="1:5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74"/>
    </row>
    <row r="1224" spans="1:5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74"/>
    </row>
    <row r="1225" spans="1:5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74"/>
    </row>
    <row r="1226" spans="1:5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74"/>
    </row>
    <row r="1227" spans="1:5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74"/>
    </row>
    <row r="1228" spans="1:5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74"/>
    </row>
    <row r="1229" spans="1:5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74"/>
    </row>
    <row r="1230" spans="1:5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74"/>
    </row>
    <row r="1231" spans="1:5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74"/>
    </row>
    <row r="1232" spans="1:5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74"/>
    </row>
    <row r="1233" spans="1:5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74"/>
    </row>
    <row r="1234" spans="1:5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74"/>
    </row>
    <row r="1235" spans="1:5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74"/>
    </row>
    <row r="1236" spans="1:5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74"/>
    </row>
    <row r="1237" spans="1:5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74"/>
    </row>
    <row r="1238" spans="1:5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74"/>
    </row>
    <row r="1239" spans="1:5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74"/>
    </row>
    <row r="1240" spans="1:5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74"/>
    </row>
    <row r="1241" spans="1:5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74"/>
    </row>
    <row r="1242" spans="1:5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74"/>
    </row>
    <row r="1243" spans="1:5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74"/>
    </row>
    <row r="1244" spans="1:5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74"/>
    </row>
    <row r="1245" spans="1:5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74"/>
    </row>
    <row r="1246" spans="1:5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74"/>
    </row>
    <row r="1247" spans="1:5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74"/>
    </row>
    <row r="1248" spans="1:5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74"/>
    </row>
    <row r="1249" spans="1:5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74"/>
    </row>
    <row r="1250" spans="1:5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74"/>
    </row>
    <row r="1251" spans="1:5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74"/>
    </row>
    <row r="1252" spans="1:5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74"/>
    </row>
    <row r="1253" spans="1:5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74"/>
    </row>
    <row r="1254" spans="1:5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74"/>
    </row>
    <row r="1255" spans="1:5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74"/>
    </row>
    <row r="1256" spans="1:5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74"/>
    </row>
    <row r="1257" spans="1:5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74"/>
    </row>
    <row r="1258" spans="1:5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74"/>
    </row>
    <row r="1259" spans="1:5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74"/>
    </row>
    <row r="1260" spans="1:5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74"/>
    </row>
    <row r="1261" spans="1:5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74"/>
    </row>
    <row r="1262" spans="1:5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74"/>
    </row>
    <row r="1263" spans="1:5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74"/>
    </row>
    <row r="1264" spans="1:5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74"/>
    </row>
    <row r="1265" spans="1:5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74"/>
    </row>
    <row r="1266" spans="1:5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74"/>
    </row>
    <row r="1267" spans="1:5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74"/>
    </row>
    <row r="1268" spans="1:5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74"/>
    </row>
    <row r="1269" spans="1:5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74"/>
    </row>
    <row r="1270" spans="1:5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74"/>
    </row>
    <row r="1271" spans="1:5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74"/>
    </row>
    <row r="1272" spans="1:5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74"/>
    </row>
    <row r="1273" spans="1:5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74"/>
    </row>
    <row r="1274" spans="1:5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74"/>
    </row>
    <row r="1275" spans="1:5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74"/>
    </row>
    <row r="1276" spans="1:5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74"/>
    </row>
    <row r="1277" spans="1:5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74"/>
    </row>
    <row r="1278" spans="1:5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74"/>
    </row>
    <row r="1279" spans="1:5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74"/>
    </row>
    <row r="1280" spans="1:5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74"/>
    </row>
    <row r="1281" spans="1:5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74"/>
    </row>
    <row r="1282" spans="1:5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74"/>
    </row>
    <row r="1283" spans="1:5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74"/>
    </row>
    <row r="1284" spans="1:5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74"/>
    </row>
    <row r="1285" spans="1:5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74"/>
    </row>
    <row r="1286" spans="1:5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74"/>
    </row>
    <row r="1287" spans="1:5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74"/>
    </row>
    <row r="1288" spans="1:5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74"/>
    </row>
    <row r="1289" spans="1:5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74"/>
    </row>
    <row r="1290" spans="1:5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74"/>
    </row>
    <row r="1291" spans="1:5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74"/>
    </row>
    <row r="1292" spans="1:5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74"/>
    </row>
    <row r="1293" spans="1:5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74"/>
    </row>
    <row r="1294" spans="1:5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74"/>
    </row>
    <row r="1295" spans="1:5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74"/>
    </row>
    <row r="1296" spans="1:5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74"/>
    </row>
    <row r="1297" spans="1:5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74"/>
    </row>
    <row r="1298" spans="1:5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74"/>
    </row>
    <row r="1299" spans="1:5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74"/>
    </row>
    <row r="1300" spans="1:5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74"/>
    </row>
    <row r="1301" spans="1:5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74"/>
    </row>
    <row r="1302" spans="1:5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74"/>
    </row>
    <row r="1303" spans="1:5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74"/>
    </row>
    <row r="1304" spans="1:5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74"/>
    </row>
    <row r="1305" spans="1:5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74"/>
    </row>
    <row r="1306" spans="1:5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74"/>
    </row>
    <row r="1307" spans="1:5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74"/>
    </row>
    <row r="1308" spans="1:5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74"/>
    </row>
    <row r="1309" spans="1:5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74"/>
    </row>
    <row r="1310" spans="1:5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74"/>
    </row>
    <row r="1311" spans="1:5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74"/>
    </row>
    <row r="1312" spans="1:5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74"/>
    </row>
    <row r="1313" spans="1:5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74"/>
    </row>
    <row r="1314" spans="1:5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74"/>
    </row>
    <row r="1315" spans="1:5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74"/>
    </row>
    <row r="1316" spans="1:5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74"/>
    </row>
    <row r="1317" spans="1:5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74"/>
    </row>
    <row r="1318" spans="1:5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74"/>
    </row>
    <row r="1319" spans="1:5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74"/>
    </row>
    <row r="1320" spans="1:5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74"/>
    </row>
    <row r="1321" spans="1:5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74"/>
    </row>
    <row r="1322" spans="1:5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74"/>
    </row>
    <row r="1323" spans="1:5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74"/>
    </row>
    <row r="1324" spans="1:5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74"/>
    </row>
    <row r="1325" spans="1:5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74"/>
    </row>
    <row r="1326" spans="1:5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74"/>
    </row>
    <row r="1327" spans="1:5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74"/>
    </row>
    <row r="1328" spans="1:5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74"/>
    </row>
    <row r="1329" spans="1:5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74"/>
    </row>
    <row r="1330" spans="1:5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74"/>
    </row>
    <row r="1331" spans="1:5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74"/>
    </row>
    <row r="1332" spans="1:5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74"/>
    </row>
    <row r="1333" spans="1:5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74"/>
    </row>
    <row r="1334" spans="1:5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74"/>
    </row>
    <row r="1335" spans="1:5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74"/>
    </row>
    <row r="1336" spans="1:5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74"/>
    </row>
    <row r="1337" spans="1:5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74"/>
    </row>
    <row r="1338" spans="1:5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74"/>
    </row>
    <row r="1339" spans="1:5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74"/>
    </row>
    <row r="1340" spans="1:5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74"/>
    </row>
    <row r="1341" spans="1:5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74"/>
    </row>
    <row r="1342" spans="1:5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74"/>
    </row>
    <row r="1343" spans="1:5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74"/>
    </row>
    <row r="1344" spans="1:5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74"/>
    </row>
    <row r="1345" spans="1:5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74"/>
    </row>
    <row r="1346" spans="1:5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74"/>
    </row>
    <row r="1347" spans="1:5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74"/>
    </row>
    <row r="1348" spans="1:5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74"/>
    </row>
    <row r="1349" spans="1:5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74"/>
    </row>
    <row r="1350" spans="1:5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74"/>
    </row>
    <row r="1351" spans="1:5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74"/>
    </row>
    <row r="1352" spans="1:5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74"/>
    </row>
    <row r="1353" spans="1:5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74"/>
    </row>
    <row r="1354" spans="1:5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74"/>
    </row>
    <row r="1355" spans="1:5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74"/>
    </row>
    <row r="1356" spans="1:5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74"/>
    </row>
    <row r="1357" spans="1:5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74"/>
    </row>
    <row r="1358" spans="1:5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74"/>
    </row>
    <row r="1359" spans="1:5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74"/>
    </row>
    <row r="1360" spans="1:5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74"/>
    </row>
    <row r="1361" spans="1:5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74"/>
    </row>
    <row r="1362" spans="1:5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74"/>
    </row>
    <row r="1363" spans="1:5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74"/>
    </row>
    <row r="1364" spans="1:5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74"/>
    </row>
    <row r="1365" spans="1:5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74"/>
    </row>
    <row r="1366" spans="1:5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74"/>
    </row>
    <row r="1367" spans="1:5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74"/>
    </row>
    <row r="1368" spans="1:5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74"/>
    </row>
    <row r="1369" spans="1:5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74"/>
    </row>
    <row r="1370" spans="1:5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74"/>
    </row>
    <row r="1371" spans="1:5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74"/>
    </row>
    <row r="1372" spans="1:5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74"/>
    </row>
    <row r="1373" spans="1:5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74"/>
    </row>
    <row r="1374" spans="1:5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74"/>
    </row>
    <row r="1375" spans="1:5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74"/>
    </row>
    <row r="1376" spans="1:5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74"/>
    </row>
    <row r="1377" spans="1:5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74"/>
    </row>
    <row r="1378" spans="1:5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74"/>
    </row>
    <row r="1379" spans="1:5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74"/>
    </row>
    <row r="1380" spans="1:5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74"/>
    </row>
    <row r="1381" spans="1:5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74"/>
    </row>
    <row r="1382" spans="1:5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74"/>
    </row>
    <row r="1383" spans="1:5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74"/>
    </row>
    <row r="1384" spans="1:5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74"/>
    </row>
    <row r="1385" spans="1:5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74"/>
    </row>
    <row r="1386" spans="1:5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74"/>
    </row>
    <row r="1387" spans="1:5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74"/>
    </row>
    <row r="1388" spans="1:5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74"/>
    </row>
    <row r="1389" spans="1:5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74"/>
    </row>
    <row r="1390" spans="1:5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74"/>
    </row>
    <row r="1391" spans="1:5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74"/>
    </row>
    <row r="1392" spans="1:5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74"/>
    </row>
    <row r="1393" spans="1:5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74"/>
    </row>
    <row r="1394" spans="1:5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74"/>
    </row>
    <row r="1395" spans="1:5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74"/>
    </row>
    <row r="1396" spans="1:5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74"/>
    </row>
    <row r="1397" spans="1:5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74"/>
    </row>
    <row r="1398" spans="1:5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74"/>
    </row>
    <row r="1399" spans="1:5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74"/>
    </row>
    <row r="1400" spans="1:5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74"/>
    </row>
    <row r="1401" spans="1:5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74"/>
    </row>
    <row r="1402" spans="1:5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74"/>
    </row>
    <row r="1403" spans="1:5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74"/>
    </row>
    <row r="1404" spans="1:5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74"/>
    </row>
    <row r="1405" spans="1:5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74"/>
    </row>
    <row r="1406" spans="1:5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74"/>
    </row>
    <row r="1407" spans="1:5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74"/>
    </row>
    <row r="1408" spans="1:5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74"/>
    </row>
    <row r="1409" spans="1:5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74"/>
    </row>
    <row r="1410" spans="1:5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74"/>
    </row>
    <row r="1411" spans="1:5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74"/>
    </row>
    <row r="1412" spans="1:5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74"/>
    </row>
    <row r="1413" spans="1:5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74"/>
    </row>
    <row r="1414" spans="1:5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74"/>
    </row>
    <row r="1415" spans="1:5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74"/>
    </row>
    <row r="1416" spans="1:5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74"/>
    </row>
    <row r="1417" spans="1:5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74"/>
    </row>
    <row r="1418" spans="1:5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74"/>
    </row>
    <row r="1419" spans="1:5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74"/>
    </row>
    <row r="1420" spans="1:5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74"/>
    </row>
    <row r="1421" spans="1:5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74"/>
    </row>
    <row r="1422" spans="1:5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74"/>
    </row>
    <row r="1423" spans="1:5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74"/>
    </row>
    <row r="1424" spans="1:5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74"/>
    </row>
    <row r="1425" spans="1:5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74"/>
    </row>
    <row r="1426" spans="1:5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74"/>
    </row>
    <row r="1427" spans="1:5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74"/>
    </row>
    <row r="1428" spans="1:5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74"/>
    </row>
    <row r="1429" spans="1:5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74"/>
    </row>
    <row r="1430" spans="1:5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74"/>
    </row>
    <row r="1431" spans="1:5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74"/>
    </row>
    <row r="1432" spans="1:5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74"/>
    </row>
    <row r="1433" spans="1:5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74"/>
    </row>
    <row r="1434" spans="1:5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74"/>
    </row>
    <row r="1435" spans="1:5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74"/>
    </row>
    <row r="1436" spans="1:5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74"/>
    </row>
    <row r="1437" spans="1:5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74"/>
    </row>
    <row r="1438" spans="1:5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74"/>
    </row>
    <row r="1439" spans="1:5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74"/>
    </row>
    <row r="1440" spans="1:5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74"/>
    </row>
    <row r="1441" spans="1:5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74"/>
    </row>
    <row r="1442" spans="1:5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74"/>
    </row>
    <row r="1443" spans="1:5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74"/>
    </row>
    <row r="1444" spans="1:5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74"/>
    </row>
    <row r="1445" spans="1:5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74"/>
    </row>
    <row r="1446" spans="1:5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74"/>
    </row>
    <row r="1447" spans="1:5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74"/>
    </row>
    <row r="1448" spans="1:5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74"/>
    </row>
    <row r="1449" spans="1:5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74"/>
    </row>
    <row r="1450" spans="1:5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74"/>
    </row>
    <row r="1451" spans="1:5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74"/>
    </row>
    <row r="1452" spans="1:5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74"/>
    </row>
    <row r="1453" spans="1:5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74"/>
    </row>
    <row r="1454" spans="1:5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74"/>
    </row>
    <row r="1455" spans="1:5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74"/>
    </row>
    <row r="1456" spans="1:5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74"/>
    </row>
    <row r="1457" spans="1:5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74"/>
    </row>
    <row r="1458" spans="1:5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74"/>
    </row>
    <row r="1459" spans="1:5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74"/>
    </row>
    <row r="1460" spans="1:5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74"/>
    </row>
    <row r="1461" spans="1:5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74"/>
    </row>
    <row r="1462" spans="1:5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74"/>
    </row>
    <row r="1463" spans="1:5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74"/>
    </row>
    <row r="1464" spans="1:5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74"/>
    </row>
    <row r="1465" spans="1:5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74"/>
    </row>
    <row r="1466" spans="1:5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74"/>
    </row>
    <row r="1467" spans="1:5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74"/>
    </row>
    <row r="1468" spans="1:5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74"/>
    </row>
    <row r="1469" spans="1:5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74"/>
    </row>
    <row r="1470" spans="1:5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74"/>
    </row>
    <row r="1471" spans="1:5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74"/>
    </row>
    <row r="1472" spans="1:5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74"/>
    </row>
    <row r="1473" spans="1:5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74"/>
    </row>
    <row r="1474" spans="1:5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74"/>
    </row>
    <row r="1475" spans="1:5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74"/>
    </row>
    <row r="1476" spans="1:5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74"/>
    </row>
    <row r="1477" spans="1:5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74"/>
    </row>
    <row r="1478" spans="1:5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74"/>
    </row>
    <row r="1479" spans="1:5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74"/>
    </row>
    <row r="1480" spans="1:5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74"/>
    </row>
    <row r="1481" spans="1:5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74"/>
    </row>
    <row r="1482" spans="1:5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74"/>
    </row>
    <row r="1483" spans="1:5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74"/>
    </row>
    <row r="1484" spans="1:5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74"/>
    </row>
    <row r="1485" spans="1:5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74"/>
    </row>
    <row r="1486" spans="1:5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74"/>
    </row>
    <row r="1487" spans="1:5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74"/>
    </row>
    <row r="1488" spans="1:5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74"/>
    </row>
    <row r="1489" spans="1:5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74"/>
    </row>
    <row r="1490" spans="1:5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74"/>
    </row>
    <row r="1491" spans="1:5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74"/>
    </row>
    <row r="1492" spans="1:5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74"/>
    </row>
    <row r="1493" spans="1:5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74"/>
    </row>
    <row r="1494" spans="1:5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74"/>
    </row>
    <row r="1495" spans="1:5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74"/>
    </row>
    <row r="1496" spans="1:5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74"/>
    </row>
    <row r="1497" spans="1:5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74"/>
    </row>
    <row r="1498" spans="1:5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74"/>
    </row>
    <row r="1499" spans="1:5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74"/>
    </row>
    <row r="1500" spans="1:5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74"/>
    </row>
    <row r="1501" spans="1:5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74"/>
    </row>
    <row r="1502" spans="1:5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74"/>
    </row>
    <row r="1503" spans="1:5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74"/>
    </row>
    <row r="1504" spans="1:5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74"/>
    </row>
    <row r="1505" spans="1:5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74"/>
    </row>
    <row r="1506" spans="1:5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74"/>
    </row>
    <row r="1507" spans="1:5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74"/>
    </row>
    <row r="1508" spans="1:5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74"/>
    </row>
    <row r="1509" spans="1:5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74"/>
    </row>
    <row r="1510" spans="1:5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74"/>
    </row>
    <row r="1511" spans="1:5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74"/>
    </row>
    <row r="1512" spans="1:5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74"/>
    </row>
    <row r="1513" spans="1:5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74"/>
    </row>
    <row r="1514" spans="1:5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74"/>
    </row>
    <row r="1515" spans="1:5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74"/>
    </row>
    <row r="1516" spans="1:5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74"/>
    </row>
    <row r="1517" spans="1:5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74"/>
    </row>
    <row r="1518" spans="1:5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74"/>
    </row>
    <row r="1519" spans="1:5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74"/>
    </row>
    <row r="1520" spans="1:5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74"/>
    </row>
    <row r="1521" spans="1:5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74"/>
    </row>
    <row r="1522" spans="1:5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74"/>
    </row>
    <row r="1523" spans="1:5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74"/>
    </row>
    <row r="1524" spans="1:5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74"/>
    </row>
    <row r="1525" spans="1:5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74"/>
    </row>
    <row r="1526" spans="1:5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74"/>
    </row>
    <row r="1527" spans="1:5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74"/>
    </row>
    <row r="1528" spans="1:5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74"/>
    </row>
    <row r="1529" spans="1:5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74"/>
    </row>
    <row r="1530" spans="1:5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74"/>
    </row>
    <row r="1531" spans="1:5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74"/>
    </row>
    <row r="1532" spans="1:5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74"/>
    </row>
    <row r="1533" spans="1:5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74"/>
    </row>
    <row r="1534" spans="1:5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74"/>
    </row>
    <row r="1535" spans="1:5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74"/>
    </row>
    <row r="1536" spans="1:5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74"/>
    </row>
    <row r="1537" spans="1:5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74"/>
    </row>
    <row r="1538" spans="1:5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74"/>
    </row>
    <row r="1539" spans="1:5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74"/>
    </row>
    <row r="1540" spans="1:5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74"/>
    </row>
    <row r="1541" spans="1:5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74"/>
    </row>
    <row r="1542" spans="1:5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74"/>
    </row>
    <row r="1543" spans="1:5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74"/>
    </row>
    <row r="1544" spans="1:5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74"/>
    </row>
    <row r="1545" spans="1:5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74"/>
    </row>
    <row r="1546" spans="1:5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74"/>
    </row>
    <row r="1547" spans="1:5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74"/>
    </row>
    <row r="1548" spans="1:5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74"/>
    </row>
    <row r="1549" spans="1:5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74"/>
    </row>
    <row r="1550" spans="1:5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74"/>
    </row>
    <row r="1551" spans="1:5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74"/>
    </row>
    <row r="1552" spans="1:5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74"/>
    </row>
    <row r="1553" spans="1:5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74"/>
    </row>
    <row r="1554" spans="1:5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74"/>
    </row>
    <row r="1555" spans="1:5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74"/>
    </row>
    <row r="1556" spans="1:5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74"/>
    </row>
    <row r="1557" spans="1:5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74"/>
    </row>
    <row r="1558" spans="1:5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74"/>
    </row>
    <row r="1559" spans="1:5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74"/>
    </row>
    <row r="1560" spans="1:5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74"/>
    </row>
    <row r="1561" spans="1:5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74"/>
    </row>
    <row r="1562" spans="1:5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74"/>
    </row>
    <row r="1563" spans="1:5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74"/>
    </row>
    <row r="1564" spans="1:5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74"/>
    </row>
    <row r="1565" spans="1:5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74"/>
    </row>
    <row r="1566" spans="1:5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74"/>
    </row>
    <row r="1567" spans="1:5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74"/>
    </row>
    <row r="1568" spans="1:5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74"/>
    </row>
    <row r="1569" spans="1:5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74"/>
    </row>
    <row r="1570" spans="1:5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74"/>
    </row>
    <row r="1571" spans="1:5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74"/>
    </row>
    <row r="1572" spans="1:5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74"/>
    </row>
    <row r="1573" spans="1:5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74"/>
    </row>
    <row r="1574" spans="1:5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74"/>
    </row>
    <row r="1575" spans="1:5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74"/>
    </row>
    <row r="1576" spans="1:5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74"/>
    </row>
    <row r="1577" spans="1:5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74"/>
    </row>
    <row r="1578" spans="1:5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74"/>
    </row>
    <row r="1579" spans="1:5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74"/>
    </row>
    <row r="1580" spans="1:5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74"/>
    </row>
    <row r="1581" spans="1:5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74"/>
    </row>
    <row r="1582" spans="1:5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74"/>
    </row>
    <row r="1583" spans="1:5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74"/>
    </row>
    <row r="1584" spans="1:5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74"/>
    </row>
    <row r="1585" spans="1:5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74"/>
    </row>
    <row r="1586" spans="1:5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74"/>
    </row>
    <row r="1587" spans="1:5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74"/>
    </row>
    <row r="1588" spans="1:5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74"/>
    </row>
    <row r="1589" spans="1:5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74"/>
    </row>
    <row r="1590" spans="1:5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74"/>
    </row>
    <row r="1591" spans="1:5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74"/>
    </row>
    <row r="1592" spans="1:5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74"/>
    </row>
    <row r="1593" spans="1:5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74"/>
    </row>
    <row r="1594" spans="1:5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74"/>
    </row>
    <row r="1595" spans="1:5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74"/>
    </row>
    <row r="1596" spans="1:5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74"/>
    </row>
    <row r="1597" spans="1:5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74"/>
    </row>
    <row r="1598" spans="1:5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74"/>
    </row>
    <row r="1599" spans="1:5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74"/>
    </row>
    <row r="1600" spans="1:5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74"/>
    </row>
    <row r="1601" spans="1:5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74"/>
    </row>
    <row r="1602" spans="1:5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74"/>
    </row>
    <row r="1603" spans="1:5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74"/>
    </row>
    <row r="1604" spans="1:5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74"/>
    </row>
    <row r="1605" spans="1:5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74"/>
    </row>
    <row r="1606" spans="1:5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74"/>
    </row>
    <row r="1607" spans="1:5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74"/>
    </row>
    <row r="1608" spans="1:5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74"/>
    </row>
    <row r="1609" spans="1:5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74"/>
    </row>
    <row r="1610" spans="1:5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74"/>
    </row>
    <row r="1611" spans="1:5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74"/>
    </row>
    <row r="1612" spans="1:5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74"/>
    </row>
    <row r="1613" spans="1:5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74"/>
    </row>
    <row r="1614" spans="1:5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74"/>
    </row>
    <row r="1615" spans="1:5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74"/>
    </row>
    <row r="1616" spans="1:5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74"/>
    </row>
    <row r="1617" spans="1:5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74"/>
    </row>
    <row r="1618" spans="1:5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74"/>
    </row>
    <row r="1619" spans="1:5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74"/>
    </row>
    <row r="1620" spans="1:5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74"/>
    </row>
    <row r="1621" spans="1:5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74"/>
    </row>
    <row r="1622" spans="1:5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74"/>
    </row>
    <row r="1623" spans="1:5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74"/>
    </row>
    <row r="1624" spans="1:5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74"/>
    </row>
    <row r="1625" spans="1:5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74"/>
    </row>
    <row r="1626" spans="1:5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74"/>
    </row>
    <row r="1627" spans="1:5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74"/>
    </row>
    <row r="1628" spans="1:5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74"/>
    </row>
    <row r="1629" spans="1:5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74"/>
    </row>
    <row r="1630" spans="1:5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74"/>
    </row>
    <row r="1631" spans="1:5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74"/>
    </row>
    <row r="1632" spans="1:5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74"/>
    </row>
    <row r="1633" spans="1:5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74"/>
    </row>
    <row r="1634" spans="1:5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74"/>
    </row>
    <row r="1635" spans="1:5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74"/>
    </row>
    <row r="1636" spans="1:5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74"/>
    </row>
    <row r="1637" spans="1:5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74"/>
    </row>
    <row r="1638" spans="1:5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74"/>
    </row>
    <row r="1639" spans="1:5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74"/>
    </row>
    <row r="1640" spans="1:5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74"/>
    </row>
    <row r="1641" spans="1:5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74"/>
    </row>
    <row r="1642" spans="1:5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74"/>
    </row>
    <row r="1643" spans="1:5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74"/>
    </row>
    <row r="1644" spans="1:5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74"/>
    </row>
    <row r="1645" spans="1:5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74"/>
    </row>
    <row r="1646" spans="1:5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74"/>
    </row>
    <row r="1647" spans="1:5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74"/>
    </row>
    <row r="1648" spans="1:5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74"/>
    </row>
    <row r="1649" spans="1:5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74"/>
    </row>
    <row r="1650" spans="1:5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74"/>
    </row>
    <row r="1651" spans="1:5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74"/>
    </row>
    <row r="1652" spans="1:5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74"/>
    </row>
    <row r="1653" spans="1:5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74"/>
    </row>
    <row r="1654" spans="1:5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74"/>
    </row>
    <row r="1655" spans="1:5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74"/>
    </row>
    <row r="1656" spans="1:5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74"/>
    </row>
    <row r="1657" spans="1:5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74"/>
    </row>
    <row r="1658" spans="1:5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74"/>
    </row>
    <row r="1659" spans="1:5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74"/>
    </row>
    <row r="1660" spans="1:5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74"/>
    </row>
    <row r="1661" spans="1:5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74"/>
    </row>
    <row r="1662" spans="1:5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74"/>
    </row>
    <row r="1663" spans="1:5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74"/>
    </row>
    <row r="1664" spans="1:5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74"/>
    </row>
    <row r="1665" spans="1:5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74"/>
    </row>
    <row r="1666" spans="1:5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74"/>
    </row>
    <row r="1667" spans="1:5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74"/>
    </row>
    <row r="1668" spans="1:5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74"/>
    </row>
    <row r="1669" spans="1:5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74"/>
    </row>
    <row r="1670" spans="1:5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74"/>
    </row>
    <row r="1671" spans="1:5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74"/>
    </row>
    <row r="1672" spans="1:5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74"/>
    </row>
    <row r="1673" spans="1:5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74"/>
    </row>
    <row r="1674" spans="1:5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74"/>
    </row>
    <row r="1675" spans="1:5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74"/>
    </row>
    <row r="1676" spans="1:5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74"/>
    </row>
    <row r="1677" spans="1:5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74"/>
    </row>
    <row r="1678" spans="1:5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74"/>
    </row>
    <row r="1679" spans="1:5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74"/>
    </row>
    <row r="1680" spans="1:5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74"/>
    </row>
    <row r="1681" spans="1:5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74"/>
    </row>
    <row r="1682" spans="1:5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74"/>
    </row>
    <row r="1683" spans="1:5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74"/>
    </row>
    <row r="1684" spans="1:5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74"/>
    </row>
    <row r="1685" spans="1:5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74"/>
    </row>
    <row r="1686" spans="1:5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74"/>
    </row>
    <row r="1687" spans="1:5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74"/>
    </row>
    <row r="1688" spans="1:5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74"/>
    </row>
    <row r="1689" spans="1:5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74"/>
    </row>
    <row r="1690" spans="1:5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74"/>
    </row>
    <row r="1691" spans="1:5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74"/>
    </row>
    <row r="1692" spans="1:5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74"/>
    </row>
    <row r="1693" spans="1:5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74"/>
    </row>
    <row r="1694" spans="1:5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74"/>
    </row>
    <row r="1695" spans="1:5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74"/>
    </row>
    <row r="1696" spans="1:5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74"/>
    </row>
    <row r="1697" spans="1:5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74"/>
    </row>
    <row r="1698" spans="1:5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74"/>
    </row>
    <row r="1699" spans="1:5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74"/>
    </row>
    <row r="1700" spans="1:5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74"/>
    </row>
    <row r="1701" spans="1:5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74"/>
    </row>
    <row r="1702" spans="1:5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74"/>
    </row>
    <row r="1703" spans="1:5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74"/>
    </row>
    <row r="1704" spans="1:5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74"/>
    </row>
    <row r="1705" spans="1:5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74"/>
    </row>
    <row r="1706" spans="1:5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74"/>
    </row>
    <row r="1707" spans="1:5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74"/>
    </row>
    <row r="1708" spans="1:5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74"/>
    </row>
    <row r="1709" spans="1:5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74"/>
    </row>
    <row r="1710" spans="1:5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74"/>
    </row>
    <row r="1711" spans="1:5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74"/>
    </row>
    <row r="1712" spans="1:5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74"/>
    </row>
    <row r="1713" spans="1:5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74"/>
    </row>
    <row r="1714" spans="1:5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74"/>
    </row>
    <row r="1715" spans="1:5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74"/>
    </row>
    <row r="1716" spans="1:5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74"/>
    </row>
    <row r="1717" spans="1:5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74"/>
    </row>
    <row r="1718" spans="1:5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74"/>
    </row>
    <row r="1719" spans="1:5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74"/>
    </row>
    <row r="1720" spans="1:5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74"/>
    </row>
    <row r="1721" spans="1:5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74"/>
    </row>
    <row r="1722" spans="1:5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74"/>
    </row>
    <row r="1723" spans="1:5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74"/>
    </row>
    <row r="1724" spans="1:5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74"/>
    </row>
    <row r="1725" spans="1:5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74"/>
    </row>
    <row r="1726" spans="1:5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74"/>
    </row>
    <row r="1727" spans="1:5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74"/>
    </row>
    <row r="1728" spans="1:5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74"/>
    </row>
    <row r="1729" spans="1:5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74"/>
    </row>
    <row r="1730" spans="1:5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74"/>
    </row>
    <row r="1731" spans="1:5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74"/>
    </row>
    <row r="1732" spans="1:5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74"/>
    </row>
    <row r="1733" spans="1:5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74"/>
    </row>
    <row r="1734" spans="1:5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74"/>
    </row>
    <row r="1735" spans="1:5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74"/>
    </row>
    <row r="1736" spans="1:5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74"/>
    </row>
    <row r="1737" spans="1:5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74"/>
    </row>
    <row r="1738" spans="1:5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74"/>
    </row>
    <row r="1739" spans="1:5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74"/>
    </row>
    <row r="1740" spans="1:5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74"/>
    </row>
    <row r="1741" spans="1:5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74"/>
    </row>
    <row r="1742" spans="1:5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74"/>
    </row>
    <row r="1743" spans="1:5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74"/>
    </row>
    <row r="1744" spans="1:5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74"/>
    </row>
    <row r="1745" spans="1:5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74"/>
    </row>
    <row r="1746" spans="1:5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74"/>
    </row>
    <row r="1747" spans="1:5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74"/>
    </row>
    <row r="1748" spans="1:5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74"/>
    </row>
    <row r="1749" spans="1:5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74"/>
    </row>
    <row r="1750" spans="1:5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74"/>
    </row>
    <row r="1751" spans="1:5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74"/>
    </row>
    <row r="1752" spans="1:5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74"/>
    </row>
    <row r="1753" spans="1:5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74"/>
    </row>
    <row r="1754" spans="1:5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74"/>
    </row>
    <row r="1755" spans="1:5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74"/>
    </row>
    <row r="1756" spans="1:5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74"/>
    </row>
    <row r="1757" spans="1:5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74"/>
    </row>
    <row r="1758" spans="1:5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74"/>
    </row>
    <row r="1759" spans="1:5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74"/>
    </row>
    <row r="1760" spans="1:5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74"/>
    </row>
    <row r="1761" spans="1:5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74"/>
    </row>
    <row r="1762" spans="1:5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74"/>
    </row>
    <row r="1763" spans="1:5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74"/>
    </row>
    <row r="1764" spans="1:5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74"/>
    </row>
    <row r="1765" spans="1:5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74"/>
    </row>
    <row r="1766" spans="1:5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74"/>
    </row>
    <row r="1767" spans="1:5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74"/>
    </row>
    <row r="1768" spans="1:5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74"/>
    </row>
    <row r="1769" spans="1:5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74"/>
    </row>
    <row r="1770" spans="1:5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74"/>
    </row>
    <row r="1771" spans="1:5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74"/>
    </row>
    <row r="1772" spans="1:5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74"/>
    </row>
    <row r="1773" spans="1:5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74"/>
    </row>
    <row r="1774" spans="1:5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74"/>
    </row>
    <row r="1775" spans="1:5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74"/>
    </row>
    <row r="1776" spans="1:5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74"/>
    </row>
    <row r="1777" spans="1:5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74"/>
    </row>
    <row r="1778" spans="1:5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74"/>
    </row>
    <row r="1779" spans="1:5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74"/>
    </row>
    <row r="1780" spans="1:5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74"/>
    </row>
    <row r="1781" spans="1:5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74"/>
    </row>
    <row r="1782" spans="1:5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74"/>
    </row>
    <row r="1783" spans="1:5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74"/>
    </row>
    <row r="1784" spans="1:5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74"/>
    </row>
    <row r="1785" spans="1:5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74"/>
    </row>
    <row r="1786" spans="1:5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74"/>
    </row>
    <row r="1787" spans="1:5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74"/>
    </row>
    <row r="1788" spans="1:5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74"/>
    </row>
    <row r="1789" spans="1:5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74"/>
    </row>
    <row r="1790" spans="1:5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74"/>
    </row>
    <row r="1791" spans="1:5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74"/>
    </row>
    <row r="1792" spans="1:5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74"/>
    </row>
    <row r="1793" spans="1:5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74"/>
    </row>
    <row r="1794" spans="1:5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74"/>
    </row>
    <row r="1795" spans="1:5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74"/>
    </row>
    <row r="1796" spans="1:5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74"/>
    </row>
    <row r="1797" spans="1:5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74"/>
    </row>
    <row r="1798" spans="1:5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74"/>
    </row>
    <row r="1799" spans="1:5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74"/>
    </row>
    <row r="1800" spans="1:5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74"/>
    </row>
    <row r="1801" spans="1:5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74"/>
    </row>
    <row r="1802" spans="1:5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74"/>
    </row>
    <row r="1803" spans="1:5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74"/>
    </row>
    <row r="1804" spans="1:5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74"/>
    </row>
    <row r="1805" spans="1:5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74"/>
    </row>
    <row r="1806" spans="1:5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74"/>
    </row>
    <row r="1807" spans="1:5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74"/>
    </row>
    <row r="1808" spans="1:5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74"/>
    </row>
    <row r="1809" spans="1:5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74"/>
    </row>
    <row r="1810" spans="1:5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74"/>
    </row>
    <row r="1811" spans="1:5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74"/>
    </row>
    <row r="1812" spans="1:5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74"/>
    </row>
    <row r="1813" spans="1:5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74"/>
    </row>
    <row r="1814" spans="1:5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74"/>
    </row>
    <row r="1815" spans="1:5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74"/>
    </row>
    <row r="1816" spans="1:5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74"/>
    </row>
    <row r="1817" spans="1:5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74"/>
    </row>
    <row r="1818" spans="1:5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74"/>
    </row>
    <row r="1819" spans="1:5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74"/>
    </row>
    <row r="1820" spans="1:5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74"/>
    </row>
    <row r="1821" spans="1:5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74"/>
    </row>
    <row r="1822" spans="1:5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74"/>
    </row>
    <row r="1823" spans="1:5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74"/>
    </row>
    <row r="1824" spans="1:5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74"/>
    </row>
    <row r="1825" spans="1:5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74"/>
    </row>
    <row r="1826" spans="1:5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74"/>
    </row>
    <row r="1827" spans="1:5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74"/>
    </row>
    <row r="1828" spans="1:5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74"/>
    </row>
    <row r="1829" spans="1:5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74"/>
    </row>
    <row r="1830" spans="1:5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74"/>
    </row>
    <row r="1831" spans="1:5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74"/>
    </row>
    <row r="1832" spans="1:5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74"/>
    </row>
    <row r="1833" spans="1:5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74"/>
    </row>
    <row r="1834" spans="1:5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74"/>
    </row>
    <row r="1835" spans="1:5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74"/>
    </row>
    <row r="1836" spans="1:5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74"/>
    </row>
    <row r="1837" spans="1:5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74"/>
    </row>
    <row r="1838" spans="1:5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74"/>
    </row>
    <row r="1839" spans="1:5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74"/>
    </row>
    <row r="1840" spans="1:5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74"/>
    </row>
    <row r="1841" spans="1:5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74"/>
    </row>
    <row r="1842" spans="1:5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74"/>
    </row>
    <row r="1843" spans="1:5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74"/>
    </row>
    <row r="1844" spans="1:5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74"/>
    </row>
    <row r="1845" spans="1:5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74"/>
    </row>
    <row r="1846" spans="1:5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74"/>
    </row>
    <row r="1847" spans="1:5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74"/>
    </row>
    <row r="1848" spans="1:5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74"/>
    </row>
    <row r="1849" spans="1:5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74"/>
    </row>
    <row r="1850" spans="1:5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74"/>
    </row>
    <row r="1851" spans="1:5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74"/>
    </row>
    <row r="1852" spans="1:5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74"/>
    </row>
    <row r="1853" spans="1:5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74"/>
    </row>
    <row r="1854" spans="1:5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74"/>
    </row>
    <row r="1855" spans="1:5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74"/>
    </row>
    <row r="1856" spans="1:5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74"/>
    </row>
    <row r="1857" spans="1:5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74"/>
    </row>
    <row r="1858" spans="1:5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74"/>
    </row>
    <row r="1859" spans="1:5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74"/>
    </row>
    <row r="1860" spans="1:5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74"/>
    </row>
    <row r="1861" spans="1:5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74"/>
    </row>
    <row r="1862" spans="1:5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74"/>
    </row>
    <row r="1863" spans="1:5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74"/>
    </row>
    <row r="1864" spans="1:5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74"/>
    </row>
    <row r="1865" spans="1:5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74"/>
    </row>
    <row r="1866" spans="1:5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74"/>
    </row>
    <row r="1867" spans="1:5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74"/>
    </row>
    <row r="1868" spans="1:5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74"/>
    </row>
    <row r="1869" spans="1:5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74"/>
    </row>
    <row r="1870" spans="1:5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74"/>
    </row>
    <row r="1871" spans="1:5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74"/>
    </row>
    <row r="1872" spans="1:5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74"/>
    </row>
    <row r="1873" spans="1:5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74"/>
    </row>
    <row r="1874" spans="1:5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74"/>
    </row>
    <row r="1875" spans="1:5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74"/>
    </row>
    <row r="1876" spans="1:5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74"/>
    </row>
    <row r="1877" spans="1:5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74"/>
    </row>
    <row r="1878" spans="1:5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74"/>
    </row>
    <row r="1879" spans="1:5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74"/>
    </row>
    <row r="1880" spans="1:5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74"/>
    </row>
    <row r="1881" spans="1:5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74"/>
    </row>
    <row r="1882" spans="1:5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74"/>
    </row>
    <row r="1883" spans="1:5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74"/>
    </row>
    <row r="1884" spans="1:5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74"/>
    </row>
    <row r="1885" spans="1:5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74"/>
    </row>
    <row r="1886" spans="1:5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74"/>
    </row>
    <row r="1887" spans="1:5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74"/>
    </row>
    <row r="1888" spans="1:5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74"/>
    </row>
    <row r="1889" spans="1:5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74"/>
    </row>
    <row r="1890" spans="1:5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74"/>
    </row>
    <row r="1891" spans="1:5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74"/>
    </row>
    <row r="1892" spans="1:5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74"/>
    </row>
    <row r="1893" spans="1:5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74"/>
    </row>
    <row r="1894" spans="1:5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74"/>
    </row>
    <row r="1895" spans="1:5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74"/>
    </row>
    <row r="1896" spans="1:5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74"/>
    </row>
    <row r="1897" spans="1:5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74"/>
    </row>
    <row r="1898" spans="1:5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74"/>
    </row>
    <row r="1899" spans="1:5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74"/>
    </row>
    <row r="1900" spans="1:5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74"/>
    </row>
    <row r="1901" spans="1:5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74"/>
    </row>
    <row r="1902" spans="1:5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74"/>
    </row>
    <row r="1903" spans="1:5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74"/>
    </row>
    <row r="1904" spans="1:5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74"/>
    </row>
    <row r="1905" spans="1:5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74"/>
    </row>
    <row r="1906" spans="1:5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74"/>
    </row>
    <row r="1907" spans="1:5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74"/>
    </row>
    <row r="1908" spans="1:5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74"/>
    </row>
    <row r="1909" spans="1:5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74"/>
    </row>
    <row r="1910" spans="1:5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74"/>
    </row>
    <row r="1911" spans="1:5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74"/>
    </row>
    <row r="1912" spans="1:5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74"/>
    </row>
    <row r="1913" spans="1:5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74"/>
    </row>
    <row r="1914" spans="1:5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74"/>
    </row>
    <row r="1915" spans="1:5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74"/>
    </row>
    <row r="1916" spans="1:5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74"/>
    </row>
    <row r="1917" spans="1:5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74"/>
    </row>
    <row r="1918" spans="1:5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74"/>
    </row>
    <row r="1919" spans="1:5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74"/>
    </row>
    <row r="1920" spans="1:5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74"/>
    </row>
    <row r="1921" spans="1:5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74"/>
    </row>
    <row r="1922" spans="1:5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74"/>
    </row>
    <row r="1923" spans="1:5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74"/>
    </row>
    <row r="1924" spans="1:5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74"/>
    </row>
    <row r="1925" spans="1:5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74"/>
    </row>
    <row r="1926" spans="1:5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74"/>
    </row>
    <row r="1927" spans="1:5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74"/>
    </row>
    <row r="1928" spans="1:5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74"/>
    </row>
    <row r="1929" spans="1:5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74"/>
    </row>
    <row r="1930" spans="1:5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74"/>
    </row>
    <row r="1931" spans="1:5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74"/>
    </row>
    <row r="1932" spans="1:5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74"/>
    </row>
    <row r="1933" spans="1:5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74"/>
    </row>
    <row r="1934" spans="1:5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74"/>
    </row>
    <row r="1935" spans="1:5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74"/>
    </row>
    <row r="1936" spans="1:5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74"/>
    </row>
    <row r="1937" spans="1:5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74"/>
    </row>
    <row r="1938" spans="1:5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74"/>
    </row>
    <row r="1939" spans="1:5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74"/>
    </row>
    <row r="1940" spans="1:5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74"/>
    </row>
    <row r="1941" spans="1:5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74"/>
    </row>
    <row r="1942" spans="1:5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74"/>
    </row>
    <row r="1943" spans="1:5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74"/>
    </row>
    <row r="1944" spans="1:5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74"/>
    </row>
    <row r="1945" spans="1:5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74"/>
    </row>
    <row r="1946" spans="1:5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74"/>
    </row>
    <row r="1947" spans="1:5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74"/>
    </row>
    <row r="1948" spans="1:5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74"/>
    </row>
    <row r="1949" spans="1:5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74"/>
    </row>
    <row r="1950" spans="1:5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74"/>
    </row>
    <row r="1951" spans="1:5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74"/>
    </row>
    <row r="1952" spans="1:5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74"/>
    </row>
    <row r="1953" spans="1:5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74"/>
    </row>
    <row r="1954" spans="1:5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74"/>
    </row>
    <row r="1955" spans="1:5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74"/>
    </row>
    <row r="1956" spans="1:5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74"/>
    </row>
    <row r="1957" spans="1:5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74"/>
    </row>
    <row r="1958" spans="1:5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74"/>
    </row>
    <row r="1959" spans="1:5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74"/>
    </row>
    <row r="1960" spans="1:5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74"/>
    </row>
    <row r="1961" spans="1:5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74"/>
    </row>
    <row r="1962" spans="1:5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74"/>
    </row>
    <row r="1963" spans="1:5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74"/>
    </row>
    <row r="1964" spans="1:5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74"/>
    </row>
    <row r="1965" spans="1:5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74"/>
    </row>
    <row r="1966" spans="1:5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74"/>
    </row>
    <row r="1967" spans="1:5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74"/>
    </row>
    <row r="1968" spans="1:5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74"/>
    </row>
    <row r="1969" spans="1:5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74"/>
    </row>
    <row r="1970" spans="1:5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74"/>
    </row>
    <row r="1971" spans="1:5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74"/>
    </row>
    <row r="1972" spans="1:5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74"/>
    </row>
    <row r="1973" spans="1:5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74"/>
    </row>
    <row r="1974" spans="1:5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74"/>
    </row>
    <row r="1975" spans="1:5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74"/>
    </row>
    <row r="1976" spans="1:5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74"/>
    </row>
    <row r="1977" spans="1:5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74"/>
    </row>
    <row r="1978" spans="1:5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74"/>
    </row>
    <row r="1979" spans="1:5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74"/>
    </row>
    <row r="1980" spans="1:5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74"/>
    </row>
    <row r="1981" spans="1:5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74"/>
    </row>
    <row r="1982" spans="1:5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74"/>
    </row>
    <row r="1983" spans="1:5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74"/>
    </row>
    <row r="1984" spans="1:5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74"/>
    </row>
    <row r="1985" spans="1:5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74"/>
    </row>
    <row r="1986" spans="1:5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74"/>
    </row>
    <row r="1987" spans="1:5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74"/>
    </row>
    <row r="1988" spans="1:5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74"/>
    </row>
    <row r="1989" spans="1:5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74"/>
    </row>
    <row r="1990" spans="1:5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74"/>
    </row>
    <row r="1991" spans="1:5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74"/>
    </row>
    <row r="1992" spans="1:5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74"/>
    </row>
    <row r="1993" spans="1:5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74"/>
    </row>
    <row r="1994" spans="1:5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74"/>
    </row>
    <row r="1995" spans="1:5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74"/>
    </row>
    <row r="1996" spans="1:5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74"/>
    </row>
    <row r="1997" spans="1:5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74"/>
    </row>
    <row r="1998" spans="1:5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74"/>
    </row>
    <row r="1999" spans="1:5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74"/>
    </row>
    <row r="2000" spans="1:5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74"/>
    </row>
    <row r="2001" spans="1:5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74"/>
    </row>
    <row r="2002" spans="1:5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74"/>
    </row>
    <row r="2003" spans="1:5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74"/>
    </row>
    <row r="2004" spans="1:5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74"/>
    </row>
    <row r="2005" spans="1:5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74"/>
    </row>
    <row r="2006" spans="1:5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74"/>
    </row>
    <row r="2007" spans="1:5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74"/>
    </row>
    <row r="2008" spans="1:5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74"/>
    </row>
    <row r="2009" spans="1:5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74"/>
    </row>
    <row r="2010" spans="1:5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74"/>
    </row>
    <row r="2011" spans="1:5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74"/>
    </row>
    <row r="2012" spans="1:5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74"/>
    </row>
    <row r="2013" spans="1:5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74"/>
    </row>
    <row r="2014" spans="1:5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74"/>
    </row>
    <row r="2015" spans="1:5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74"/>
    </row>
    <row r="2016" spans="1:5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74"/>
    </row>
    <row r="2017" spans="1:5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74"/>
    </row>
    <row r="2018" spans="1:5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74"/>
    </row>
    <row r="2019" spans="1:5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74"/>
    </row>
    <row r="2020" spans="1:5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74"/>
    </row>
    <row r="2021" spans="1:5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74"/>
    </row>
    <row r="2022" spans="1:5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74"/>
    </row>
    <row r="2023" spans="1:5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74"/>
    </row>
    <row r="2024" spans="1:5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74"/>
    </row>
    <row r="2025" spans="1:5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74"/>
    </row>
    <row r="2026" spans="1:5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74"/>
    </row>
    <row r="2027" spans="1:5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74"/>
    </row>
    <row r="2028" spans="1:5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74"/>
    </row>
    <row r="2029" spans="1:5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74"/>
    </row>
    <row r="2030" spans="1:5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74"/>
    </row>
    <row r="2031" spans="1:5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74"/>
    </row>
    <row r="2032" spans="1:5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74"/>
    </row>
    <row r="2033" spans="1:5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74"/>
    </row>
    <row r="2034" spans="1:5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74"/>
    </row>
    <row r="2035" spans="1:5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74"/>
    </row>
    <row r="2036" spans="1:5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74"/>
    </row>
    <row r="2037" spans="1:5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74"/>
    </row>
    <row r="2038" spans="1:5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74"/>
    </row>
    <row r="2039" spans="1:5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74"/>
    </row>
    <row r="2040" spans="1:5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74"/>
    </row>
    <row r="2041" spans="1:5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74"/>
    </row>
    <row r="2042" spans="1:5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74"/>
    </row>
    <row r="2043" spans="1:5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74"/>
    </row>
    <row r="2044" spans="1:5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74"/>
    </row>
    <row r="2045" spans="1:5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74"/>
    </row>
    <row r="2046" spans="1:5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74"/>
    </row>
    <row r="2047" spans="1:5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74"/>
    </row>
    <row r="2048" spans="1:5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74"/>
    </row>
    <row r="2049" spans="1:5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74"/>
    </row>
    <row r="2050" spans="1:5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74"/>
    </row>
    <row r="2051" spans="1:5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74"/>
    </row>
    <row r="2052" spans="1:5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74"/>
    </row>
    <row r="2053" spans="1:5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74"/>
    </row>
    <row r="2054" spans="1:5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74"/>
    </row>
    <row r="2055" spans="1:5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74"/>
    </row>
    <row r="2056" spans="1:5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74"/>
    </row>
    <row r="2057" spans="1:5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74"/>
    </row>
    <row r="2058" spans="1:5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74"/>
    </row>
    <row r="2059" spans="1:5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74"/>
    </row>
    <row r="2060" spans="1:5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74"/>
    </row>
    <row r="2061" spans="1:5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74"/>
    </row>
    <row r="2062" spans="1:5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74"/>
    </row>
    <row r="2063" spans="1:5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74"/>
    </row>
    <row r="2064" spans="1:5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74"/>
    </row>
    <row r="2065" spans="1:5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74"/>
    </row>
    <row r="2066" spans="1:5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74"/>
    </row>
    <row r="2067" spans="1:5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74"/>
    </row>
    <row r="2068" spans="1:5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74"/>
    </row>
    <row r="2069" spans="1:5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74"/>
    </row>
    <row r="2070" spans="1:5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74"/>
    </row>
    <row r="2071" spans="1:5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74"/>
    </row>
    <row r="2072" spans="1:5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74"/>
    </row>
    <row r="2073" spans="1:5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74"/>
    </row>
    <row r="2074" spans="1:5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74"/>
    </row>
    <row r="2075" spans="1:5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74"/>
    </row>
    <row r="2076" spans="1:5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74"/>
    </row>
    <row r="2077" spans="1:5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74"/>
    </row>
    <row r="2078" spans="1:5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74"/>
    </row>
    <row r="2079" spans="1:5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74"/>
    </row>
    <row r="2080" spans="1:5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74"/>
    </row>
    <row r="2081" spans="1:5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74"/>
    </row>
    <row r="2082" spans="1:5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74"/>
    </row>
    <row r="2083" spans="1:5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74"/>
    </row>
    <row r="2084" spans="1:5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74"/>
    </row>
    <row r="2085" spans="1:5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74"/>
    </row>
    <row r="2086" spans="1:5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74"/>
    </row>
    <row r="2087" spans="1:5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74"/>
    </row>
    <row r="2088" spans="1:5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74"/>
    </row>
    <row r="2089" spans="1:5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74"/>
    </row>
    <row r="2090" spans="1:5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74"/>
    </row>
    <row r="2091" spans="1:5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74"/>
    </row>
    <row r="2092" spans="1:5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74"/>
    </row>
    <row r="2093" spans="1:5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74"/>
    </row>
    <row r="2094" spans="1:5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74"/>
    </row>
    <row r="2095" spans="1:5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74"/>
    </row>
    <row r="2096" spans="1:5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74"/>
    </row>
    <row r="2097" spans="1:5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74"/>
    </row>
    <row r="2098" spans="1:5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74"/>
    </row>
    <row r="2099" spans="1:5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74"/>
    </row>
    <row r="2100" spans="1:5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74"/>
    </row>
    <row r="2101" spans="1:5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74"/>
    </row>
    <row r="2102" spans="1:5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74"/>
    </row>
    <row r="2103" spans="1:5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74"/>
    </row>
    <row r="2104" spans="1:5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74"/>
    </row>
    <row r="2105" spans="1:5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74"/>
    </row>
    <row r="2106" spans="1:5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74"/>
    </row>
    <row r="2107" spans="1:5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74"/>
    </row>
    <row r="2108" spans="1:5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74"/>
    </row>
    <row r="2109" spans="1:5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74"/>
    </row>
    <row r="2110" spans="1:5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74"/>
    </row>
    <row r="2111" spans="1:5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74"/>
    </row>
    <row r="2112" spans="1:5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74"/>
    </row>
    <row r="2113" spans="1:5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74"/>
    </row>
    <row r="2114" spans="1:5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74"/>
    </row>
    <row r="2115" spans="1:5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74"/>
    </row>
    <row r="2116" spans="1:5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74"/>
    </row>
    <row r="2117" spans="1:5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74"/>
    </row>
    <row r="2118" spans="1:5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74"/>
    </row>
    <row r="2119" spans="1:5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74"/>
    </row>
    <row r="2120" spans="1:5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74"/>
    </row>
    <row r="2121" spans="1:5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74"/>
    </row>
    <row r="2122" spans="1:5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74"/>
    </row>
    <row r="2123" spans="1:5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74"/>
    </row>
    <row r="2124" spans="1:5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74"/>
    </row>
    <row r="2125" spans="1:5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74"/>
    </row>
    <row r="2126" spans="1:5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74"/>
    </row>
    <row r="2127" spans="1:5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74"/>
    </row>
    <row r="2128" spans="1:5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74"/>
    </row>
    <row r="2129" spans="1:5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74"/>
    </row>
    <row r="2130" spans="1:5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74"/>
    </row>
    <row r="2131" spans="1:5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74"/>
    </row>
    <row r="2132" spans="1:5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74"/>
    </row>
    <row r="2133" spans="1:5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74"/>
    </row>
    <row r="2134" spans="1:5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74"/>
    </row>
    <row r="2135" spans="1:5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74"/>
    </row>
    <row r="2136" spans="1:5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74"/>
    </row>
    <row r="2137" spans="1:5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74"/>
    </row>
    <row r="2138" spans="1:5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74"/>
    </row>
    <row r="2139" spans="1:5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74"/>
    </row>
    <row r="2140" spans="1:5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74"/>
    </row>
    <row r="2141" spans="1:5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74"/>
    </row>
    <row r="2142" spans="1:5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74"/>
    </row>
    <row r="2143" spans="1:5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74"/>
    </row>
    <row r="2144" spans="1:5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74"/>
    </row>
    <row r="2145" spans="1:5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74"/>
    </row>
    <row r="2146" spans="1:5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74"/>
    </row>
    <row r="2147" spans="1:5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74"/>
    </row>
    <row r="2148" spans="1:5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74"/>
    </row>
    <row r="2149" spans="1:5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74"/>
    </row>
    <row r="2150" spans="1:5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74"/>
    </row>
    <row r="2151" spans="1:5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74"/>
    </row>
    <row r="2152" spans="1:5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74"/>
    </row>
    <row r="2153" spans="1:5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74"/>
    </row>
    <row r="2154" spans="1:5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74"/>
    </row>
    <row r="2155" spans="1:5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74"/>
    </row>
    <row r="2156" spans="1:5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74"/>
    </row>
    <row r="2157" spans="1:5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74"/>
    </row>
    <row r="2158" spans="1:5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74"/>
    </row>
    <row r="2159" spans="1:5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74"/>
    </row>
    <row r="2160" spans="1:5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74"/>
    </row>
    <row r="2161" spans="1:5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74"/>
    </row>
    <row r="2162" spans="1:5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74"/>
    </row>
    <row r="2163" spans="1:5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74"/>
    </row>
    <row r="2164" spans="1:5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74"/>
    </row>
    <row r="2165" spans="1:5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74"/>
    </row>
    <row r="2166" spans="1:5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74"/>
    </row>
    <row r="2167" spans="1:5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74"/>
    </row>
    <row r="2168" spans="1:5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74"/>
    </row>
    <row r="2169" spans="1:5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74"/>
    </row>
    <row r="2170" spans="1:5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74"/>
    </row>
    <row r="2171" spans="1:5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74"/>
    </row>
    <row r="2172" spans="1:5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74"/>
    </row>
    <row r="2173" spans="1:5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74"/>
    </row>
    <row r="2174" spans="1:5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74"/>
    </row>
    <row r="2175" spans="1:5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74"/>
    </row>
    <row r="2176" spans="1:5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74"/>
    </row>
    <row r="2177" spans="1:5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74"/>
    </row>
    <row r="2178" spans="1:5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74"/>
    </row>
    <row r="2179" spans="1:5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74"/>
    </row>
    <row r="2180" spans="1:5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74"/>
    </row>
    <row r="2181" spans="1:5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74"/>
    </row>
    <row r="2182" spans="1:5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74"/>
    </row>
    <row r="2183" spans="1:5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74"/>
    </row>
    <row r="2184" spans="1:5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74"/>
    </row>
    <row r="2185" spans="1:5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74"/>
    </row>
    <row r="2186" spans="1:5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74"/>
    </row>
    <row r="2187" spans="1:5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74"/>
    </row>
    <row r="2188" spans="1:5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74"/>
    </row>
    <row r="2189" spans="1:5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74"/>
    </row>
    <row r="2190" spans="1:5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74"/>
    </row>
    <row r="2191" spans="1:5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74"/>
    </row>
    <row r="2192" spans="1:5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74"/>
    </row>
    <row r="2193" spans="1:5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74"/>
    </row>
    <row r="2194" spans="1:5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74"/>
    </row>
    <row r="2195" spans="1:5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74"/>
    </row>
    <row r="2196" spans="1:5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74"/>
    </row>
    <row r="2197" spans="1:5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74"/>
    </row>
    <row r="2198" spans="1:5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74"/>
    </row>
    <row r="2199" spans="1:5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74"/>
    </row>
    <row r="2200" spans="1:5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74"/>
    </row>
    <row r="2201" spans="1:5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74"/>
    </row>
    <row r="2202" spans="1:5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74"/>
    </row>
    <row r="2203" spans="1:5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74"/>
    </row>
    <row r="2204" spans="1:5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74"/>
    </row>
    <row r="2205" spans="1:5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74"/>
    </row>
    <row r="2206" spans="1:5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74"/>
    </row>
    <row r="2207" spans="1:5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74"/>
    </row>
    <row r="2208" spans="1:5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74"/>
    </row>
    <row r="2209" spans="1:5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74"/>
    </row>
    <row r="2210" spans="1:5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74"/>
    </row>
    <row r="2211" spans="1:5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74"/>
    </row>
    <row r="2212" spans="1:5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74"/>
    </row>
    <row r="2213" spans="1:5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74"/>
    </row>
    <row r="2214" spans="1:5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74"/>
    </row>
    <row r="2215" spans="1:5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74"/>
    </row>
    <row r="2216" spans="1:5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74"/>
    </row>
    <row r="2217" spans="1:5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74"/>
    </row>
    <row r="2218" spans="1:5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74"/>
    </row>
    <row r="2219" spans="1:5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74"/>
    </row>
    <row r="2220" spans="1:5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74"/>
    </row>
    <row r="2221" spans="1:5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74"/>
    </row>
    <row r="2222" spans="1:5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74"/>
    </row>
    <row r="2223" spans="1:5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74"/>
    </row>
    <row r="2224" spans="1:5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74"/>
    </row>
    <row r="2225" spans="1:5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74"/>
    </row>
    <row r="2226" spans="1:5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74"/>
    </row>
    <row r="2227" spans="1:5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74"/>
    </row>
    <row r="2228" spans="1:5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74"/>
    </row>
    <row r="2229" spans="1:5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74"/>
    </row>
    <row r="2230" spans="1:5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74"/>
    </row>
    <row r="2231" spans="1:5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74"/>
    </row>
    <row r="2232" spans="1:5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74"/>
    </row>
    <row r="2233" spans="1:5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74"/>
    </row>
    <row r="2234" spans="1:5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74"/>
    </row>
    <row r="2235" spans="1:5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74"/>
    </row>
    <row r="2236" spans="1:5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74"/>
    </row>
    <row r="2237" spans="1:5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74"/>
    </row>
    <row r="2238" spans="1:5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74"/>
    </row>
    <row r="2239" spans="1:5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74"/>
    </row>
    <row r="2240" spans="1:5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74"/>
    </row>
    <row r="2241" spans="1:5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74"/>
    </row>
    <row r="2242" spans="1:5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74"/>
    </row>
    <row r="2243" spans="1:5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74"/>
    </row>
    <row r="2244" spans="1:5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74"/>
    </row>
    <row r="2245" spans="1:5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74"/>
    </row>
    <row r="2246" spans="1:5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74"/>
    </row>
    <row r="2247" spans="1:5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74"/>
    </row>
    <row r="2248" spans="1:5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74"/>
    </row>
    <row r="2249" spans="1:5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74"/>
    </row>
    <row r="2250" spans="1:5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74"/>
    </row>
    <row r="2251" spans="1:5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74"/>
    </row>
    <row r="2252" spans="1:5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74"/>
    </row>
    <row r="2253" spans="1:5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74"/>
    </row>
    <row r="2254" spans="1:5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74"/>
    </row>
    <row r="2255" spans="1:5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74"/>
    </row>
    <row r="2256" spans="1:5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74"/>
    </row>
    <row r="2257" spans="1:5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74"/>
    </row>
    <row r="2258" spans="1:5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74"/>
    </row>
    <row r="2259" spans="1:5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74"/>
    </row>
    <row r="2260" spans="1:5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74"/>
    </row>
    <row r="2261" spans="1:5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74"/>
    </row>
    <row r="2262" spans="1:5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74"/>
    </row>
    <row r="2263" spans="1:5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74"/>
    </row>
    <row r="2264" spans="1:5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74"/>
    </row>
    <row r="2265" spans="1:5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74"/>
    </row>
    <row r="2266" spans="1:5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74"/>
    </row>
    <row r="2267" spans="1:5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74"/>
    </row>
    <row r="2268" spans="1:5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74"/>
    </row>
    <row r="2269" spans="1:5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74"/>
    </row>
    <row r="2270" spans="1:5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74"/>
    </row>
    <row r="2271" spans="1:5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74"/>
    </row>
    <row r="2272" spans="1:5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74"/>
    </row>
    <row r="2273" spans="1:5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74"/>
    </row>
    <row r="2274" spans="1:5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74"/>
    </row>
    <row r="2275" spans="1:5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74"/>
    </row>
    <row r="2276" spans="1:5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74"/>
    </row>
    <row r="2277" spans="1:5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74"/>
    </row>
    <row r="2278" spans="1:5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74"/>
    </row>
    <row r="2279" spans="1:5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74"/>
    </row>
    <row r="2280" spans="1:5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74"/>
    </row>
    <row r="2281" spans="1:5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74"/>
    </row>
    <row r="2282" spans="1:5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74"/>
    </row>
    <row r="2283" spans="1:5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74"/>
    </row>
    <row r="2284" spans="1:5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74"/>
    </row>
    <row r="2285" spans="1:5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74"/>
    </row>
    <row r="2286" spans="1:5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74"/>
    </row>
    <row r="2287" spans="1:5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74"/>
    </row>
    <row r="2288" spans="1:5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74"/>
    </row>
    <row r="2289" spans="1:5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74"/>
    </row>
    <row r="2290" spans="1:5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74"/>
    </row>
    <row r="2291" spans="1:5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74"/>
    </row>
    <row r="2292" spans="1:5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74"/>
    </row>
    <row r="2293" spans="1:5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74"/>
    </row>
    <row r="2294" spans="1:5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74"/>
    </row>
    <row r="2295" spans="1:5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74"/>
    </row>
    <row r="2296" spans="1:5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74"/>
    </row>
    <row r="2297" spans="1:5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74"/>
    </row>
    <row r="2298" spans="1:5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74"/>
    </row>
    <row r="2299" spans="1:5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74"/>
    </row>
    <row r="2300" spans="1:5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74"/>
    </row>
    <row r="2301" spans="1:5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74"/>
    </row>
    <row r="2302" spans="1:5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74"/>
    </row>
    <row r="2303" spans="1:5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74"/>
    </row>
    <row r="2304" spans="1:5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74"/>
    </row>
    <row r="2305" spans="1:5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74"/>
    </row>
    <row r="2306" spans="1:5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74"/>
    </row>
    <row r="2307" spans="1:5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74"/>
    </row>
    <row r="2308" spans="1:5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74"/>
    </row>
    <row r="2309" spans="1:5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74"/>
    </row>
    <row r="2310" spans="1:5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74"/>
    </row>
    <row r="2311" spans="1:5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74"/>
    </row>
    <row r="2312" spans="1:5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74"/>
    </row>
    <row r="2313" spans="1:5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74"/>
    </row>
    <row r="2314" spans="1:5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74"/>
    </row>
    <row r="2315" spans="1:5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74"/>
    </row>
    <row r="2316" spans="1:5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74"/>
    </row>
    <row r="2317" spans="1:5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74"/>
    </row>
    <row r="2318" spans="1:5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74"/>
    </row>
    <row r="2319" spans="1:5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74"/>
    </row>
    <row r="2320" spans="1:5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74"/>
    </row>
    <row r="2321" spans="1:5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74"/>
    </row>
    <row r="2322" spans="1:5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74"/>
    </row>
    <row r="2323" spans="1:5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74"/>
    </row>
    <row r="2324" spans="1:5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74"/>
    </row>
    <row r="2325" spans="1:5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74"/>
    </row>
    <row r="2326" spans="1:5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74"/>
    </row>
    <row r="2327" spans="1:5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74"/>
    </row>
    <row r="2328" spans="1:5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74"/>
    </row>
    <row r="2329" spans="1:5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74"/>
    </row>
    <row r="2330" spans="1:5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74"/>
    </row>
    <row r="2331" spans="1:5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74"/>
    </row>
    <row r="2332" spans="1:5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74"/>
    </row>
    <row r="2333" spans="1:5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74"/>
    </row>
    <row r="2334" spans="1:5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74"/>
    </row>
    <row r="2335" spans="1:5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74"/>
    </row>
    <row r="2336" spans="1:5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74"/>
    </row>
    <row r="2337" spans="1:5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74"/>
    </row>
    <row r="2338" spans="1:5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74"/>
    </row>
    <row r="2339" spans="1:5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74"/>
    </row>
    <row r="2340" spans="1:5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74"/>
    </row>
    <row r="2341" spans="1:5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74"/>
    </row>
    <row r="2342" spans="1:5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74"/>
    </row>
    <row r="2343" spans="1:5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74"/>
    </row>
    <row r="2344" spans="1:5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74"/>
    </row>
    <row r="2345" spans="1:5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74"/>
    </row>
    <row r="2346" spans="1:5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74"/>
    </row>
    <row r="2347" spans="1:5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74"/>
    </row>
    <row r="2348" spans="1:5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74"/>
    </row>
    <row r="2349" spans="1:5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74"/>
    </row>
    <row r="2350" spans="1:5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74"/>
    </row>
    <row r="2351" spans="1:5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74"/>
    </row>
    <row r="2352" spans="1:5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74"/>
    </row>
    <row r="2353" spans="1:5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74"/>
    </row>
    <row r="2354" spans="1:5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74"/>
    </row>
    <row r="2355" spans="1:5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74"/>
    </row>
    <row r="2356" spans="1:5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74"/>
    </row>
    <row r="2357" spans="1:5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74"/>
    </row>
    <row r="2358" spans="1:5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74"/>
    </row>
    <row r="2359" spans="1:5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74"/>
    </row>
    <row r="2360" spans="1:5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74"/>
    </row>
    <row r="2361" spans="1:5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74"/>
    </row>
    <row r="2362" spans="1:5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74"/>
    </row>
    <row r="2363" spans="1:5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74"/>
    </row>
    <row r="2364" spans="1:5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74"/>
    </row>
    <row r="2365" spans="1:5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74"/>
    </row>
    <row r="2366" spans="1:5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74"/>
    </row>
    <row r="2367" spans="1:5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74"/>
    </row>
    <row r="2368" spans="1:5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74"/>
    </row>
    <row r="2369" spans="1:5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74"/>
    </row>
    <row r="2370" spans="1:5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74"/>
    </row>
    <row r="2371" spans="1:5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74"/>
    </row>
    <row r="2372" spans="1:5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74"/>
    </row>
    <row r="2373" spans="1:5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74"/>
    </row>
    <row r="2374" spans="1:5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74"/>
    </row>
    <row r="2375" spans="1:5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74"/>
    </row>
    <row r="2376" spans="1:5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74"/>
    </row>
    <row r="2377" spans="1:5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74"/>
    </row>
    <row r="2378" spans="1:5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74"/>
    </row>
    <row r="2379" spans="1:5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74"/>
    </row>
    <row r="2380" spans="1:5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74"/>
    </row>
    <row r="2381" spans="1:5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74"/>
    </row>
    <row r="2382" spans="1:5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74"/>
    </row>
    <row r="2383" spans="1:5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74"/>
    </row>
    <row r="2384" spans="1:5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74"/>
    </row>
    <row r="2385" spans="1:5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74"/>
    </row>
    <row r="2386" spans="1:5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74"/>
    </row>
    <row r="2387" spans="1:5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74"/>
    </row>
    <row r="2388" spans="1:5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74"/>
    </row>
    <row r="2389" spans="1:5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74"/>
    </row>
    <row r="2390" spans="1:5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74"/>
    </row>
    <row r="2391" spans="1:5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74"/>
    </row>
    <row r="2392" spans="1:5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74"/>
    </row>
    <row r="2393" spans="1:5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74"/>
    </row>
    <row r="2394" spans="1:5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74"/>
    </row>
    <row r="2395" spans="1:5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74"/>
    </row>
    <row r="2396" spans="1:5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74"/>
    </row>
    <row r="2397" spans="1:5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74"/>
    </row>
    <row r="2398" spans="1:5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74"/>
    </row>
    <row r="2399" spans="1:5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74"/>
    </row>
    <row r="2400" spans="1:5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74"/>
    </row>
    <row r="2401" spans="1:5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74"/>
    </row>
    <row r="2402" spans="1:5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74"/>
    </row>
    <row r="2403" spans="1:5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74"/>
    </row>
    <row r="2404" spans="1:5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74"/>
    </row>
    <row r="2405" spans="1:5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74"/>
    </row>
    <row r="2406" spans="1:5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74"/>
    </row>
    <row r="2407" spans="1:5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74"/>
    </row>
    <row r="2408" spans="1:5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74"/>
    </row>
    <row r="2409" spans="1:5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74"/>
    </row>
    <row r="2410" spans="1:5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74"/>
    </row>
    <row r="2411" spans="1:5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74"/>
    </row>
    <row r="2412" spans="1:5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74"/>
    </row>
    <row r="2413" spans="1:5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74"/>
    </row>
    <row r="2414" spans="1:5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74"/>
    </row>
    <row r="2415" spans="1:5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74"/>
    </row>
    <row r="2416" spans="1:5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74"/>
    </row>
    <row r="2417" spans="1:5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74"/>
    </row>
    <row r="2418" spans="1:5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74"/>
    </row>
    <row r="2419" spans="1:5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74"/>
    </row>
    <row r="2420" spans="1:5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74"/>
    </row>
    <row r="2421" spans="1:5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74"/>
    </row>
    <row r="2422" spans="1:5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74"/>
    </row>
    <row r="2423" spans="1:5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74"/>
    </row>
    <row r="2424" spans="1:5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74"/>
    </row>
    <row r="2425" spans="1:5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74"/>
    </row>
    <row r="2426" spans="1:5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74"/>
    </row>
    <row r="2427" spans="1:5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74"/>
    </row>
    <row r="2428" spans="1:5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74"/>
    </row>
    <row r="2429" spans="1:5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74"/>
    </row>
    <row r="2430" spans="1:5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74"/>
    </row>
    <row r="2431" spans="1:5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74"/>
    </row>
    <row r="2432" spans="1:5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74"/>
    </row>
    <row r="2433" spans="1:5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74"/>
    </row>
    <row r="2434" spans="1:5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74"/>
    </row>
    <row r="2435" spans="1:5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74"/>
    </row>
    <row r="2436" spans="1:5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74"/>
    </row>
    <row r="2437" spans="1:5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74"/>
    </row>
    <row r="2438" spans="1:5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74"/>
    </row>
    <row r="2439" spans="1:5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74"/>
    </row>
    <row r="2440" spans="1:5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74"/>
    </row>
    <row r="2441" spans="1:5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74"/>
    </row>
    <row r="2442" spans="1:5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74"/>
    </row>
    <row r="2443" spans="1:5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74"/>
    </row>
    <row r="2444" spans="1:5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74"/>
    </row>
    <row r="2445" spans="1:5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74"/>
    </row>
    <row r="2446" spans="1:5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74"/>
    </row>
    <row r="2447" spans="1:5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74"/>
    </row>
    <row r="2448" spans="1:5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74"/>
    </row>
    <row r="2449" spans="1:5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74"/>
    </row>
    <row r="2450" spans="1:5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74"/>
    </row>
    <row r="2451" spans="1:5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74"/>
    </row>
    <row r="2452" spans="1:5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74"/>
    </row>
    <row r="2453" spans="1:5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74"/>
    </row>
    <row r="2454" spans="1:5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74"/>
    </row>
    <row r="2455" spans="1:5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74"/>
    </row>
    <row r="2456" spans="1:5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74"/>
    </row>
    <row r="2457" spans="1:5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74"/>
    </row>
    <row r="2458" spans="1:5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74"/>
    </row>
    <row r="2459" spans="1:5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74"/>
    </row>
    <row r="2460" spans="1:5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74"/>
    </row>
    <row r="2461" spans="1:5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74"/>
    </row>
    <row r="2462" spans="1:5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74"/>
    </row>
    <row r="2463" spans="1:5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74"/>
    </row>
    <row r="2464" spans="1:5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74"/>
    </row>
    <row r="2465" spans="1:5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74"/>
    </row>
    <row r="2466" spans="1:5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74"/>
    </row>
    <row r="2467" spans="1:5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74"/>
    </row>
    <row r="2468" spans="1:5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74"/>
    </row>
    <row r="2469" spans="1:5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74"/>
    </row>
    <row r="2470" spans="1:5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74"/>
    </row>
    <row r="2471" spans="1:5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74"/>
    </row>
    <row r="2472" spans="1:5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74"/>
    </row>
    <row r="2473" spans="1:5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74"/>
    </row>
    <row r="2474" spans="1:5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74"/>
    </row>
    <row r="2475" spans="1:5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74"/>
    </row>
    <row r="2476" spans="1:5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74"/>
    </row>
    <row r="2477" spans="1:5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74"/>
    </row>
    <row r="2478" spans="1:5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74"/>
    </row>
    <row r="2479" spans="1:5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74"/>
    </row>
    <row r="2480" spans="1:5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74"/>
    </row>
    <row r="2481" spans="1:5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74"/>
    </row>
    <row r="2482" spans="1:5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74"/>
    </row>
    <row r="2483" spans="1:5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74"/>
    </row>
    <row r="2484" spans="1:5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74"/>
    </row>
    <row r="2485" spans="1:5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74"/>
    </row>
    <row r="2486" spans="1:5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74"/>
    </row>
    <row r="2487" spans="1:5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74"/>
    </row>
    <row r="2488" spans="1:5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74"/>
    </row>
    <row r="2489" spans="1:5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74"/>
    </row>
    <row r="2490" spans="1:5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74"/>
    </row>
    <row r="2491" spans="1:5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74"/>
    </row>
    <row r="2492" spans="1:5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74"/>
    </row>
    <row r="2493" spans="1:5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74"/>
    </row>
    <row r="2494" spans="1:5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74"/>
    </row>
    <row r="2495" spans="1:5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74"/>
    </row>
    <row r="2496" spans="1:5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74"/>
    </row>
    <row r="2497" spans="1:5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74"/>
    </row>
    <row r="2498" spans="1:5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74"/>
    </row>
    <row r="2499" spans="1:5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74"/>
    </row>
    <row r="2500" spans="1:5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74"/>
    </row>
    <row r="2501" spans="1:5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74"/>
    </row>
    <row r="2502" spans="1:5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74"/>
    </row>
    <row r="2503" spans="1:5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74"/>
    </row>
    <row r="2504" spans="1:5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74"/>
    </row>
    <row r="2505" spans="1:5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74"/>
    </row>
    <row r="2506" spans="1:5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74"/>
    </row>
    <row r="2507" spans="1:5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74"/>
    </row>
    <row r="2508" spans="1:5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74"/>
    </row>
    <row r="2509" spans="1:5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74"/>
    </row>
    <row r="2510" spans="1:5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74"/>
    </row>
    <row r="2511" spans="1:5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74"/>
    </row>
    <row r="2512" spans="1:5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74"/>
    </row>
    <row r="2513" spans="1:5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74"/>
    </row>
    <row r="2514" spans="1:5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74"/>
    </row>
    <row r="2515" spans="1:5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74"/>
    </row>
    <row r="2516" spans="1:5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74"/>
    </row>
    <row r="2517" spans="1:5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74"/>
    </row>
    <row r="2518" spans="1:5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74"/>
    </row>
    <row r="2519" spans="1:5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74"/>
    </row>
    <row r="2520" spans="1:5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74"/>
    </row>
    <row r="2521" spans="1:5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74"/>
    </row>
    <row r="2522" spans="1:5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74"/>
    </row>
    <row r="2523" spans="1:5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74"/>
    </row>
    <row r="2524" spans="1:5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74"/>
    </row>
    <row r="2525" spans="1:5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74"/>
    </row>
    <row r="2526" spans="1:5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74"/>
    </row>
    <row r="2527" spans="1:5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74"/>
    </row>
    <row r="2528" spans="1:5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74"/>
    </row>
    <row r="2529" spans="1:5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74"/>
    </row>
    <row r="2530" spans="1:5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74"/>
    </row>
    <row r="2531" spans="1:5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74"/>
    </row>
    <row r="2532" spans="1:5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74"/>
    </row>
    <row r="2533" spans="1:5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74"/>
    </row>
    <row r="2534" spans="1:5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74"/>
    </row>
    <row r="2535" spans="1:5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74"/>
    </row>
    <row r="2536" spans="1:5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74"/>
    </row>
    <row r="2537" spans="1:5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74"/>
    </row>
    <row r="2538" spans="1:5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74"/>
    </row>
    <row r="2539" spans="1:5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74"/>
    </row>
    <row r="2540" spans="1:5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74"/>
    </row>
    <row r="2541" spans="1:5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74"/>
    </row>
    <row r="2542" spans="1:5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74"/>
    </row>
    <row r="2543" spans="1:5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74"/>
    </row>
    <row r="2544" spans="1:5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74"/>
    </row>
    <row r="2545" spans="1:5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74"/>
    </row>
    <row r="2546" spans="1:5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74"/>
    </row>
    <row r="2547" spans="1:5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74"/>
    </row>
    <row r="2548" spans="1:5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74"/>
    </row>
    <row r="2549" spans="1:5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74"/>
    </row>
    <row r="2550" spans="1:5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74"/>
    </row>
    <row r="2551" spans="1:5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74"/>
    </row>
    <row r="2552" spans="1:5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74"/>
    </row>
    <row r="2553" spans="1:5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74"/>
    </row>
    <row r="2554" spans="1:5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74"/>
    </row>
    <row r="2555" spans="1:5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74"/>
    </row>
    <row r="2556" spans="1:5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74"/>
    </row>
    <row r="2557" spans="1:5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74"/>
    </row>
    <row r="2558" spans="1:5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74"/>
    </row>
    <row r="2559" spans="1:5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74"/>
    </row>
    <row r="2560" spans="1:5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74"/>
    </row>
    <row r="2561" spans="1:5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74"/>
    </row>
    <row r="2562" spans="1:5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74"/>
    </row>
    <row r="2563" spans="1:5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74"/>
    </row>
    <row r="2564" spans="1:5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74"/>
    </row>
    <row r="2565" spans="1:5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74"/>
    </row>
    <row r="2566" spans="1:5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74"/>
    </row>
    <row r="2567" spans="1:5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74"/>
    </row>
    <row r="2568" spans="1:5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74"/>
    </row>
    <row r="2569" spans="1:5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74"/>
    </row>
    <row r="2570" spans="1:5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74"/>
    </row>
    <row r="2571" spans="1:5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74"/>
    </row>
    <row r="2572" spans="1:5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74"/>
    </row>
    <row r="2573" spans="1:5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74"/>
    </row>
    <row r="2574" spans="1:5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74"/>
    </row>
    <row r="2575" spans="1:5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74"/>
    </row>
    <row r="2576" spans="1:5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74"/>
    </row>
    <row r="2577" spans="1:5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74"/>
    </row>
    <row r="2578" spans="1:5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74"/>
    </row>
    <row r="2579" spans="1:5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74"/>
    </row>
    <row r="2580" spans="1:5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74"/>
    </row>
    <row r="2581" spans="1:5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74"/>
    </row>
    <row r="2582" spans="1:5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74"/>
    </row>
    <row r="2583" spans="1:5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74"/>
    </row>
    <row r="2584" spans="1:5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74"/>
    </row>
    <row r="2585" spans="1:5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74"/>
    </row>
    <row r="2586" spans="1:5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74"/>
    </row>
    <row r="2587" spans="1:5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74"/>
    </row>
    <row r="2588" spans="1:5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74"/>
    </row>
    <row r="2589" spans="1:5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74"/>
    </row>
    <row r="2590" spans="1:5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74"/>
    </row>
    <row r="2591" spans="1:5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74"/>
    </row>
    <row r="2592" spans="1:5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74"/>
    </row>
    <row r="2593" spans="1:5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74"/>
    </row>
    <row r="2594" spans="1:5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74"/>
    </row>
    <row r="2595" spans="1:5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74"/>
    </row>
    <row r="2596" spans="1:5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74"/>
    </row>
    <row r="2597" spans="1:5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74"/>
    </row>
    <row r="2598" spans="1:5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74"/>
    </row>
    <row r="2599" spans="1:5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74"/>
    </row>
    <row r="2600" spans="1:5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74"/>
    </row>
    <row r="2601" spans="1:5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74"/>
    </row>
    <row r="2602" spans="1:5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74"/>
    </row>
    <row r="2603" spans="1:5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74"/>
    </row>
    <row r="2604" spans="1:5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74"/>
    </row>
    <row r="2605" spans="1:5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74"/>
    </row>
    <row r="2606" spans="1:5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74"/>
    </row>
    <row r="2607" spans="1:5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74"/>
    </row>
    <row r="2608" spans="1:5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74"/>
    </row>
    <row r="2609" spans="1:5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74"/>
    </row>
    <row r="2610" spans="1:5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74"/>
    </row>
    <row r="2611" spans="1:5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74"/>
    </row>
    <row r="2612" spans="1:5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74"/>
    </row>
    <row r="2613" spans="1:5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74"/>
    </row>
    <row r="2614" spans="1:5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74"/>
    </row>
    <row r="2615" spans="1:5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74"/>
    </row>
    <row r="2616" spans="1:5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74"/>
    </row>
    <row r="2617" spans="1:5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74"/>
    </row>
    <row r="2618" spans="1:5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74"/>
    </row>
    <row r="2619" spans="1:5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74"/>
    </row>
    <row r="2620" spans="1:5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74"/>
    </row>
    <row r="2621" spans="1:5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74"/>
    </row>
    <row r="2622" spans="1:5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74"/>
    </row>
    <row r="2623" spans="1:5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74"/>
    </row>
    <row r="2624" spans="1:5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74"/>
    </row>
    <row r="2625" spans="1:5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74"/>
    </row>
    <row r="2626" spans="1:5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74"/>
    </row>
    <row r="2627" spans="1:5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74"/>
    </row>
    <row r="2628" spans="1:5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74"/>
    </row>
    <row r="2629" spans="1:5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74"/>
    </row>
    <row r="2630" spans="1:5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74"/>
    </row>
    <row r="2631" spans="1:5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74"/>
    </row>
    <row r="2632" spans="1:5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74"/>
    </row>
    <row r="2633" spans="1:5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74"/>
    </row>
    <row r="2634" spans="1:5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74"/>
    </row>
    <row r="2635" spans="1:5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74"/>
    </row>
    <row r="2636" spans="1:5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74"/>
    </row>
    <row r="2637" spans="1:5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74"/>
    </row>
    <row r="2638" spans="1:5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74"/>
    </row>
    <row r="2639" spans="1:5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74"/>
    </row>
    <row r="2640" spans="1:5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74"/>
    </row>
    <row r="2641" spans="1:5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74"/>
    </row>
    <row r="2642" spans="1:5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74"/>
    </row>
    <row r="2643" spans="1:5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74"/>
    </row>
    <row r="2644" spans="1:5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74"/>
    </row>
    <row r="2645" spans="1:5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74"/>
    </row>
    <row r="2646" spans="1:5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74"/>
    </row>
    <row r="2647" spans="1:5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74"/>
    </row>
    <row r="2648" spans="1:5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74"/>
    </row>
    <row r="2649" spans="1:5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74"/>
    </row>
    <row r="2650" spans="1:5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74"/>
    </row>
    <row r="2651" spans="1:5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74"/>
    </row>
    <row r="2652" spans="1:5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74"/>
    </row>
    <row r="2653" spans="1:5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74"/>
    </row>
    <row r="2654" spans="1:5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74"/>
    </row>
    <row r="2655" spans="1:5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74"/>
    </row>
    <row r="2656" spans="1:5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74"/>
    </row>
    <row r="2657" spans="1:5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74"/>
    </row>
    <row r="2658" spans="1:5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74"/>
    </row>
    <row r="2659" spans="1:5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74"/>
    </row>
    <row r="2660" spans="1:5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74"/>
    </row>
    <row r="2661" spans="1:5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74"/>
    </row>
    <row r="2662" spans="1:5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74"/>
    </row>
    <row r="2663" spans="1:5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74"/>
    </row>
    <row r="2664" spans="1:5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74"/>
    </row>
    <row r="2665" spans="1:5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74"/>
    </row>
    <row r="2666" spans="1:5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74"/>
    </row>
    <row r="2667" spans="1:5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74"/>
    </row>
    <row r="2668" spans="1:5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74"/>
    </row>
    <row r="2669" spans="1:5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74"/>
    </row>
    <row r="2670" spans="1:5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74"/>
    </row>
    <row r="2671" spans="1:5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74"/>
    </row>
    <row r="2672" spans="1:5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74"/>
    </row>
    <row r="2673" spans="1:5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74"/>
    </row>
    <row r="2674" spans="1:5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74"/>
    </row>
    <row r="2675" spans="1:5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74"/>
    </row>
    <row r="2676" spans="1:5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74"/>
    </row>
    <row r="2677" spans="1:5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74"/>
    </row>
    <row r="2678" spans="1:5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74"/>
    </row>
    <row r="2679" spans="1:5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74"/>
    </row>
    <row r="2680" spans="1:5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74"/>
    </row>
    <row r="2681" spans="1:5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74"/>
    </row>
    <row r="2682" spans="1:5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74"/>
    </row>
    <row r="2683" spans="1:5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74"/>
    </row>
    <row r="2684" spans="1:5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74"/>
    </row>
    <row r="2685" spans="1:5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74"/>
    </row>
    <row r="2686" spans="1:5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74"/>
    </row>
    <row r="2687" spans="1:5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74"/>
    </row>
    <row r="2688" spans="1:5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74"/>
    </row>
    <row r="2689" spans="1:5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74"/>
    </row>
    <row r="2690" spans="1:5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74"/>
    </row>
    <row r="2691" spans="1:5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74"/>
    </row>
    <row r="2692" spans="1:5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74"/>
    </row>
    <row r="2693" spans="1:5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74"/>
    </row>
    <row r="2694" spans="1:5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74"/>
    </row>
    <row r="2695" spans="1:5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74"/>
    </row>
    <row r="2696" spans="1:5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74"/>
    </row>
    <row r="2697" spans="1:5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74"/>
    </row>
    <row r="2698" spans="1:5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74"/>
    </row>
    <row r="2699" spans="1:5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74"/>
    </row>
    <row r="2700" spans="1:5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74"/>
    </row>
    <row r="2701" spans="1:5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74"/>
    </row>
    <row r="2702" spans="1:5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74"/>
    </row>
    <row r="2703" spans="1:5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74"/>
    </row>
    <row r="2704" spans="1:5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74"/>
    </row>
    <row r="2705" spans="1:5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74"/>
    </row>
    <row r="2706" spans="1:5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74"/>
    </row>
    <row r="2707" spans="1:5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74"/>
    </row>
    <row r="2708" spans="1:5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74"/>
    </row>
    <row r="2709" spans="1:5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74"/>
    </row>
    <row r="2710" spans="1:5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74"/>
    </row>
    <row r="2711" spans="1:5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74"/>
    </row>
    <row r="2712" spans="1:5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74"/>
    </row>
    <row r="2713" spans="1:5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74"/>
    </row>
    <row r="2714" spans="1:5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74"/>
    </row>
    <row r="2715" spans="1:5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74"/>
    </row>
    <row r="2716" spans="1:5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74"/>
    </row>
    <row r="2717" spans="1:5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74"/>
    </row>
    <row r="2718" spans="1:5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74"/>
    </row>
    <row r="2719" spans="1:5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74"/>
    </row>
    <row r="2720" spans="1:5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74"/>
    </row>
    <row r="2721" spans="1:5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74"/>
    </row>
    <row r="2722" spans="1:5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74"/>
    </row>
    <row r="2723" spans="1:5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74"/>
    </row>
    <row r="2724" spans="1:5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74"/>
    </row>
    <row r="2725" spans="1:5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74"/>
    </row>
    <row r="2726" spans="1:5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74"/>
    </row>
    <row r="2727" spans="1:5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74"/>
    </row>
    <row r="2728" spans="1:5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74"/>
    </row>
    <row r="2729" spans="1:5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74"/>
    </row>
    <row r="2730" spans="1:5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74"/>
    </row>
    <row r="2731" spans="1:5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74"/>
    </row>
    <row r="2732" spans="1:5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74"/>
    </row>
    <row r="2733" spans="1:5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74"/>
    </row>
    <row r="2734" spans="1:5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74"/>
    </row>
    <row r="2735" spans="1:5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74"/>
    </row>
    <row r="2736" spans="1:5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74"/>
    </row>
    <row r="2737" spans="1:5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74"/>
    </row>
    <row r="2738" spans="1:5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74"/>
    </row>
    <row r="2739" spans="1:5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74"/>
    </row>
    <row r="2740" spans="1:5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74"/>
    </row>
    <row r="2741" spans="1:5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74"/>
    </row>
    <row r="2742" spans="1:5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74"/>
    </row>
    <row r="2743" spans="1:5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74"/>
    </row>
    <row r="2744" spans="1:5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74"/>
    </row>
    <row r="2745" spans="1:5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74"/>
    </row>
    <row r="2746" spans="1:5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74"/>
    </row>
    <row r="2747" spans="1:5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74"/>
    </row>
    <row r="2748" spans="1:5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74"/>
    </row>
    <row r="2749" spans="1:5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74"/>
    </row>
    <row r="2750" spans="1:5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74"/>
    </row>
    <row r="2751" spans="1:5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74"/>
    </row>
    <row r="2752" spans="1:5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74"/>
    </row>
    <row r="2753" spans="1:5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74"/>
    </row>
    <row r="2754" spans="1:5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74"/>
    </row>
    <row r="2755" spans="1:5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74"/>
    </row>
    <row r="2756" spans="1:5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74"/>
    </row>
    <row r="2757" spans="1:5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74"/>
    </row>
    <row r="2758" spans="1:5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74"/>
    </row>
    <row r="2759" spans="1:5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74"/>
    </row>
    <row r="2760" spans="1:5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74"/>
    </row>
    <row r="2761" spans="1:5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74"/>
    </row>
    <row r="2762" spans="1:5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74"/>
    </row>
    <row r="2763" spans="1:5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74"/>
    </row>
    <row r="2764" spans="1:5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74"/>
    </row>
    <row r="2765" spans="1:5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74"/>
    </row>
    <row r="2766" spans="1:5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74"/>
    </row>
    <row r="2767" spans="1:5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74"/>
    </row>
    <row r="2768" spans="1:5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74"/>
    </row>
    <row r="2769" spans="1:5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74"/>
    </row>
    <row r="2770" spans="1:5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74"/>
    </row>
    <row r="2771" spans="1:5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74"/>
    </row>
    <row r="2772" spans="1:5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74"/>
    </row>
    <row r="2773" spans="1:5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74"/>
    </row>
    <row r="2774" spans="1:5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74"/>
    </row>
    <row r="2775" spans="1:5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74"/>
    </row>
    <row r="2776" spans="1:5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74"/>
    </row>
    <row r="2777" spans="1:5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74"/>
    </row>
    <row r="2778" spans="1:5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74"/>
    </row>
    <row r="2779" spans="1:5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74"/>
    </row>
    <row r="2780" spans="1:5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74"/>
    </row>
    <row r="2781" spans="1:5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74"/>
    </row>
    <row r="2782" spans="1:5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74"/>
    </row>
    <row r="2783" spans="1:5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74"/>
    </row>
    <row r="2784" spans="1:5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74"/>
    </row>
    <row r="2785" spans="1:5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74"/>
    </row>
    <row r="2786" spans="1:5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74"/>
    </row>
    <row r="2787" spans="1:5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74"/>
    </row>
    <row r="2788" spans="1:5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74"/>
    </row>
    <row r="2789" spans="1:5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74"/>
    </row>
    <row r="2790" spans="1:5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74"/>
    </row>
    <row r="2791" spans="1:5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74"/>
    </row>
    <row r="2792" spans="1:5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74"/>
    </row>
    <row r="2793" spans="1:5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74"/>
    </row>
    <row r="2794" spans="1:5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74"/>
    </row>
    <row r="2795" spans="1:5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74"/>
    </row>
    <row r="2796" spans="1:5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74"/>
    </row>
    <row r="2797" spans="1:5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74"/>
    </row>
    <row r="2798" spans="1:5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74"/>
    </row>
    <row r="2799" spans="1:5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74"/>
    </row>
    <row r="2800" spans="1:5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74"/>
    </row>
    <row r="2801" spans="1:5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74"/>
    </row>
    <row r="2802" spans="1:5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74"/>
    </row>
    <row r="2803" spans="1:5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74"/>
    </row>
    <row r="2804" spans="1:5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74"/>
    </row>
    <row r="2805" spans="1:5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74"/>
    </row>
    <row r="2806" spans="1:5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74"/>
    </row>
    <row r="2807" spans="1:5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74"/>
    </row>
    <row r="2808" spans="1:5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74"/>
    </row>
    <row r="2809" spans="1:5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74"/>
    </row>
    <row r="2810" spans="1:5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74"/>
    </row>
    <row r="2811" spans="1:5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74"/>
    </row>
    <row r="2812" spans="1:5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74"/>
    </row>
    <row r="2813" spans="1:5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74"/>
    </row>
    <row r="2814" spans="1:5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74"/>
    </row>
    <row r="2815" spans="1:5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74"/>
    </row>
    <row r="2816" spans="1:5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74"/>
    </row>
    <row r="2817" spans="1:5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74"/>
    </row>
    <row r="2818" spans="1:5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74"/>
    </row>
    <row r="2819" spans="1:5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74"/>
    </row>
    <row r="2820" spans="1:5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74"/>
    </row>
    <row r="2821" spans="1:5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74"/>
    </row>
    <row r="2822" spans="1:5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74"/>
    </row>
    <row r="2823" spans="1:5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74"/>
    </row>
    <row r="2824" spans="1:5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74"/>
    </row>
    <row r="2825" spans="1:5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74"/>
    </row>
    <row r="2826" spans="1:5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74"/>
    </row>
    <row r="2827" spans="1:5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74"/>
    </row>
    <row r="2828" spans="1:5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74"/>
    </row>
    <row r="2829" spans="1:5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74"/>
    </row>
    <row r="2830" spans="1:5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74"/>
    </row>
    <row r="2831" spans="1:5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74"/>
    </row>
    <row r="2832" spans="1:5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74"/>
    </row>
    <row r="2833" spans="1:5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74"/>
    </row>
    <row r="2834" spans="1:5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74"/>
    </row>
    <row r="2835" spans="1:5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74"/>
    </row>
    <row r="2836" spans="1:5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74"/>
    </row>
    <row r="2837" spans="1:5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74"/>
    </row>
    <row r="2838" spans="1:5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74"/>
    </row>
    <row r="2839" spans="1:5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74"/>
    </row>
    <row r="2840" spans="1:5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74"/>
    </row>
    <row r="2841" spans="1:5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74"/>
    </row>
    <row r="2842" spans="1:5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74"/>
    </row>
    <row r="2843" spans="1:5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74"/>
    </row>
    <row r="2844" spans="1:5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74"/>
    </row>
    <row r="2845" spans="1:5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74"/>
    </row>
    <row r="2846" spans="1:5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74"/>
    </row>
    <row r="2847" spans="1:5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74"/>
    </row>
    <row r="2848" spans="1:5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74"/>
    </row>
    <row r="2849" spans="1:5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74"/>
    </row>
    <row r="2850" spans="1:5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74"/>
    </row>
    <row r="2851" spans="1:5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74"/>
    </row>
    <row r="2852" spans="1:5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74"/>
    </row>
    <row r="2853" spans="1:5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74"/>
    </row>
    <row r="2854" spans="1:5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74"/>
    </row>
    <row r="2855" spans="1:5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74"/>
    </row>
    <row r="2856" spans="1:5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74"/>
    </row>
    <row r="2857" spans="1:5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74"/>
    </row>
    <row r="2858" spans="1:5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74"/>
    </row>
    <row r="2859" spans="1:5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74"/>
    </row>
    <row r="2860" spans="1:5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74"/>
    </row>
    <row r="2861" spans="1:5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74"/>
    </row>
    <row r="2862" spans="1:5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74"/>
    </row>
    <row r="2863" spans="1:5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74"/>
    </row>
    <row r="2864" spans="1:5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74"/>
    </row>
    <row r="2865" spans="1:5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74"/>
    </row>
    <row r="2866" spans="1:5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74"/>
    </row>
    <row r="2867" spans="1:5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74"/>
    </row>
    <row r="2868" spans="1:5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74"/>
    </row>
    <row r="2869" spans="1:5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74"/>
    </row>
    <row r="2870" spans="1:5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74"/>
    </row>
    <row r="2871" spans="1:5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74"/>
    </row>
    <row r="2872" spans="1:5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74"/>
    </row>
    <row r="2873" spans="1:5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74"/>
    </row>
    <row r="2874" spans="1:5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74"/>
    </row>
    <row r="2875" spans="1:5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74"/>
    </row>
    <row r="2876" spans="1:5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74"/>
    </row>
    <row r="2877" spans="1:5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74"/>
    </row>
    <row r="2878" spans="1:5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74"/>
    </row>
    <row r="2879" spans="1:5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74"/>
    </row>
    <row r="2880" spans="1:5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74"/>
    </row>
    <row r="2881" spans="1:5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74"/>
    </row>
    <row r="2882" spans="1:5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74"/>
    </row>
    <row r="2883" spans="1:5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74"/>
    </row>
    <row r="2884" spans="1:5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74"/>
    </row>
    <row r="2885" spans="1:5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74"/>
    </row>
    <row r="2886" spans="1:5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74"/>
    </row>
    <row r="2887" spans="1:5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74"/>
    </row>
    <row r="2888" spans="1:5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74"/>
    </row>
    <row r="2889" spans="1:5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74"/>
    </row>
    <row r="2890" spans="1:5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74"/>
    </row>
    <row r="2891" spans="1:5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74"/>
    </row>
    <row r="2892" spans="1:5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74"/>
    </row>
    <row r="2893" spans="1:5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74"/>
    </row>
    <row r="2894" spans="1:5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74"/>
    </row>
    <row r="2895" spans="1:5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74"/>
    </row>
    <row r="2896" spans="1:5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74"/>
    </row>
    <row r="2897" spans="1:5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74"/>
    </row>
    <row r="2898" spans="1:5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74"/>
    </row>
    <row r="2899" spans="1:5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74"/>
    </row>
    <row r="2900" spans="1:5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74"/>
    </row>
    <row r="2901" spans="1:5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74"/>
    </row>
    <row r="2902" spans="1:5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74"/>
    </row>
    <row r="2903" spans="1:5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74"/>
    </row>
    <row r="2904" spans="1:5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74"/>
    </row>
    <row r="2905" spans="1:5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74"/>
    </row>
    <row r="2906" spans="1:5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74"/>
    </row>
    <row r="2907" spans="1:5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74"/>
    </row>
    <row r="2908" spans="1:5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74"/>
    </row>
    <row r="2909" spans="1:5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74"/>
    </row>
    <row r="2910" spans="1:5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74"/>
    </row>
    <row r="2911" spans="1:5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74"/>
    </row>
    <row r="2912" spans="1:5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74"/>
    </row>
    <row r="2913" spans="1:5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74"/>
    </row>
    <row r="2914" spans="1:5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74"/>
    </row>
    <row r="2915" spans="1:5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74"/>
    </row>
    <row r="2916" spans="1:5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74"/>
    </row>
    <row r="2917" spans="1:5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74"/>
    </row>
    <row r="2918" spans="1:5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74"/>
    </row>
    <row r="2919" spans="1:5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74"/>
    </row>
    <row r="2920" spans="1:5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74"/>
    </row>
    <row r="2921" spans="1:5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74"/>
    </row>
    <row r="2922" spans="1:5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74"/>
    </row>
    <row r="2923" spans="1:5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74"/>
    </row>
    <row r="2924" spans="1:5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74"/>
    </row>
    <row r="2925" spans="1:5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74"/>
    </row>
    <row r="2926" spans="1:5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74"/>
    </row>
    <row r="2927" spans="1:5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74"/>
    </row>
    <row r="2928" spans="1:5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74"/>
    </row>
    <row r="2929" spans="1:5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74"/>
    </row>
    <row r="2930" spans="1:5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74"/>
    </row>
    <row r="2931" spans="1:5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74"/>
    </row>
    <row r="2932" spans="1:5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74"/>
    </row>
    <row r="2933" spans="1:5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74"/>
    </row>
    <row r="2934" spans="1:5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74"/>
    </row>
    <row r="2935" spans="1:5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74"/>
    </row>
    <row r="2936" spans="1:5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74"/>
    </row>
    <row r="2937" spans="1:5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74"/>
    </row>
    <row r="2938" spans="1:5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74"/>
    </row>
    <row r="2939" spans="1:5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74"/>
    </row>
    <row r="2940" spans="1:5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74"/>
    </row>
    <row r="2941" spans="1:5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74"/>
    </row>
    <row r="2942" spans="1:5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74"/>
    </row>
    <row r="2943" spans="1:5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74"/>
    </row>
    <row r="2944" spans="1:5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74"/>
    </row>
    <row r="2945" spans="1:5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74"/>
    </row>
    <row r="2946" spans="1:5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74"/>
    </row>
    <row r="2947" spans="1:5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74"/>
    </row>
    <row r="2948" spans="1:5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74"/>
    </row>
    <row r="2949" spans="1:5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74"/>
    </row>
    <row r="2950" spans="1:5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74"/>
    </row>
    <row r="2951" spans="1:5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74"/>
    </row>
    <row r="2952" spans="1:5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74"/>
    </row>
    <row r="2953" spans="1:5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74"/>
    </row>
    <row r="2954" spans="1:5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74"/>
    </row>
    <row r="2955" spans="1:5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74"/>
    </row>
    <row r="2956" spans="1:5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74"/>
    </row>
    <row r="2957" spans="1:5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74"/>
    </row>
    <row r="2958" spans="1:5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74"/>
    </row>
    <row r="2959" spans="1:5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74"/>
    </row>
    <row r="2960" spans="1:5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74"/>
    </row>
    <row r="2961" spans="1:5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74"/>
    </row>
    <row r="2962" spans="1:5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74"/>
    </row>
    <row r="2963" spans="1:5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74"/>
    </row>
    <row r="2964" spans="1:5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74"/>
    </row>
    <row r="2965" spans="1:5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74"/>
    </row>
    <row r="2966" spans="1:5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74"/>
    </row>
    <row r="2967" spans="1:5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74"/>
    </row>
    <row r="2968" spans="1:5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74"/>
    </row>
    <row r="2969" spans="1:5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74"/>
    </row>
    <row r="2970" spans="1:5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74"/>
    </row>
    <row r="2971" spans="1:5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74"/>
    </row>
    <row r="2972" spans="1:5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74"/>
    </row>
    <row r="2973" spans="1:5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74"/>
    </row>
    <row r="2974" spans="1:5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74"/>
    </row>
    <row r="2975" spans="1:5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74"/>
    </row>
    <row r="2976" spans="1:5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74"/>
    </row>
    <row r="2977" spans="1:5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74"/>
    </row>
    <row r="2978" spans="1:5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74"/>
    </row>
    <row r="2979" spans="1:5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74"/>
    </row>
    <row r="2980" spans="1:5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74"/>
    </row>
    <row r="2981" spans="1:5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74"/>
    </row>
    <row r="2982" spans="1:5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74"/>
    </row>
    <row r="2983" spans="1:5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74"/>
    </row>
    <row r="2984" spans="1:5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74"/>
    </row>
    <row r="2985" spans="1:5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74"/>
    </row>
    <row r="2986" spans="1:5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74"/>
    </row>
    <row r="2987" spans="1:5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74"/>
    </row>
    <row r="2988" spans="1:5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74"/>
    </row>
    <row r="2989" spans="1:5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74"/>
    </row>
    <row r="2990" spans="1:5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74"/>
    </row>
    <row r="2991" spans="1:5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74"/>
    </row>
    <row r="2992" spans="1:5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74"/>
    </row>
    <row r="2993" spans="1:5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74"/>
    </row>
    <row r="2994" spans="1:5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74"/>
    </row>
    <row r="2995" spans="1:5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74"/>
    </row>
    <row r="2996" spans="1:5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74"/>
    </row>
    <row r="2997" spans="1:5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74"/>
    </row>
    <row r="2998" spans="1:5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74"/>
    </row>
    <row r="2999" spans="1:5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74"/>
    </row>
    <row r="3000" spans="1:5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74"/>
    </row>
    <row r="3001" spans="1:5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74"/>
    </row>
    <row r="3002" spans="1:5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74"/>
    </row>
    <row r="3003" spans="1:5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74"/>
    </row>
    <row r="3004" spans="1:5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74"/>
    </row>
    <row r="3005" spans="1:5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74"/>
    </row>
    <row r="3006" spans="1:5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74"/>
    </row>
    <row r="3007" spans="1:5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74"/>
    </row>
    <row r="3008" spans="1:5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74"/>
    </row>
    <row r="3009" spans="1:5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74"/>
    </row>
    <row r="3010" spans="1:5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74"/>
    </row>
    <row r="3011" spans="1:5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74"/>
    </row>
    <row r="3012" spans="1:5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74"/>
    </row>
    <row r="3013" spans="1:5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74"/>
    </row>
    <row r="3014" spans="1:5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74"/>
    </row>
    <row r="3015" spans="1:5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74"/>
    </row>
    <row r="3016" spans="1:5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74"/>
    </row>
    <row r="3017" spans="1:5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74"/>
    </row>
    <row r="3018" spans="1:5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74"/>
    </row>
    <row r="3019" spans="1:5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74"/>
    </row>
    <row r="3020" spans="1:5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74"/>
    </row>
    <row r="3021" spans="1:5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74"/>
    </row>
    <row r="3022" spans="1:5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74"/>
    </row>
    <row r="3023" spans="1:5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74"/>
    </row>
    <row r="3024" spans="1:5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74"/>
    </row>
    <row r="3025" spans="1:5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74"/>
    </row>
    <row r="3026" spans="1:5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74"/>
    </row>
    <row r="3027" spans="1:5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74"/>
    </row>
    <row r="3028" spans="1:5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74"/>
    </row>
    <row r="3029" spans="1:5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74"/>
    </row>
    <row r="3030" spans="1:5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74"/>
    </row>
    <row r="3031" spans="1:5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74"/>
    </row>
    <row r="3032" spans="1:5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74"/>
    </row>
    <row r="3033" spans="1:5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74"/>
    </row>
    <row r="3034" spans="1:5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74"/>
    </row>
    <row r="3035" spans="1:5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74"/>
    </row>
    <row r="3036" spans="1:5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74"/>
    </row>
    <row r="3037" spans="1:5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74"/>
    </row>
    <row r="3038" spans="1:5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74"/>
    </row>
    <row r="3039" spans="1:5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74"/>
    </row>
    <row r="3040" spans="1:5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74"/>
    </row>
    <row r="3041" spans="1:5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74"/>
    </row>
    <row r="3042" spans="1:5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74"/>
    </row>
    <row r="3043" spans="1:5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74"/>
    </row>
    <row r="3044" spans="1:5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74"/>
    </row>
    <row r="3045" spans="1:5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74"/>
    </row>
    <row r="3046" spans="1:5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74"/>
    </row>
    <row r="3047" spans="1:5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74"/>
    </row>
    <row r="3048" spans="1:5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74"/>
    </row>
    <row r="3049" spans="1:5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74"/>
    </row>
    <row r="3050" spans="1:5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74"/>
    </row>
    <row r="3051" spans="1:5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74"/>
    </row>
    <row r="3052" spans="1:5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74"/>
    </row>
    <row r="3053" spans="1:5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74"/>
    </row>
    <row r="3054" spans="1:5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74"/>
    </row>
    <row r="3055" spans="1:5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74"/>
    </row>
    <row r="3056" spans="1:5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74"/>
    </row>
    <row r="3057" spans="1:5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74"/>
    </row>
    <row r="3058" spans="1:5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74"/>
    </row>
    <row r="3059" spans="1:5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74"/>
    </row>
    <row r="3060" spans="1:5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74"/>
    </row>
    <row r="3061" spans="1:5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74"/>
    </row>
    <row r="3062" spans="1:5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74"/>
    </row>
    <row r="3063" spans="1:5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74"/>
    </row>
    <row r="3064" spans="1:5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74"/>
    </row>
    <row r="3065" spans="1:5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74"/>
    </row>
    <row r="3066" spans="1:5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74"/>
    </row>
    <row r="3067" spans="1:5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74"/>
    </row>
    <row r="3068" spans="1:5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74"/>
    </row>
    <row r="3069" spans="1:5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74"/>
    </row>
    <row r="3070" spans="1:5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74"/>
    </row>
    <row r="3071" spans="1:5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74"/>
    </row>
    <row r="3072" spans="1:5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74"/>
    </row>
    <row r="3073" spans="1:5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74"/>
    </row>
    <row r="3074" spans="1:5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74"/>
    </row>
    <row r="3075" spans="1:5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74"/>
    </row>
    <row r="3076" spans="1:5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74"/>
    </row>
    <row r="3077" spans="1:5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74"/>
    </row>
    <row r="3078" spans="1:5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74"/>
    </row>
    <row r="3079" spans="1:5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74"/>
    </row>
    <row r="3080" spans="1:5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74"/>
    </row>
    <row r="3081" spans="1:5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74"/>
    </row>
    <row r="3082" spans="1:5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74"/>
    </row>
    <row r="3083" spans="1:5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74"/>
    </row>
    <row r="3084" spans="1:5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74"/>
    </row>
    <row r="3085" spans="1:5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74"/>
    </row>
    <row r="3086" spans="1:5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74"/>
    </row>
    <row r="3087" spans="1:5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74"/>
    </row>
    <row r="3088" spans="1:5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74"/>
    </row>
    <row r="3089" spans="1:5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74"/>
    </row>
    <row r="3090" spans="1:5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74"/>
    </row>
    <row r="3091" spans="1:5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74"/>
    </row>
    <row r="3092" spans="1:5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74"/>
    </row>
    <row r="3093" spans="1:5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74"/>
    </row>
    <row r="3094" spans="1:5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74"/>
    </row>
    <row r="3095" spans="1:5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74"/>
    </row>
    <row r="3096" spans="1:5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74"/>
    </row>
    <row r="3097" spans="1:5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74"/>
    </row>
    <row r="3098" spans="1:5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74"/>
    </row>
    <row r="3099" spans="1:5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74"/>
    </row>
    <row r="3100" spans="1:5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74"/>
    </row>
    <row r="3101" spans="1:5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74"/>
    </row>
    <row r="3102" spans="1:5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74"/>
    </row>
    <row r="3103" spans="1:5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74"/>
    </row>
    <row r="3104" spans="1:5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74"/>
    </row>
    <row r="3105" spans="1:5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74"/>
    </row>
    <row r="3106" spans="1:5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74"/>
    </row>
    <row r="3107" spans="1:5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74"/>
    </row>
    <row r="3108" spans="1:5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74"/>
    </row>
    <row r="3109" spans="1:5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74"/>
    </row>
    <row r="3110" spans="1:5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74"/>
    </row>
    <row r="3111" spans="1:5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74"/>
    </row>
    <row r="3112" spans="1:5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74"/>
    </row>
    <row r="3113" spans="1:5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74"/>
    </row>
    <row r="3114" spans="1:5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74"/>
    </row>
    <row r="3115" spans="1:5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74"/>
    </row>
    <row r="3116" spans="1:5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74"/>
    </row>
    <row r="3117" spans="1:5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74"/>
    </row>
    <row r="3118" spans="1:5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74"/>
    </row>
    <row r="3119" spans="1:5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74"/>
    </row>
    <row r="3120" spans="1:5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74"/>
    </row>
    <row r="3121" spans="1:5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74"/>
    </row>
    <row r="3122" spans="1:5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74"/>
    </row>
    <row r="3123" spans="1:5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74"/>
    </row>
    <row r="3124" spans="1:5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74"/>
    </row>
    <row r="3125" spans="1:5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74"/>
    </row>
    <row r="3126" spans="1:5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74"/>
    </row>
    <row r="3127" spans="1:5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74"/>
    </row>
    <row r="3128" spans="1:5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74"/>
    </row>
    <row r="3129" spans="1:5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74"/>
    </row>
    <row r="3130" spans="1:5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74"/>
    </row>
    <row r="3131" spans="1:5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74"/>
    </row>
    <row r="3132" spans="1:5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74"/>
    </row>
    <row r="3133" spans="1:5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74"/>
    </row>
    <row r="3134" spans="1:5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74"/>
    </row>
    <row r="3135" spans="1:5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74"/>
    </row>
    <row r="3136" spans="1:5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74"/>
    </row>
    <row r="3137" spans="1:5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74"/>
    </row>
    <row r="3138" spans="1:5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74"/>
    </row>
    <row r="3139" spans="1:5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74"/>
    </row>
    <row r="3140" spans="1:5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74"/>
    </row>
    <row r="3141" spans="1:5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74"/>
    </row>
    <row r="3142" spans="1:5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74"/>
    </row>
    <row r="3143" spans="1:5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74"/>
    </row>
    <row r="3144" spans="1:5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74"/>
    </row>
    <row r="3145" spans="1:5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74"/>
    </row>
    <row r="3146" spans="1:5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74"/>
    </row>
    <row r="3147" spans="1:5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74"/>
    </row>
    <row r="3148" spans="1:5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74"/>
    </row>
    <row r="3149" spans="1:5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74"/>
    </row>
    <row r="3150" spans="1:5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74"/>
    </row>
    <row r="3151" spans="1:5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74"/>
    </row>
    <row r="3152" spans="1:5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74"/>
    </row>
    <row r="3153" spans="1:5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74"/>
    </row>
    <row r="3154" spans="1:5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74"/>
    </row>
    <row r="3155" spans="1:5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74"/>
    </row>
    <row r="3156" spans="1:5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74"/>
    </row>
    <row r="3157" spans="1:5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74"/>
    </row>
    <row r="3158" spans="1:5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74"/>
    </row>
    <row r="3159" spans="1:5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74"/>
    </row>
    <row r="3160" spans="1:5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74"/>
    </row>
    <row r="3161" spans="1:5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74"/>
    </row>
    <row r="3162" spans="1:5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74"/>
    </row>
    <row r="3163" spans="1:5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74"/>
    </row>
    <row r="3164" spans="1:5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74"/>
    </row>
    <row r="3165" spans="1:5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74"/>
    </row>
    <row r="3166" spans="1:5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74"/>
    </row>
    <row r="3167" spans="1:5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74"/>
    </row>
    <row r="3168" spans="1:5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74"/>
    </row>
    <row r="3169" spans="1:5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74"/>
    </row>
    <row r="3170" spans="1:5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74"/>
    </row>
    <row r="3171" spans="1:5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74"/>
    </row>
    <row r="3172" spans="1:5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74"/>
    </row>
    <row r="3173" spans="1:5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74"/>
    </row>
    <row r="3174" spans="1:5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74"/>
    </row>
    <row r="3175" spans="1:5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74"/>
    </row>
    <row r="3176" spans="1:5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74"/>
    </row>
    <row r="3177" spans="1:5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74"/>
    </row>
    <row r="3178" spans="1:5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74"/>
    </row>
    <row r="3179" spans="1:5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74"/>
    </row>
    <row r="3180" spans="1:5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74"/>
    </row>
    <row r="3181" spans="1:5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74"/>
    </row>
    <row r="3182" spans="1:5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74"/>
    </row>
    <row r="3183" spans="1:5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74"/>
    </row>
    <row r="3184" spans="1:5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74"/>
    </row>
    <row r="3185" spans="1:5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74"/>
    </row>
    <row r="3186" spans="1:5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74"/>
    </row>
    <row r="3187" spans="1:5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74"/>
    </row>
    <row r="3188" spans="1:5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74"/>
    </row>
    <row r="3189" spans="1:5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74"/>
    </row>
    <row r="3190" spans="1:5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74"/>
    </row>
    <row r="3191" spans="1:5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74"/>
    </row>
    <row r="3192" spans="1:5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74"/>
    </row>
    <row r="3193" spans="1:5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74"/>
    </row>
    <row r="3194" spans="1:5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74"/>
    </row>
    <row r="3195" spans="1:5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74"/>
    </row>
    <row r="3196" spans="1:5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74"/>
    </row>
    <row r="3197" spans="1:5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74"/>
    </row>
    <row r="3198" spans="1:5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74"/>
    </row>
    <row r="3199" spans="1:5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74"/>
    </row>
    <row r="3200" spans="1:5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74"/>
    </row>
    <row r="3201" spans="1:5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74"/>
    </row>
    <row r="3202" spans="1:5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74"/>
    </row>
    <row r="3203" spans="1:5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74"/>
    </row>
    <row r="3204" spans="1:5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74"/>
    </row>
    <row r="3205" spans="1:5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74"/>
    </row>
    <row r="3206" spans="1:5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74"/>
    </row>
    <row r="3207" spans="1:5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74"/>
    </row>
    <row r="3208" spans="1:5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74"/>
    </row>
    <row r="3209" spans="1:5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74"/>
    </row>
    <row r="3210" spans="1:5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74"/>
    </row>
    <row r="3211" spans="1:5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74"/>
    </row>
    <row r="3212" spans="1:5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74"/>
    </row>
    <row r="3213" spans="1:5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74"/>
    </row>
    <row r="3214" spans="1:5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74"/>
    </row>
    <row r="3215" spans="1:5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74"/>
    </row>
    <row r="3216" spans="1:5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74"/>
    </row>
    <row r="3217" spans="1:5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74"/>
    </row>
    <row r="3218" spans="1:5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74"/>
    </row>
    <row r="3219" spans="1:5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74"/>
    </row>
    <row r="3220" spans="1:5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74"/>
    </row>
    <row r="3221" spans="1:5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74"/>
    </row>
    <row r="3222" spans="1:5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74"/>
    </row>
    <row r="3223" spans="1:5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74"/>
    </row>
    <row r="3224" spans="1:5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74"/>
    </row>
    <row r="3225" spans="1:5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74"/>
    </row>
    <row r="3226" spans="1:5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74"/>
    </row>
    <row r="3227" spans="1:5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74"/>
    </row>
    <row r="3228" spans="1:5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74"/>
    </row>
    <row r="3229" spans="1:5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74"/>
    </row>
    <row r="3230" spans="1:5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74"/>
    </row>
    <row r="3231" spans="1:5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74"/>
    </row>
    <row r="3232" spans="1:5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74"/>
    </row>
    <row r="3233" spans="1:5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74"/>
    </row>
    <row r="3234" spans="1:5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74"/>
    </row>
    <row r="3235" spans="1:5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74"/>
    </row>
    <row r="3236" spans="1:5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74"/>
    </row>
    <row r="3237" spans="1:5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74"/>
    </row>
    <row r="3238" spans="1:5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74"/>
    </row>
    <row r="3239" spans="1:5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74"/>
    </row>
    <row r="3240" spans="1:5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74"/>
    </row>
    <row r="3241" spans="1:5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74"/>
    </row>
    <row r="3242" spans="1:5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74"/>
    </row>
    <row r="3243" spans="1:5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74"/>
    </row>
    <row r="3244" spans="1:5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74"/>
    </row>
    <row r="3245" spans="1:5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74"/>
    </row>
    <row r="3246" spans="1:5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74"/>
    </row>
    <row r="3247" spans="1:5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74"/>
    </row>
    <row r="3248" spans="1:5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74"/>
    </row>
    <row r="3249" spans="1:5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74"/>
    </row>
    <row r="3250" spans="1:5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74"/>
    </row>
    <row r="3251" spans="1:5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74"/>
    </row>
    <row r="3252" spans="1:5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74"/>
    </row>
    <row r="3253" spans="1:5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74"/>
    </row>
    <row r="3254" spans="1:5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74"/>
    </row>
    <row r="3255" spans="1:5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74"/>
    </row>
    <row r="3256" spans="1:5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74"/>
    </row>
    <row r="3257" spans="1:5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74"/>
    </row>
    <row r="3258" spans="1:5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74"/>
    </row>
    <row r="3259" spans="1:5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74"/>
    </row>
    <row r="3260" spans="1:5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74"/>
    </row>
    <row r="3261" spans="1:5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74"/>
    </row>
    <row r="3262" spans="1:5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74"/>
    </row>
    <row r="3263" spans="1:5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74"/>
    </row>
    <row r="3264" spans="1:5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74"/>
    </row>
    <row r="3265" spans="1:5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74"/>
    </row>
    <row r="3266" spans="1:5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74"/>
    </row>
    <row r="3267" spans="1:5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74"/>
    </row>
    <row r="3268" spans="1:5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74"/>
    </row>
    <row r="3269" spans="1:5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74"/>
    </row>
    <row r="3270" spans="1:5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74"/>
    </row>
    <row r="3271" spans="1:5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74"/>
    </row>
    <row r="3272" spans="1:5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74"/>
    </row>
    <row r="3273" spans="1:5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74"/>
    </row>
    <row r="3274" spans="1:5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74"/>
    </row>
    <row r="3275" spans="1:5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74"/>
    </row>
    <row r="3276" spans="1:5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74"/>
    </row>
    <row r="3277" spans="1:5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74"/>
    </row>
    <row r="3278" spans="1:5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74"/>
    </row>
    <row r="3279" spans="1:5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74"/>
    </row>
    <row r="3280" spans="1:5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74"/>
    </row>
    <row r="3281" spans="1:5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74"/>
    </row>
    <row r="3282" spans="1:5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74"/>
    </row>
    <row r="3283" spans="1:5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74"/>
    </row>
    <row r="3284" spans="1:5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74"/>
    </row>
    <row r="3285" spans="1:5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74"/>
    </row>
    <row r="3286" spans="1:5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74"/>
    </row>
    <row r="3287" spans="1:5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74"/>
    </row>
    <row r="3288" spans="1:5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74"/>
    </row>
    <row r="3289" spans="1:5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74"/>
    </row>
    <row r="3290" spans="1:5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74"/>
    </row>
    <row r="3291" spans="1:5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74"/>
    </row>
    <row r="3292" spans="1:5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74"/>
    </row>
    <row r="3293" spans="1:5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74"/>
    </row>
    <row r="3294" spans="1:5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74"/>
    </row>
    <row r="3295" spans="1:5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74"/>
    </row>
    <row r="3296" spans="1:5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74"/>
    </row>
    <row r="3297" spans="1:5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74"/>
    </row>
    <row r="3298" spans="1:5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74"/>
    </row>
    <row r="3299" spans="1:5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74"/>
    </row>
    <row r="3300" spans="1:5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74"/>
    </row>
    <row r="3301" spans="1:5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74"/>
    </row>
    <row r="3302" spans="1:5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74"/>
    </row>
    <row r="3303" spans="1:5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74"/>
    </row>
    <row r="3304" spans="1:5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74"/>
    </row>
    <row r="3305" spans="1:5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74"/>
    </row>
    <row r="3306" spans="1:5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74"/>
    </row>
    <row r="3307" spans="1:5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74"/>
    </row>
    <row r="3308" spans="1:5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74"/>
    </row>
    <row r="3309" spans="1:5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74"/>
    </row>
    <row r="3310" spans="1:5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74"/>
    </row>
    <row r="3311" spans="1:5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74"/>
    </row>
    <row r="3312" spans="1:5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74"/>
    </row>
    <row r="3313" spans="1:5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74"/>
    </row>
    <row r="3314" spans="1:5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74"/>
    </row>
    <row r="3315" spans="1:5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74"/>
    </row>
    <row r="3316" spans="1:5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74"/>
    </row>
    <row r="3317" spans="1:5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74"/>
    </row>
    <row r="3318" spans="1:5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74"/>
    </row>
    <row r="3319" spans="1:5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74"/>
    </row>
    <row r="3320" spans="1:5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74"/>
    </row>
    <row r="3321" spans="1:5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74"/>
    </row>
    <row r="3322" spans="1:5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74"/>
    </row>
    <row r="3323" spans="1:5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74"/>
    </row>
    <row r="3324" spans="1:5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74"/>
    </row>
    <row r="3325" spans="1:5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74"/>
    </row>
    <row r="3326" spans="1:5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74"/>
    </row>
    <row r="3327" spans="1:5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74"/>
    </row>
    <row r="3328" spans="1:5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74"/>
    </row>
    <row r="3329" spans="1:5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74"/>
    </row>
    <row r="3330" spans="1:5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74"/>
    </row>
    <row r="3331" spans="1:5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74"/>
    </row>
    <row r="3332" spans="1:5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74"/>
    </row>
    <row r="3333" spans="1:5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74"/>
    </row>
    <row r="3334" spans="1:5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74"/>
    </row>
    <row r="3335" spans="1:5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74"/>
    </row>
    <row r="3336" spans="1:5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74"/>
    </row>
    <row r="3337" spans="1:5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74"/>
    </row>
    <row r="3338" spans="1:5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74"/>
    </row>
    <row r="3339" spans="1:5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74"/>
    </row>
    <row r="3340" spans="1:5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74"/>
    </row>
    <row r="3341" spans="1:5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74"/>
    </row>
    <row r="3342" spans="1:5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74"/>
    </row>
    <row r="3343" spans="1:5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74"/>
    </row>
    <row r="3344" spans="1:5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74"/>
    </row>
    <row r="3345" spans="1:5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74"/>
    </row>
    <row r="3346" spans="1:5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74"/>
    </row>
    <row r="3347" spans="1:5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74"/>
    </row>
    <row r="3348" spans="1:5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74"/>
    </row>
    <row r="3349" spans="1:5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74"/>
    </row>
    <row r="3350" spans="1:5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74"/>
    </row>
    <row r="3351" spans="1:5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74"/>
    </row>
    <row r="3352" spans="1:5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74"/>
    </row>
    <row r="3353" spans="1:5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74"/>
    </row>
    <row r="3354" spans="1:5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74"/>
    </row>
    <row r="3355" spans="1:5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74"/>
    </row>
    <row r="3356" spans="1:5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74"/>
    </row>
    <row r="3357" spans="1:5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74"/>
    </row>
    <row r="3358" spans="1:5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74"/>
    </row>
    <row r="3359" spans="1:5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74"/>
    </row>
    <row r="3360" spans="1:5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74"/>
    </row>
    <row r="3361" spans="1:5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74"/>
    </row>
    <row r="3362" spans="1:5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74"/>
    </row>
    <row r="3363" spans="1:5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74"/>
    </row>
    <row r="3364" spans="1:5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74"/>
    </row>
    <row r="3365" spans="1:5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74"/>
    </row>
    <row r="3366" spans="1:5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74"/>
    </row>
    <row r="3367" spans="1:5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74"/>
    </row>
    <row r="3368" spans="1:5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74"/>
    </row>
    <row r="3369" spans="1:5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74"/>
    </row>
    <row r="3370" spans="1:5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74"/>
    </row>
    <row r="3371" spans="1:5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74"/>
    </row>
    <row r="3372" spans="1:5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74"/>
    </row>
    <row r="3373" spans="1:5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74"/>
    </row>
    <row r="3374" spans="1:5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74"/>
    </row>
    <row r="3375" spans="1:5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74"/>
    </row>
    <row r="3376" spans="1:5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74"/>
    </row>
    <row r="3377" spans="1:5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74"/>
    </row>
    <row r="3378" spans="1:5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74"/>
    </row>
    <row r="3379" spans="1:5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74"/>
    </row>
    <row r="3380" spans="1:5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74"/>
    </row>
    <row r="3381" spans="1:5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74"/>
    </row>
    <row r="3382" spans="1:5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74"/>
    </row>
    <row r="3383" spans="1:5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74"/>
    </row>
    <row r="3384" spans="1:5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74"/>
    </row>
    <row r="3385" spans="1:5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74"/>
    </row>
    <row r="3386" spans="1:5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74"/>
    </row>
    <row r="3387" spans="1:5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74"/>
    </row>
    <row r="3388" spans="1:5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74"/>
    </row>
    <row r="3389" spans="1:5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74"/>
    </row>
    <row r="3390" spans="1:5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74"/>
    </row>
    <row r="3391" spans="1:5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74"/>
    </row>
    <row r="3392" spans="1:5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74"/>
    </row>
    <row r="3393" spans="1:5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74"/>
    </row>
    <row r="3394" spans="1:5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74"/>
    </row>
    <row r="3395" spans="1:5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74"/>
    </row>
    <row r="3396" spans="1:5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74"/>
    </row>
    <row r="3397" spans="1:5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74"/>
    </row>
    <row r="3398" spans="1:5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74"/>
    </row>
    <row r="3399" spans="1:5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74"/>
    </row>
    <row r="3400" spans="1:5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74"/>
    </row>
    <row r="3401" spans="1:5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74"/>
    </row>
    <row r="3402" spans="1:5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74"/>
    </row>
    <row r="3403" spans="1:5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74"/>
    </row>
    <row r="3404" spans="1:5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74"/>
    </row>
    <row r="3405" spans="1:5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74"/>
    </row>
    <row r="3406" spans="1:5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74"/>
    </row>
    <row r="3407" spans="1:5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74"/>
    </row>
    <row r="3408" spans="1:5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74"/>
    </row>
    <row r="3409" spans="1:5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74"/>
    </row>
    <row r="3410" spans="1:5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74"/>
    </row>
    <row r="3411" spans="1:5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74"/>
    </row>
    <row r="3412" spans="1:5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74"/>
    </row>
    <row r="3413" spans="1:5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74"/>
    </row>
    <row r="3414" spans="1:5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74"/>
    </row>
    <row r="3415" spans="1:5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74"/>
    </row>
    <row r="3416" spans="1:5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74"/>
    </row>
    <row r="3417" spans="1:5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74"/>
    </row>
    <row r="3418" spans="1:5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74"/>
    </row>
    <row r="3419" spans="1:5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74"/>
    </row>
    <row r="3420" spans="1:5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74"/>
    </row>
    <row r="3421" spans="1:5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74"/>
    </row>
    <row r="3422" spans="1:5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74"/>
    </row>
    <row r="3423" spans="1:5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74"/>
    </row>
    <row r="3424" spans="1:5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74"/>
    </row>
    <row r="3425" spans="1:5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74"/>
    </row>
    <row r="3426" spans="1:5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74"/>
    </row>
    <row r="3427" spans="1:5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74"/>
    </row>
    <row r="3428" spans="1:5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74"/>
    </row>
    <row r="3429" spans="1:5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74"/>
    </row>
    <row r="3430" spans="1:5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74"/>
    </row>
    <row r="3431" spans="1:5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74"/>
    </row>
    <row r="3432" spans="1:5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74"/>
    </row>
    <row r="3433" spans="1:5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74"/>
    </row>
    <row r="3434" spans="1:5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74"/>
    </row>
    <row r="3435" spans="1:5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74"/>
    </row>
    <row r="3436" spans="1:5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74"/>
    </row>
    <row r="3437" spans="1:5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74"/>
    </row>
    <row r="3438" spans="1:5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74"/>
    </row>
    <row r="3439" spans="1:5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74"/>
    </row>
    <row r="3440" spans="1:5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74"/>
    </row>
    <row r="3441" spans="1:5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74"/>
    </row>
    <row r="3442" spans="1:5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74"/>
    </row>
    <row r="3443" spans="1:5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74"/>
    </row>
    <row r="3444" spans="1:5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74"/>
    </row>
    <row r="3445" spans="1:5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74"/>
    </row>
    <row r="3446" spans="1:5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74"/>
    </row>
    <row r="3447" spans="1:5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74"/>
    </row>
    <row r="3448" spans="1:5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74"/>
    </row>
    <row r="3449" spans="1:5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74"/>
    </row>
    <row r="3450" spans="1:5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74"/>
    </row>
    <row r="3451" spans="1:5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74"/>
    </row>
    <row r="3452" spans="1:5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74"/>
    </row>
    <row r="3453" spans="1:5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74"/>
    </row>
    <row r="3454" spans="1:5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74"/>
    </row>
    <row r="3455" spans="1:5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74"/>
    </row>
    <row r="3456" spans="1:5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74"/>
    </row>
    <row r="3457" spans="1:5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74"/>
    </row>
    <row r="3458" spans="1:5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74"/>
    </row>
    <row r="3459" spans="1:5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74"/>
    </row>
    <row r="3460" spans="1:5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74"/>
    </row>
    <row r="3461" spans="1:5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74"/>
    </row>
    <row r="3462" spans="1:5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74"/>
    </row>
    <row r="3463" spans="1:5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74"/>
    </row>
    <row r="3464" spans="1:5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74"/>
    </row>
    <row r="3465" spans="1:5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74"/>
    </row>
    <row r="3466" spans="1:5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74"/>
    </row>
    <row r="3467" spans="1:5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74"/>
    </row>
    <row r="3468" spans="1:5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74"/>
    </row>
    <row r="3469" spans="1:5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74"/>
    </row>
    <row r="3470" spans="1:5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74"/>
    </row>
    <row r="3471" spans="1:5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74"/>
    </row>
    <row r="3472" spans="1:5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74"/>
    </row>
    <row r="3473" spans="1:5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74"/>
    </row>
    <row r="3474" spans="1:5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74"/>
    </row>
    <row r="3475" spans="1:5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74"/>
    </row>
    <row r="3476" spans="1:5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74"/>
    </row>
    <row r="3477" spans="1:5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74"/>
    </row>
    <row r="3478" spans="1:5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74"/>
    </row>
    <row r="3479" spans="1:5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74"/>
    </row>
    <row r="3480" spans="1:5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74"/>
    </row>
    <row r="3481" spans="1:5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74"/>
    </row>
    <row r="3482" spans="1:5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74"/>
    </row>
    <row r="3483" spans="1:5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74"/>
    </row>
    <row r="3484" spans="1:5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74"/>
    </row>
    <row r="3485" spans="1:5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74"/>
    </row>
    <row r="3486" spans="1:5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74"/>
    </row>
    <row r="3487" spans="1:5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74"/>
    </row>
    <row r="3488" spans="1:5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74"/>
    </row>
    <row r="3489" spans="1:5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74"/>
    </row>
    <row r="3490" spans="1:5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74"/>
    </row>
    <row r="3491" spans="1:5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74"/>
    </row>
    <row r="3492" spans="1:5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74"/>
    </row>
    <row r="3493" spans="1:5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74"/>
    </row>
    <row r="3494" spans="1:5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74"/>
    </row>
    <row r="3495" spans="1:5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74"/>
    </row>
    <row r="3496" spans="1:5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74"/>
    </row>
    <row r="3497" spans="1:5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74"/>
    </row>
    <row r="3498" spans="1:5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74"/>
    </row>
    <row r="3499" spans="1:5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74"/>
    </row>
    <row r="3500" spans="1:5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74"/>
    </row>
    <row r="3501" spans="1:5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74"/>
    </row>
    <row r="3502" spans="1:5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74"/>
    </row>
    <row r="3503" spans="1:5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74"/>
    </row>
    <row r="3504" spans="1:5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74"/>
    </row>
    <row r="3505" spans="1:5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74"/>
    </row>
    <row r="3506" spans="1:5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74"/>
    </row>
    <row r="3507" spans="1:5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74"/>
    </row>
    <row r="3508" spans="1:5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74"/>
    </row>
    <row r="3509" spans="1:5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74"/>
    </row>
    <row r="3510" spans="1:5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74"/>
    </row>
    <row r="3511" spans="1:5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74"/>
    </row>
    <row r="3512" spans="1:5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74"/>
    </row>
    <row r="3513" spans="1:5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74"/>
    </row>
    <row r="3514" spans="1:5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74"/>
    </row>
    <row r="3515" spans="1:5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74"/>
    </row>
    <row r="3516" spans="1:5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74"/>
    </row>
    <row r="3517" spans="1:5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74"/>
    </row>
    <row r="3518" spans="1:5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74"/>
    </row>
    <row r="3519" spans="1:5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74"/>
    </row>
    <row r="3520" spans="1:5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74"/>
    </row>
    <row r="3521" spans="1:5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74"/>
    </row>
    <row r="3522" spans="1:5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74"/>
    </row>
    <row r="3523" spans="1:5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74"/>
    </row>
    <row r="3524" spans="1:5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74"/>
    </row>
    <row r="3525" spans="1:5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74"/>
    </row>
    <row r="3526" spans="1:5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74"/>
    </row>
    <row r="3527" spans="1:5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74"/>
    </row>
    <row r="3528" spans="1:5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74"/>
    </row>
    <row r="3529" spans="1:5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74"/>
    </row>
    <row r="3530" spans="1:5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74"/>
    </row>
    <row r="3531" spans="1:5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74"/>
    </row>
    <row r="3532" spans="1:5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74"/>
    </row>
    <row r="3533" spans="1:5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74"/>
    </row>
    <row r="3534" spans="1:5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74"/>
    </row>
    <row r="3535" spans="1:5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74"/>
    </row>
    <row r="3536" spans="1:5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74"/>
    </row>
    <row r="3537" spans="1:5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74"/>
    </row>
    <row r="3538" spans="1:5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74"/>
    </row>
    <row r="3539" spans="1:5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74"/>
    </row>
    <row r="3540" spans="1:5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74"/>
    </row>
    <row r="3541" spans="1:5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74"/>
    </row>
    <row r="3542" spans="1:5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74"/>
    </row>
    <row r="3543" spans="1:5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74"/>
    </row>
    <row r="3544" spans="1:5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74"/>
    </row>
    <row r="3545" spans="1:5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74"/>
    </row>
    <row r="3546" spans="1:5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74"/>
    </row>
    <row r="3547" spans="1:5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74"/>
    </row>
    <row r="3548" spans="1:5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74"/>
    </row>
    <row r="3549" spans="1:5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74"/>
    </row>
    <row r="3550" spans="1:5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74"/>
    </row>
    <row r="3551" spans="1:5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74"/>
    </row>
    <row r="3552" spans="1:5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74"/>
    </row>
    <row r="3553" spans="1:5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74"/>
    </row>
    <row r="3554" spans="1:5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74"/>
    </row>
    <row r="3555" spans="1:5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74"/>
    </row>
    <row r="3556" spans="1:5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74"/>
    </row>
    <row r="3557" spans="1:5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74"/>
    </row>
    <row r="3558" spans="1:5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74"/>
    </row>
    <row r="3559" spans="1:5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74"/>
    </row>
    <row r="3560" spans="1:5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74"/>
    </row>
    <row r="3561" spans="1:5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74"/>
    </row>
    <row r="3562" spans="1:5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74"/>
    </row>
    <row r="3563" spans="1:5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74"/>
    </row>
    <row r="3564" spans="1:5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74"/>
    </row>
    <row r="3565" spans="1:5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74"/>
    </row>
    <row r="3566" spans="1:5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74"/>
    </row>
    <row r="3567" spans="1:5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74"/>
    </row>
    <row r="3568" spans="1:5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74"/>
    </row>
    <row r="3569" spans="1:5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74"/>
    </row>
    <row r="3570" spans="1:5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74"/>
    </row>
    <row r="3571" spans="1:5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74"/>
    </row>
    <row r="3572" spans="1:5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74"/>
    </row>
    <row r="3573" spans="1:5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74"/>
    </row>
    <row r="3574" spans="1:5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74"/>
    </row>
    <row r="3575" spans="1:5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74"/>
    </row>
    <row r="3576" spans="1:5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74"/>
    </row>
    <row r="3577" spans="1:5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74"/>
    </row>
    <row r="3578" spans="1:5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74"/>
    </row>
    <row r="3579" spans="1:5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74"/>
    </row>
    <row r="3580" spans="1:5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74"/>
    </row>
    <row r="3581" spans="1:5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74"/>
    </row>
    <row r="3582" spans="1:5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74"/>
    </row>
    <row r="3583" spans="1:5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74"/>
    </row>
    <row r="3584" spans="1:5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74"/>
    </row>
    <row r="3585" spans="1:5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74"/>
    </row>
    <row r="3586" spans="1:5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74"/>
    </row>
    <row r="3587" spans="1:5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74"/>
    </row>
    <row r="3588" spans="1:5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74"/>
    </row>
    <row r="3589" spans="1:5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74"/>
    </row>
    <row r="3590" spans="1:5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74"/>
    </row>
    <row r="3591" spans="1:5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74"/>
    </row>
    <row r="3592" spans="1:5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74"/>
    </row>
    <row r="3593" spans="1:5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74"/>
    </row>
    <row r="3594" spans="1:5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74"/>
    </row>
    <row r="3595" spans="1:5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74"/>
    </row>
    <row r="3596" spans="1:5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74"/>
    </row>
    <row r="3597" spans="1:5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74"/>
    </row>
    <row r="3598" spans="1:5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74"/>
    </row>
    <row r="3599" spans="1:5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74"/>
    </row>
    <row r="3600" spans="1:5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74"/>
    </row>
    <row r="3601" spans="1:5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74"/>
    </row>
    <row r="3602" spans="1:5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74"/>
    </row>
    <row r="3603" spans="1:5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74"/>
    </row>
    <row r="3604" spans="1:5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74"/>
    </row>
    <row r="3605" spans="1:5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74"/>
    </row>
    <row r="3606" spans="1:5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74"/>
    </row>
    <row r="3607" spans="1:5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74"/>
    </row>
    <row r="3608" spans="1:5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74"/>
    </row>
    <row r="3609" spans="1:5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74"/>
    </row>
    <row r="3610" spans="1:5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74"/>
    </row>
    <row r="3611" spans="1:5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74"/>
    </row>
    <row r="3612" spans="1:5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74"/>
    </row>
    <row r="3613" spans="1:5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74"/>
    </row>
    <row r="3614" spans="1:5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74"/>
    </row>
    <row r="3615" spans="1:5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74"/>
    </row>
    <row r="3616" spans="1:5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74"/>
    </row>
    <row r="3617" spans="1:5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74"/>
    </row>
    <row r="3618" spans="1:5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74"/>
    </row>
    <row r="3619" spans="1:5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74"/>
    </row>
    <row r="3620" spans="1:5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74"/>
    </row>
    <row r="3621" spans="1:5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74"/>
    </row>
    <row r="3622" spans="1:5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74"/>
    </row>
    <row r="3623" spans="1:5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74"/>
    </row>
    <row r="3624" spans="1:5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74"/>
    </row>
    <row r="3625" spans="1:5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74"/>
    </row>
    <row r="3626" spans="1:5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74"/>
    </row>
    <row r="3627" spans="1:5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74"/>
    </row>
    <row r="3628" spans="1:5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74"/>
    </row>
    <row r="3629" spans="1:5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74"/>
    </row>
    <row r="3630" spans="1:5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74"/>
    </row>
    <row r="3631" spans="1:5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74"/>
    </row>
    <row r="3632" spans="1:5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74"/>
    </row>
    <row r="3633" spans="1:5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74"/>
    </row>
    <row r="3634" spans="1:5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74"/>
    </row>
    <row r="3635" spans="1:5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74"/>
    </row>
    <row r="3636" spans="1:5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74"/>
    </row>
    <row r="3637" spans="1:5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74"/>
    </row>
    <row r="3638" spans="1:5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74"/>
    </row>
    <row r="3639" spans="1:5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74"/>
    </row>
    <row r="3640" spans="1:5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74"/>
    </row>
    <row r="3641" spans="1:5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74"/>
    </row>
    <row r="3642" spans="1:5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74"/>
    </row>
    <row r="3643" spans="1:5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74"/>
    </row>
    <row r="3644" spans="1:5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74"/>
    </row>
    <row r="3645" spans="1:5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74"/>
    </row>
    <row r="3646" spans="1:5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74"/>
    </row>
    <row r="3647" spans="1:5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74"/>
    </row>
    <row r="3648" spans="1:5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74"/>
    </row>
    <row r="3649" spans="1:5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74"/>
    </row>
    <row r="3650" spans="1:5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74"/>
    </row>
    <row r="3651" spans="1:5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74"/>
    </row>
    <row r="3652" spans="1:5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74"/>
    </row>
    <row r="3653" spans="1:5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74"/>
    </row>
    <row r="3654" spans="1:5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74"/>
    </row>
    <row r="3655" spans="1:5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74"/>
    </row>
    <row r="3656" spans="1:5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74"/>
    </row>
    <row r="3657" spans="1:5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74"/>
    </row>
    <row r="3658" spans="1:5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74"/>
    </row>
    <row r="3659" spans="1:5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74"/>
    </row>
    <row r="3660" spans="1:5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74"/>
    </row>
    <row r="3661" spans="1:5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74"/>
    </row>
    <row r="3662" spans="1:5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74"/>
    </row>
    <row r="3663" spans="1:5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74"/>
    </row>
    <row r="3664" spans="1:5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74"/>
    </row>
    <row r="3665" spans="1:5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74"/>
    </row>
    <row r="3666" spans="1:5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74"/>
    </row>
    <row r="3667" spans="1:5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74"/>
    </row>
    <row r="3668" spans="1:5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74"/>
    </row>
    <row r="3669" spans="1:5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74"/>
    </row>
    <row r="3670" spans="1:5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74"/>
    </row>
    <row r="3671" spans="1:5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74"/>
    </row>
    <row r="3672" spans="1:5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74"/>
    </row>
    <row r="3673" spans="1:5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74"/>
    </row>
    <row r="3674" spans="1:5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74"/>
    </row>
    <row r="3675" spans="1:5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74"/>
    </row>
    <row r="3676" spans="1:5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74"/>
    </row>
    <row r="3677" spans="1:5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74"/>
    </row>
    <row r="3678" spans="1:5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74"/>
    </row>
    <row r="3679" spans="1:5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74"/>
    </row>
    <row r="3680" spans="1:5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74"/>
    </row>
    <row r="3681" spans="1:5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74"/>
    </row>
    <row r="3682" spans="1:5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74"/>
    </row>
    <row r="3683" spans="1:5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74"/>
    </row>
    <row r="3684" spans="1:5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74"/>
    </row>
    <row r="3685" spans="1:5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74"/>
    </row>
    <row r="3686" spans="1:5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74"/>
    </row>
    <row r="3687" spans="1:5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74"/>
    </row>
    <row r="3688" spans="1:5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74"/>
    </row>
    <row r="3689" spans="1:5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74"/>
    </row>
    <row r="3690" spans="1:5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74"/>
    </row>
    <row r="3691" spans="1:5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74"/>
    </row>
    <row r="3692" spans="1:5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74"/>
    </row>
    <row r="3693" spans="1:5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74"/>
    </row>
    <row r="3694" spans="1:5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74"/>
    </row>
    <row r="3695" spans="1:5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74"/>
    </row>
    <row r="3696" spans="1:5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74"/>
    </row>
    <row r="3697" spans="1:5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74"/>
    </row>
    <row r="3698" spans="1:5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74"/>
    </row>
    <row r="3699" spans="1:5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74"/>
    </row>
    <row r="3700" spans="1:5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74"/>
    </row>
    <row r="3701" spans="1:5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74"/>
    </row>
    <row r="3702" spans="1:5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74"/>
    </row>
    <row r="3703" spans="1:5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74"/>
    </row>
    <row r="3704" spans="1:5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74"/>
    </row>
    <row r="3705" spans="1:5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74"/>
    </row>
    <row r="3706" spans="1:5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74"/>
    </row>
    <row r="3707" spans="1:5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74"/>
    </row>
    <row r="3708" spans="1:5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74"/>
    </row>
    <row r="3709" spans="1:5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74"/>
    </row>
    <row r="3710" spans="1:5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74"/>
    </row>
    <row r="3711" spans="1:5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74"/>
    </row>
    <row r="3712" spans="1:5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74"/>
    </row>
    <row r="3713" spans="1:5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74"/>
    </row>
    <row r="3714" spans="1:5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74"/>
    </row>
    <row r="3715" spans="1:5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74"/>
    </row>
    <row r="3716" spans="1:5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74"/>
    </row>
    <row r="3717" spans="1:5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74"/>
    </row>
    <row r="3718" spans="1:5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74"/>
    </row>
    <row r="3719" spans="1:5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74"/>
    </row>
    <row r="3720" spans="1:5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74"/>
    </row>
    <row r="3721" spans="1:5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74"/>
    </row>
    <row r="3722" spans="1:5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74"/>
    </row>
    <row r="3723" spans="1:5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74"/>
    </row>
    <row r="3724" spans="1:5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74"/>
    </row>
    <row r="3725" spans="1:5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74"/>
    </row>
    <row r="3726" spans="1:5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74"/>
    </row>
    <row r="3727" spans="1:5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74"/>
    </row>
    <row r="3728" spans="1:5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74"/>
    </row>
    <row r="3729" spans="1:5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74"/>
    </row>
    <row r="3730" spans="1:5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74"/>
    </row>
    <row r="3731" spans="1:5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74"/>
    </row>
    <row r="3732" spans="1:5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74"/>
    </row>
    <row r="3733" spans="1:5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74"/>
    </row>
    <row r="3734" spans="1:5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74"/>
    </row>
    <row r="3735" spans="1:5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74"/>
    </row>
    <row r="3736" spans="1:5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74"/>
    </row>
    <row r="3737" spans="1:5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74"/>
    </row>
    <row r="3738" spans="1:5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74"/>
    </row>
    <row r="3739" spans="1:5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74"/>
    </row>
    <row r="3740" spans="1:5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74"/>
    </row>
    <row r="3741" spans="1:5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74"/>
    </row>
    <row r="3742" spans="1:5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74"/>
    </row>
    <row r="3743" spans="1:5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74"/>
    </row>
    <row r="3744" spans="1:5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74"/>
    </row>
    <row r="3745" spans="1:5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74"/>
    </row>
    <row r="3746" spans="1:5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74"/>
    </row>
    <row r="3747" spans="1:5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74"/>
    </row>
    <row r="3748" spans="1:5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74"/>
    </row>
    <row r="3749" spans="1:5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74"/>
    </row>
    <row r="3750" spans="1:5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74"/>
    </row>
    <row r="3751" spans="1:5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74"/>
    </row>
    <row r="3752" spans="1:5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74"/>
    </row>
    <row r="3753" spans="1:5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74"/>
    </row>
    <row r="3754" spans="1:5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74"/>
    </row>
    <row r="3755" spans="1:5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74"/>
    </row>
    <row r="3756" spans="1:5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74"/>
    </row>
    <row r="3757" spans="1:5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74"/>
    </row>
    <row r="3758" spans="1:5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74"/>
    </row>
    <row r="3759" spans="1:5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74"/>
    </row>
    <row r="3760" spans="1:5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74"/>
    </row>
    <row r="3761" spans="1:5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74"/>
    </row>
    <row r="3762" spans="1:5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74"/>
    </row>
    <row r="3763" spans="1:5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74"/>
    </row>
    <row r="3764" spans="1:5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74"/>
    </row>
    <row r="3765" spans="1:5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74"/>
    </row>
    <row r="3766" spans="1:5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74"/>
    </row>
    <row r="3767" spans="1:5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74"/>
    </row>
    <row r="3768" spans="1:5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74"/>
    </row>
    <row r="3769" spans="1:5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74"/>
    </row>
    <row r="3770" spans="1:5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74"/>
    </row>
    <row r="3771" spans="1:5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74"/>
    </row>
    <row r="3772" spans="1:5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74"/>
    </row>
    <row r="3773" spans="1:5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74"/>
    </row>
    <row r="3774" spans="1:5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74"/>
    </row>
    <row r="3775" spans="1:5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74"/>
    </row>
    <row r="3776" spans="1:5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74"/>
    </row>
    <row r="3777" spans="1:5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74"/>
    </row>
    <row r="3778" spans="1:5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74"/>
    </row>
    <row r="3779" spans="1:5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74"/>
    </row>
    <row r="3780" spans="1:5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74"/>
    </row>
    <row r="3781" spans="1:5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74"/>
    </row>
    <row r="3782" spans="1:5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74"/>
    </row>
    <row r="3783" spans="1:5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74"/>
    </row>
    <row r="3784" spans="1:5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74"/>
    </row>
    <row r="3785" spans="1:5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74"/>
    </row>
    <row r="3786" spans="1:5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74"/>
    </row>
    <row r="3787" spans="1:5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74"/>
    </row>
    <row r="3788" spans="1:5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74"/>
    </row>
    <row r="3789" spans="1:5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74"/>
    </row>
    <row r="3790" spans="1:5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74"/>
    </row>
    <row r="3791" spans="1:5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74"/>
    </row>
    <row r="3792" spans="1:5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74"/>
    </row>
    <row r="3793" spans="1:5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74"/>
    </row>
    <row r="3794" spans="1:5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74"/>
    </row>
    <row r="3795" spans="1:5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74"/>
    </row>
    <row r="3796" spans="1:5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74"/>
    </row>
    <row r="3797" spans="1:5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74"/>
    </row>
    <row r="3798" spans="1:5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74"/>
    </row>
    <row r="3799" spans="1:5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74"/>
    </row>
    <row r="3800" spans="1:5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74"/>
    </row>
    <row r="3801" spans="1:5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74"/>
    </row>
    <row r="3802" spans="1:5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74"/>
    </row>
    <row r="3803" spans="1:5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74"/>
    </row>
    <row r="3804" spans="1:5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74"/>
    </row>
    <row r="3805" spans="1:5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74"/>
    </row>
    <row r="3806" spans="1:5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74"/>
    </row>
    <row r="3807" spans="1:5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74"/>
    </row>
    <row r="3808" spans="1:5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74"/>
    </row>
    <row r="3809" spans="1:5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74"/>
    </row>
    <row r="3810" spans="1:5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74"/>
    </row>
    <row r="3811" spans="1:5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74"/>
    </row>
    <row r="3812" spans="1:5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74"/>
    </row>
    <row r="3813" spans="1:5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74"/>
    </row>
    <row r="3814" spans="1:5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74"/>
    </row>
    <row r="3815" spans="1:5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74"/>
    </row>
    <row r="3816" spans="1:5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74"/>
    </row>
    <row r="3817" spans="1:5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74"/>
    </row>
    <row r="3818" spans="1:5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74"/>
    </row>
    <row r="3819" spans="1:5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74"/>
    </row>
    <row r="3820" spans="1:5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74"/>
    </row>
    <row r="3821" spans="1:5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74"/>
    </row>
    <row r="3822" spans="1:5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74"/>
    </row>
    <row r="3823" spans="1:5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74"/>
    </row>
    <row r="3824" spans="1:5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74"/>
    </row>
    <row r="3825" spans="1:5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74"/>
    </row>
    <row r="3826" spans="1:5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74"/>
    </row>
    <row r="3827" spans="1:5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74"/>
    </row>
    <row r="3828" spans="1:5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74"/>
    </row>
    <row r="3829" spans="1:5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74"/>
    </row>
    <row r="3830" spans="1:5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74"/>
    </row>
    <row r="3831" spans="1:5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74"/>
    </row>
    <row r="3832" spans="1:5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74"/>
    </row>
    <row r="3833" spans="1:5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74"/>
    </row>
    <row r="3834" spans="1:5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74"/>
    </row>
    <row r="3835" spans="1:5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74"/>
    </row>
    <row r="3836" spans="1:5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74"/>
    </row>
    <row r="3837" spans="1:5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74"/>
    </row>
    <row r="3838" spans="1:5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74"/>
    </row>
    <row r="3839" spans="1:5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74"/>
    </row>
    <row r="3840" spans="1:5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74"/>
    </row>
    <row r="3841" spans="1:5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74"/>
    </row>
    <row r="3842" spans="1:5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74"/>
    </row>
    <row r="3843" spans="1:5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74"/>
    </row>
    <row r="3844" spans="1:5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74"/>
    </row>
    <row r="3845" spans="1:5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74"/>
    </row>
    <row r="3846" spans="1:5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74"/>
    </row>
    <row r="3847" spans="1:5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74"/>
    </row>
    <row r="3848" spans="1:5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74"/>
    </row>
    <row r="3849" spans="1:5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74"/>
    </row>
    <row r="3850" spans="1:5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74"/>
    </row>
    <row r="3851" spans="1:5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74"/>
    </row>
    <row r="3852" spans="1:5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74"/>
    </row>
    <row r="3853" spans="1:5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74"/>
    </row>
    <row r="3854" spans="1:5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74"/>
    </row>
    <row r="3855" spans="1:5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74"/>
    </row>
    <row r="3856" spans="1:5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74"/>
    </row>
    <row r="3857" spans="1:5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74"/>
    </row>
    <row r="3858" spans="1:5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74"/>
    </row>
    <row r="3859" spans="1:5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74"/>
    </row>
    <row r="3860" spans="1:5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74"/>
    </row>
    <row r="3861" spans="1:5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74"/>
    </row>
    <row r="3862" spans="1:5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74"/>
    </row>
    <row r="3863" spans="1:5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74"/>
    </row>
    <row r="3864" spans="1:5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74"/>
    </row>
    <row r="3865" spans="1:5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74"/>
    </row>
    <row r="3866" spans="1:5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74"/>
    </row>
    <row r="3867" spans="1:5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74"/>
    </row>
    <row r="3868" spans="1:5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74"/>
    </row>
    <row r="3869" spans="1:5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74"/>
    </row>
    <row r="3870" spans="1:5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74"/>
    </row>
    <row r="3871" spans="1:5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74"/>
    </row>
    <row r="3872" spans="1:5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74"/>
    </row>
    <row r="3873" spans="1:5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74"/>
    </row>
    <row r="3874" spans="1:5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74"/>
    </row>
    <row r="3875" spans="1:5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74"/>
    </row>
    <row r="3876" spans="1:5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74"/>
    </row>
    <row r="3877" spans="1:5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74"/>
    </row>
    <row r="3878" spans="1:5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74"/>
    </row>
    <row r="3879" spans="1:5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74"/>
    </row>
    <row r="3880" spans="1:5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74"/>
    </row>
    <row r="3881" spans="1:5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74"/>
    </row>
    <row r="3882" spans="1:5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74"/>
    </row>
    <row r="3883" spans="1:5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74"/>
    </row>
    <row r="3884" spans="1:5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74"/>
    </row>
    <row r="3885" spans="1:5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74"/>
    </row>
    <row r="3886" spans="1:5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74"/>
    </row>
    <row r="3887" spans="1:5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74"/>
    </row>
    <row r="3888" spans="1:5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74"/>
    </row>
    <row r="3889" spans="1:5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74"/>
    </row>
    <row r="3890" spans="1:5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74"/>
    </row>
    <row r="3891" spans="1:5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74"/>
    </row>
    <row r="3892" spans="1:5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74"/>
    </row>
    <row r="3893" spans="1:5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74"/>
    </row>
    <row r="3894" spans="1:5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74"/>
    </row>
    <row r="3895" spans="1:5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74"/>
    </row>
    <row r="3896" spans="1:5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74"/>
    </row>
    <row r="3897" spans="1:5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74"/>
    </row>
    <row r="3898" spans="1:5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74"/>
    </row>
    <row r="3899" spans="1:5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74"/>
    </row>
    <row r="3900" spans="1:5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74"/>
    </row>
    <row r="3901" spans="1:5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74"/>
    </row>
    <row r="3902" spans="1:5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74"/>
    </row>
    <row r="3903" spans="1:5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74"/>
    </row>
    <row r="3904" spans="1:5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74"/>
    </row>
    <row r="3905" spans="1:5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74"/>
    </row>
    <row r="3906" spans="1:5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74"/>
    </row>
    <row r="3907" spans="1:5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74"/>
    </row>
    <row r="3908" spans="1:5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74"/>
    </row>
    <row r="3909" spans="1:5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74"/>
    </row>
    <row r="3910" spans="1:5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74"/>
    </row>
    <row r="3911" spans="1:5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74"/>
    </row>
    <row r="3912" spans="1:5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74"/>
    </row>
    <row r="3913" spans="1:5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74"/>
    </row>
    <row r="3914" spans="1:5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74"/>
    </row>
    <row r="3915" spans="1:5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74"/>
    </row>
    <row r="3916" spans="1:5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74"/>
    </row>
    <row r="3917" spans="1:5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74"/>
    </row>
    <row r="3918" spans="1:5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74"/>
    </row>
    <row r="3919" spans="1:5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74"/>
    </row>
    <row r="3920" spans="1:5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74"/>
    </row>
    <row r="3921" spans="1:5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74"/>
    </row>
    <row r="3922" spans="1:5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74"/>
    </row>
    <row r="3923" spans="1:5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74"/>
    </row>
    <row r="3924" spans="1:5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74"/>
    </row>
    <row r="3925" spans="1:5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74"/>
    </row>
    <row r="3926" spans="1:5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74"/>
    </row>
    <row r="3927" spans="1:5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74"/>
    </row>
    <row r="3928" spans="1:5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74"/>
    </row>
    <row r="3929" spans="1:5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74"/>
    </row>
    <row r="3930" spans="1:5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74"/>
    </row>
    <row r="3931" spans="1:5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74"/>
    </row>
    <row r="3932" spans="1:5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74"/>
    </row>
    <row r="3933" spans="1:5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74"/>
    </row>
    <row r="3934" spans="1:5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74"/>
    </row>
    <row r="3935" spans="1:5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74"/>
    </row>
    <row r="3936" spans="1:5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74"/>
    </row>
    <row r="3937" spans="1:5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74"/>
    </row>
    <row r="3938" spans="1:5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74"/>
    </row>
    <row r="3939" spans="1:5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74"/>
    </row>
    <row r="3940" spans="1:5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74"/>
    </row>
    <row r="3941" spans="1:5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74"/>
    </row>
    <row r="3942" spans="1:5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74"/>
    </row>
    <row r="3943" spans="1:5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74"/>
    </row>
    <row r="3944" spans="1:5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74"/>
    </row>
    <row r="3945" spans="1:5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74"/>
    </row>
    <row r="3946" spans="1:5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74"/>
    </row>
    <row r="3947" spans="1:5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74"/>
    </row>
    <row r="3948" spans="1:5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74"/>
    </row>
    <row r="3949" spans="1:5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74"/>
    </row>
    <row r="3950" spans="1:5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74"/>
    </row>
    <row r="3951" spans="1:5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74"/>
    </row>
    <row r="3952" spans="1:5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74"/>
    </row>
    <row r="3953" spans="1:5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74"/>
    </row>
    <row r="3954" spans="1:5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74"/>
    </row>
    <row r="3955" spans="1:5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74"/>
    </row>
    <row r="3956" spans="1:5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74"/>
    </row>
    <row r="3957" spans="1:5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74"/>
    </row>
    <row r="3958" spans="1:5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74"/>
    </row>
    <row r="3959" spans="1:5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74"/>
    </row>
    <row r="3960" spans="1:5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74"/>
    </row>
    <row r="3961" spans="1:5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74"/>
    </row>
    <row r="3962" spans="1:5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74"/>
    </row>
    <row r="3963" spans="1:5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74"/>
    </row>
    <row r="3964" spans="1:5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74"/>
    </row>
    <row r="3965" spans="1:5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74"/>
    </row>
    <row r="3966" spans="1:5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74"/>
    </row>
    <row r="3967" spans="1:5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74"/>
    </row>
    <row r="3968" spans="1:5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74"/>
    </row>
    <row r="3969" spans="1:5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74"/>
    </row>
    <row r="3970" spans="1:5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74"/>
    </row>
    <row r="3971" spans="1:5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74"/>
    </row>
    <row r="3972" spans="1:5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74"/>
    </row>
    <row r="3973" spans="1:5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74"/>
    </row>
    <row r="3974" spans="1:5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74"/>
    </row>
    <row r="3975" spans="1:5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74"/>
    </row>
    <row r="3976" spans="1:5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74"/>
    </row>
    <row r="3977" spans="1:5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74"/>
    </row>
    <row r="3978" spans="1:5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74"/>
    </row>
    <row r="3979" spans="1:5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74"/>
    </row>
    <row r="3980" spans="1:5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74"/>
    </row>
    <row r="3981" spans="1:5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74"/>
    </row>
    <row r="3982" spans="1:5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74"/>
    </row>
    <row r="3983" spans="1:5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74"/>
    </row>
    <row r="3984" spans="1:5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74"/>
    </row>
    <row r="3985" spans="1:5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74"/>
    </row>
    <row r="3986" spans="1:5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74"/>
    </row>
    <row r="3987" spans="1:5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74"/>
    </row>
    <row r="3988" spans="1:5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74"/>
    </row>
    <row r="3989" spans="1:5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74"/>
    </row>
    <row r="3990" spans="1:5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74"/>
    </row>
    <row r="3991" spans="1:5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74"/>
    </row>
    <row r="3992" spans="1:5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74"/>
    </row>
    <row r="3993" spans="1:5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74"/>
    </row>
    <row r="3994" spans="1:5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74"/>
    </row>
    <row r="3995" spans="1:5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74"/>
    </row>
    <row r="3996" spans="1:5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74"/>
    </row>
    <row r="3997" spans="1:5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74"/>
    </row>
    <row r="3998" spans="1:5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74"/>
    </row>
    <row r="3999" spans="1:5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74"/>
    </row>
    <row r="4000" spans="1:5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74"/>
    </row>
    <row r="4001" spans="1:5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74"/>
    </row>
    <row r="4002" spans="1:5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74"/>
    </row>
    <row r="4003" spans="1:5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74"/>
    </row>
    <row r="4004" spans="1:5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74"/>
    </row>
    <row r="4005" spans="1:5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74"/>
    </row>
    <row r="4006" spans="1:5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74"/>
    </row>
    <row r="4007" spans="1:5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74"/>
    </row>
    <row r="4008" spans="1:5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74"/>
    </row>
    <row r="4009" spans="1:5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74"/>
    </row>
    <row r="4010" spans="1:5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74"/>
    </row>
    <row r="4011" spans="1:5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74"/>
    </row>
    <row r="4012" spans="1:5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74"/>
    </row>
    <row r="4013" spans="1:5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74"/>
    </row>
    <row r="4014" spans="1:5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74"/>
    </row>
    <row r="4015" spans="1:5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74"/>
    </row>
    <row r="4016" spans="1:5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74"/>
    </row>
    <row r="4017" spans="1:5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74"/>
    </row>
    <row r="4018" spans="1:5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74"/>
    </row>
    <row r="4019" spans="1:5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74"/>
    </row>
    <row r="4020" spans="1:5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74"/>
    </row>
    <row r="4021" spans="1:5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74"/>
    </row>
    <row r="4022" spans="1:5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74"/>
    </row>
    <row r="4023" spans="1:5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74"/>
    </row>
    <row r="4024" spans="1:5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74"/>
    </row>
    <row r="4025" spans="1:5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74"/>
    </row>
    <row r="4026" spans="1:5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74"/>
    </row>
    <row r="4027" spans="1:5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74"/>
    </row>
    <row r="4028" spans="1:5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74"/>
    </row>
    <row r="4029" spans="1:5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74"/>
    </row>
    <row r="4030" spans="1:5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74"/>
    </row>
    <row r="4031" spans="1:5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74"/>
    </row>
    <row r="4032" spans="1:5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74"/>
    </row>
    <row r="4033" spans="1:5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74"/>
    </row>
    <row r="4034" spans="1:5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74"/>
    </row>
    <row r="4035" spans="1:5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74"/>
    </row>
    <row r="4036" spans="1:5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74"/>
    </row>
    <row r="4037" spans="1:5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74"/>
    </row>
    <row r="4038" spans="1:5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74"/>
    </row>
    <row r="4039" spans="1:5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74"/>
    </row>
    <row r="4040" spans="1:5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74"/>
    </row>
    <row r="4041" spans="1:5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74"/>
    </row>
    <row r="4042" spans="1:5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74"/>
    </row>
    <row r="4043" spans="1:5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74"/>
    </row>
    <row r="4044" spans="1:5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74"/>
    </row>
    <row r="4045" spans="1:5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74"/>
    </row>
    <row r="4046" spans="1:5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74"/>
    </row>
    <row r="4047" spans="1:5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74"/>
    </row>
    <row r="4048" spans="1:5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74"/>
    </row>
    <row r="4049" spans="1:5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74"/>
    </row>
    <row r="4050" spans="1:5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74"/>
    </row>
    <row r="4051" spans="1:5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74"/>
    </row>
    <row r="4052" spans="1:5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74"/>
    </row>
    <row r="4053" spans="1:5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74"/>
    </row>
    <row r="4054" spans="1:5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74"/>
    </row>
    <row r="4055" spans="1:5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74"/>
    </row>
    <row r="4056" spans="1:5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74"/>
    </row>
    <row r="4057" spans="1:5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74"/>
    </row>
    <row r="4058" spans="1:5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74"/>
    </row>
    <row r="4059" spans="1:5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74"/>
    </row>
    <row r="4060" spans="1:5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74"/>
    </row>
    <row r="4061" spans="1:5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74"/>
    </row>
    <row r="4062" spans="1:5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74"/>
    </row>
    <row r="4063" spans="1:5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74"/>
    </row>
    <row r="4064" spans="1:5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74"/>
    </row>
    <row r="4065" spans="1:5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74"/>
    </row>
    <row r="4066" spans="1:5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74"/>
    </row>
    <row r="4067" spans="1:5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74"/>
    </row>
    <row r="4068" spans="1:5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74"/>
    </row>
    <row r="4069" spans="1:5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74"/>
    </row>
    <row r="4070" spans="1:5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74"/>
    </row>
    <row r="4071" spans="1:5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74"/>
    </row>
    <row r="4072" spans="1:5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74"/>
    </row>
    <row r="4073" spans="1:5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74"/>
    </row>
    <row r="4074" spans="1:5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74"/>
    </row>
    <row r="4075" spans="1:5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74"/>
    </row>
    <row r="4076" spans="1:5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74"/>
    </row>
    <row r="4077" spans="1:5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74"/>
    </row>
    <row r="4078" spans="1:5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74"/>
    </row>
    <row r="4079" spans="1:5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74"/>
    </row>
    <row r="4080" spans="1:5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74"/>
    </row>
    <row r="4081" spans="1:5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74"/>
    </row>
    <row r="4082" spans="1:5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74"/>
    </row>
    <row r="4083" spans="1:5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74"/>
    </row>
    <row r="4084" spans="1:5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74"/>
    </row>
    <row r="4085" spans="1:5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74"/>
    </row>
    <row r="4086" spans="1:5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74"/>
    </row>
    <row r="4087" spans="1:5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74"/>
    </row>
    <row r="4088" spans="1:5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74"/>
    </row>
    <row r="4089" spans="1:5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74"/>
    </row>
    <row r="4090" spans="1:5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74"/>
    </row>
    <row r="4091" spans="1:5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74"/>
    </row>
    <row r="4092" spans="1:5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74"/>
    </row>
    <row r="4093" spans="1:5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74"/>
    </row>
    <row r="4094" spans="1:5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74"/>
    </row>
    <row r="4095" spans="1:5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74"/>
    </row>
    <row r="4096" spans="1:5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74"/>
    </row>
    <row r="4097" spans="1:5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74"/>
    </row>
    <row r="4098" spans="1:5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74"/>
    </row>
    <row r="4099" spans="1:5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74"/>
    </row>
    <row r="4100" spans="1:5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74"/>
    </row>
    <row r="4101" spans="1:5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74"/>
    </row>
    <row r="4102" spans="1:5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74"/>
    </row>
    <row r="4103" spans="1:5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74"/>
    </row>
    <row r="4104" spans="1:5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74"/>
    </row>
    <row r="4105" spans="1:5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74"/>
    </row>
    <row r="4106" spans="1:5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74"/>
    </row>
    <row r="4107" spans="1:5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74"/>
    </row>
    <row r="4108" spans="1:5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74"/>
    </row>
    <row r="4109" spans="1:5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74"/>
    </row>
    <row r="4110" spans="1:5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74"/>
    </row>
    <row r="4111" spans="1:5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74"/>
    </row>
    <row r="4112" spans="1:5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74"/>
    </row>
    <row r="4113" spans="1:5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74"/>
    </row>
    <row r="4114" spans="1:5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74"/>
    </row>
    <row r="4115" spans="1:5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74"/>
    </row>
    <row r="4116" spans="1:5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74"/>
    </row>
    <row r="4117" spans="1:5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74"/>
    </row>
    <row r="4118" spans="1:5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74"/>
    </row>
    <row r="4119" spans="1:5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74"/>
    </row>
    <row r="4120" spans="1:5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74"/>
    </row>
    <row r="4121" spans="1:5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74"/>
    </row>
    <row r="4122" spans="1:5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74"/>
    </row>
    <row r="4123" spans="1:5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74"/>
    </row>
    <row r="4124" spans="1:5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74"/>
    </row>
    <row r="4125" spans="1:5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74"/>
    </row>
    <row r="4126" spans="1:5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74"/>
    </row>
    <row r="4127" spans="1:5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74"/>
    </row>
    <row r="4128" spans="1:5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74"/>
    </row>
    <row r="4129" spans="1:5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74"/>
    </row>
    <row r="4130" spans="1:5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74"/>
    </row>
    <row r="4131" spans="1:5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74"/>
    </row>
    <row r="4132" spans="1:5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74"/>
    </row>
    <row r="4133" spans="1:5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74"/>
    </row>
    <row r="4134" spans="1:5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74"/>
    </row>
    <row r="4135" spans="1:5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74"/>
    </row>
    <row r="4136" spans="1:5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74"/>
    </row>
    <row r="4137" spans="1:5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74"/>
    </row>
    <row r="4138" spans="1:5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74"/>
    </row>
    <row r="4139" spans="1:5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74"/>
    </row>
    <row r="4140" spans="1:5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74"/>
    </row>
    <row r="4141" spans="1:5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74"/>
    </row>
    <row r="4142" spans="1:5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74"/>
    </row>
    <row r="4143" spans="1:5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74"/>
    </row>
    <row r="4144" spans="1:5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74"/>
    </row>
    <row r="4145" spans="1:5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74"/>
    </row>
    <row r="4146" spans="1:5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74"/>
    </row>
    <row r="4147" spans="1:5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74"/>
    </row>
    <row r="4148" spans="1:5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74"/>
    </row>
    <row r="4149" spans="1:5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74"/>
    </row>
    <row r="4150" spans="1:5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74"/>
    </row>
    <row r="4151" spans="1:5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74"/>
    </row>
    <row r="4152" spans="1:5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74"/>
    </row>
    <row r="4153" spans="1:5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74"/>
    </row>
    <row r="4154" spans="1:5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74"/>
    </row>
    <row r="4155" spans="1:5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74"/>
    </row>
    <row r="4156" spans="1:5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74"/>
    </row>
    <row r="4157" spans="1:5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74"/>
    </row>
    <row r="4158" spans="1:5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74"/>
    </row>
    <row r="4159" spans="1:5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74"/>
    </row>
    <row r="4160" spans="1:5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74"/>
    </row>
    <row r="4161" spans="1:5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74"/>
    </row>
    <row r="4162" spans="1:5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74"/>
    </row>
    <row r="4163" spans="1:5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74"/>
    </row>
    <row r="4164" spans="1:5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74"/>
    </row>
    <row r="4165" spans="1:5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74"/>
    </row>
    <row r="4166" spans="1:5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74"/>
    </row>
    <row r="4167" spans="1:5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74"/>
    </row>
    <row r="4168" spans="1:5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74"/>
    </row>
    <row r="4169" spans="1:5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74"/>
    </row>
    <row r="4170" spans="1:5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74"/>
    </row>
    <row r="4171" spans="1:5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74"/>
    </row>
    <row r="4172" spans="1:5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74"/>
    </row>
    <row r="4173" spans="1:5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74"/>
    </row>
    <row r="4174" spans="1:5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74"/>
    </row>
    <row r="4175" spans="1:5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74"/>
    </row>
    <row r="4176" spans="1:5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74"/>
    </row>
    <row r="4177" spans="1:5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74"/>
    </row>
    <row r="4178" spans="1:5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74"/>
    </row>
    <row r="4179" spans="1:5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74"/>
    </row>
    <row r="4180" spans="1:5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74"/>
    </row>
    <row r="4181" spans="1:5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74"/>
    </row>
    <row r="4182" spans="1:5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74"/>
    </row>
    <row r="4183" spans="1:5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74"/>
    </row>
    <row r="4184" spans="1:5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74"/>
    </row>
    <row r="4185" spans="1:5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74"/>
    </row>
    <row r="4186" spans="1:5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74"/>
    </row>
    <row r="4187" spans="1:5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74"/>
    </row>
    <row r="4188" spans="1:5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74"/>
    </row>
    <row r="4189" spans="1:5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74"/>
    </row>
    <row r="4190" spans="1:5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74"/>
    </row>
    <row r="4191" spans="1:5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74"/>
    </row>
    <row r="4192" spans="1:5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74"/>
    </row>
    <row r="4193" spans="1:5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74"/>
    </row>
    <row r="4194" spans="1:5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74"/>
    </row>
    <row r="4195" spans="1:5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74"/>
    </row>
    <row r="4196" spans="1:5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74"/>
    </row>
    <row r="4197" spans="1:5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74"/>
    </row>
    <row r="4198" spans="1:5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74"/>
    </row>
    <row r="4199" spans="1:5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74"/>
    </row>
    <row r="4200" spans="1:5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74"/>
    </row>
    <row r="4201" spans="1:5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74"/>
    </row>
    <row r="4202" spans="1:5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74"/>
    </row>
    <row r="4203" spans="1:5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74"/>
    </row>
    <row r="4204" spans="1:5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74"/>
    </row>
    <row r="4205" spans="1:5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74"/>
    </row>
    <row r="4206" spans="1:5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74"/>
    </row>
    <row r="4207" spans="1:5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74"/>
    </row>
    <row r="4208" spans="1:5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74"/>
    </row>
    <row r="4209" spans="1:5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74"/>
    </row>
    <row r="4210" spans="1:5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74"/>
    </row>
    <row r="4211" spans="1:5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74"/>
    </row>
    <row r="4212" spans="1:5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74"/>
    </row>
    <row r="4213" spans="1:5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74"/>
    </row>
    <row r="4214" spans="1:5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74"/>
    </row>
    <row r="4215" spans="1:5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74"/>
    </row>
    <row r="4216" spans="1:5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74"/>
    </row>
    <row r="4217" spans="1:5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74"/>
    </row>
    <row r="4218" spans="1:5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74"/>
    </row>
    <row r="4219" spans="1:5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74"/>
    </row>
    <row r="4220" spans="1:5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74"/>
    </row>
    <row r="4221" spans="1:5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74"/>
    </row>
    <row r="4222" spans="1:5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74"/>
    </row>
    <row r="4223" spans="1:5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74"/>
    </row>
    <row r="4224" spans="1:5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74"/>
    </row>
    <row r="4225" spans="1:5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74"/>
    </row>
    <row r="4226" spans="1:5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74"/>
    </row>
    <row r="4227" spans="1:5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74"/>
    </row>
    <row r="4228" spans="1:5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74"/>
    </row>
    <row r="4229" spans="1:5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74"/>
    </row>
    <row r="4230" spans="1:5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74"/>
    </row>
    <row r="4231" spans="1:5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74"/>
    </row>
    <row r="4232" spans="1:5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74"/>
    </row>
    <row r="4233" spans="1:5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74"/>
    </row>
    <row r="4234" spans="1:5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74"/>
    </row>
    <row r="4235" spans="1:5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74"/>
    </row>
    <row r="4236" spans="1:5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74"/>
    </row>
    <row r="4237" spans="1:5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74"/>
    </row>
    <row r="4238" spans="1:5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74"/>
    </row>
    <row r="4239" spans="1:5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74"/>
    </row>
    <row r="4240" spans="1:5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74"/>
    </row>
    <row r="4241" spans="1:5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74"/>
    </row>
    <row r="4242" spans="1:5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74"/>
    </row>
    <row r="4243" spans="1:5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74"/>
    </row>
    <row r="4244" spans="1:5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74"/>
    </row>
    <row r="4245" spans="1:5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74"/>
    </row>
    <row r="4246" spans="1:5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74"/>
    </row>
    <row r="4247" spans="1:5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74"/>
    </row>
    <row r="4248" spans="1:5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74"/>
    </row>
    <row r="4249" spans="1:5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74"/>
    </row>
    <row r="4250" spans="1:5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74"/>
    </row>
    <row r="4251" spans="1:5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74"/>
    </row>
    <row r="4252" spans="1:5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74"/>
    </row>
    <row r="4253" spans="1:5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74"/>
    </row>
    <row r="4254" spans="1:5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74"/>
    </row>
    <row r="4255" spans="1:5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74"/>
    </row>
    <row r="4256" spans="1:5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74"/>
    </row>
    <row r="4257" spans="1:5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74"/>
    </row>
    <row r="4258" spans="1:5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74"/>
    </row>
    <row r="4259" spans="1:5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74"/>
    </row>
    <row r="4260" spans="1:5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74"/>
    </row>
    <row r="4261" spans="1:5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74"/>
    </row>
    <row r="4262" spans="1:5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74"/>
    </row>
    <row r="4263" spans="1:5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74"/>
    </row>
    <row r="4264" spans="1:5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74"/>
    </row>
    <row r="4265" spans="1:5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74"/>
    </row>
    <row r="4266" spans="1:5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74"/>
    </row>
    <row r="4267" spans="1:5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74"/>
    </row>
    <row r="4268" spans="1:5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74"/>
    </row>
    <row r="4269" spans="1:5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74"/>
    </row>
    <row r="4270" spans="1:5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74"/>
    </row>
    <row r="4271" spans="1:5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74"/>
    </row>
    <row r="4272" spans="1:5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74"/>
    </row>
    <row r="4273" spans="1:5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74"/>
    </row>
    <row r="4274" spans="1:5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74"/>
    </row>
    <row r="4275" spans="1:5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74"/>
    </row>
    <row r="4276" spans="1:5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74"/>
    </row>
    <row r="4277" spans="1:5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74"/>
    </row>
    <row r="4278" spans="1:5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74"/>
    </row>
    <row r="4279" spans="1:5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74"/>
    </row>
    <row r="4280" spans="1:5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74"/>
    </row>
    <row r="4281" spans="1:5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74"/>
    </row>
    <row r="4282" spans="1:5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74"/>
    </row>
    <row r="4283" spans="1:5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74"/>
    </row>
    <row r="4284" spans="1:5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74"/>
    </row>
    <row r="4285" spans="1:5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74"/>
    </row>
    <row r="4286" spans="1:5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74"/>
    </row>
    <row r="4287" spans="1:5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74"/>
    </row>
    <row r="4288" spans="1:5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74"/>
    </row>
    <row r="4289" spans="1:5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74"/>
    </row>
    <row r="4290" spans="1:5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74"/>
    </row>
    <row r="4291" spans="1:5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74"/>
    </row>
    <row r="4292" spans="1:5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74"/>
    </row>
    <row r="4293" spans="1:5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74"/>
    </row>
    <row r="4294" spans="1:5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74"/>
    </row>
    <row r="4295" spans="1:5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74"/>
    </row>
    <row r="4296" spans="1:5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74"/>
    </row>
    <row r="4297" spans="1:5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74"/>
    </row>
    <row r="4298" spans="1:5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74"/>
    </row>
    <row r="4299" spans="1:5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74"/>
    </row>
    <row r="4300" spans="1:5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74"/>
    </row>
    <row r="4301" spans="1:5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74"/>
    </row>
    <row r="4302" spans="1:5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74"/>
    </row>
    <row r="4303" spans="1:5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74"/>
    </row>
    <row r="4304" spans="1:5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74"/>
    </row>
    <row r="4305" spans="1:5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74"/>
    </row>
    <row r="4306" spans="1:5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74"/>
    </row>
    <row r="4307" spans="1:5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74"/>
    </row>
    <row r="4308" spans="1:5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74"/>
    </row>
    <row r="4309" spans="1:5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74"/>
    </row>
    <row r="4310" spans="1:5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74"/>
    </row>
    <row r="4311" spans="1:5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74"/>
    </row>
    <row r="4312" spans="1:5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74"/>
    </row>
    <row r="4313" spans="1:5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74"/>
    </row>
    <row r="4314" spans="1:5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74"/>
    </row>
    <row r="4315" spans="1:5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74"/>
    </row>
    <row r="4316" spans="1:5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74"/>
    </row>
    <row r="4317" spans="1:5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74"/>
    </row>
    <row r="4318" spans="1:5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74"/>
    </row>
    <row r="4319" spans="1:5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74"/>
    </row>
    <row r="4320" spans="1:5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74"/>
    </row>
    <row r="4321" spans="1:5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74"/>
    </row>
    <row r="4322" spans="1:5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74"/>
    </row>
    <row r="4323" spans="1:5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74"/>
    </row>
    <row r="4324" spans="1:5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74"/>
    </row>
    <row r="4325" spans="1:5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74"/>
    </row>
    <row r="4326" spans="1:5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74"/>
    </row>
    <row r="4327" spans="1:5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74"/>
    </row>
    <row r="4328" spans="1:5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74"/>
    </row>
    <row r="4329" spans="1:5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74"/>
    </row>
    <row r="4330" spans="1:5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74"/>
    </row>
    <row r="4331" spans="1:5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74"/>
    </row>
    <row r="4332" spans="1:5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74"/>
    </row>
    <row r="4333" spans="1:5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74"/>
    </row>
    <row r="4334" spans="1:5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74"/>
    </row>
    <row r="4335" spans="1:5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74"/>
    </row>
    <row r="4336" spans="1:5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74"/>
    </row>
    <row r="4337" spans="1:5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74"/>
    </row>
    <row r="4338" spans="1:5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74"/>
    </row>
    <row r="4339" spans="1:5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74"/>
    </row>
    <row r="4340" spans="1:5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74"/>
    </row>
    <row r="4341" spans="1:5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74"/>
    </row>
    <row r="4342" spans="1:5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74"/>
    </row>
    <row r="4343" spans="1:5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74"/>
    </row>
    <row r="4344" spans="1:5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74"/>
    </row>
    <row r="4345" spans="1:5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74"/>
    </row>
    <row r="4346" spans="1:5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74"/>
    </row>
    <row r="4347" spans="1:5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74"/>
    </row>
    <row r="4348" spans="1:5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74"/>
    </row>
    <row r="4349" spans="1:5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74"/>
    </row>
    <row r="4350" spans="1:5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74"/>
    </row>
    <row r="4351" spans="1:5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74"/>
    </row>
    <row r="4352" spans="1:5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74"/>
    </row>
    <row r="4353" spans="1:5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74"/>
    </row>
    <row r="4354" spans="1:5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74"/>
    </row>
    <row r="4355" spans="1:5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74"/>
    </row>
    <row r="4356" spans="1:5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74"/>
    </row>
    <row r="4357" spans="1:5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74"/>
    </row>
    <row r="4358" spans="1:5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74"/>
    </row>
    <row r="4359" spans="1:5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74"/>
    </row>
    <row r="4360" spans="1:5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74"/>
    </row>
    <row r="4361" spans="1:5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74"/>
    </row>
    <row r="4362" spans="1:5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74"/>
    </row>
    <row r="4363" spans="1:5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74"/>
    </row>
    <row r="4364" spans="1:5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74"/>
    </row>
    <row r="4365" spans="1:5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74"/>
    </row>
    <row r="4366" spans="1:5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74"/>
    </row>
    <row r="4367" spans="1:5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74"/>
    </row>
    <row r="4368" spans="1:5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74"/>
    </row>
    <row r="4369" spans="1:5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74"/>
    </row>
    <row r="4370" spans="1:5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74"/>
    </row>
    <row r="4371" spans="1:5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74"/>
    </row>
    <row r="4372" spans="1:5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74"/>
    </row>
    <row r="4373" spans="1:5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74"/>
    </row>
    <row r="4374" spans="1:5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74"/>
    </row>
    <row r="4375" spans="1:5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74"/>
    </row>
    <row r="4376" spans="1:5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74"/>
    </row>
    <row r="4377" spans="1:5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74"/>
    </row>
    <row r="4378" spans="1:5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74"/>
    </row>
    <row r="4379" spans="1:5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74"/>
    </row>
    <row r="4380" spans="1:5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74"/>
    </row>
    <row r="4381" spans="1:5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74"/>
    </row>
    <row r="4382" spans="1:5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74"/>
    </row>
    <row r="4383" spans="1:5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74"/>
    </row>
    <row r="4384" spans="1:5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74"/>
    </row>
    <row r="4385" spans="1:5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74"/>
    </row>
    <row r="4386" spans="1:5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74"/>
    </row>
    <row r="4387" spans="1:5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74"/>
    </row>
    <row r="4388" spans="1:5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74"/>
    </row>
    <row r="4389" spans="1:5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74"/>
    </row>
    <row r="4390" spans="1:5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74"/>
    </row>
    <row r="4391" spans="1:5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74"/>
    </row>
    <row r="4392" spans="1:5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74"/>
    </row>
    <row r="4393" spans="1:5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74"/>
    </row>
    <row r="4394" spans="1:5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74"/>
    </row>
    <row r="4395" spans="1:5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74"/>
    </row>
    <row r="4396" spans="1:5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74"/>
    </row>
    <row r="4397" spans="1:5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74"/>
    </row>
    <row r="4398" spans="1:5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74"/>
    </row>
    <row r="4399" spans="1:5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74"/>
    </row>
    <row r="4400" spans="1:5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74"/>
    </row>
    <row r="4401" spans="1:5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74"/>
    </row>
    <row r="4402" spans="1:5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74"/>
    </row>
    <row r="4403" spans="1:5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74"/>
    </row>
    <row r="4404" spans="1:5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74"/>
    </row>
    <row r="4405" spans="1:5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74"/>
    </row>
    <row r="4406" spans="1:5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74"/>
    </row>
    <row r="4407" spans="1:5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74"/>
    </row>
    <row r="4408" spans="1:5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74"/>
    </row>
    <row r="4409" spans="1:5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74"/>
    </row>
    <row r="4410" spans="1:5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74"/>
    </row>
    <row r="4411" spans="1:5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74"/>
    </row>
    <row r="4412" spans="1:5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74"/>
    </row>
    <row r="4413" spans="1:5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74"/>
    </row>
    <row r="4414" spans="1:5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74"/>
    </row>
    <row r="4415" spans="1:5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74"/>
    </row>
    <row r="4416" spans="1:5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74"/>
    </row>
    <row r="4417" spans="1:5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74"/>
    </row>
    <row r="4418" spans="1:5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74"/>
    </row>
    <row r="4419" spans="1:5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74"/>
    </row>
    <row r="4420" spans="1:5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74"/>
    </row>
    <row r="4421" spans="1:5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74"/>
    </row>
    <row r="4422" spans="1:5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74"/>
    </row>
    <row r="4423" spans="1:5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74"/>
    </row>
    <row r="4424" spans="1:5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74"/>
    </row>
    <row r="4425" spans="1:5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74"/>
    </row>
    <row r="4426" spans="1:5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74"/>
    </row>
    <row r="4427" spans="1:5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74"/>
    </row>
    <row r="4428" spans="1:5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74"/>
    </row>
    <row r="4429" spans="1:5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74"/>
    </row>
    <row r="4430" spans="1:5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74"/>
    </row>
    <row r="4431" spans="1:5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74"/>
    </row>
    <row r="4432" spans="1:5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74"/>
    </row>
    <row r="4433" spans="1:5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74"/>
    </row>
    <row r="4434" spans="1:5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74"/>
    </row>
    <row r="4435" spans="1:5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74"/>
    </row>
    <row r="4436" spans="1:5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74"/>
    </row>
    <row r="4437" spans="1:5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74"/>
    </row>
    <row r="4438" spans="1:5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74"/>
    </row>
    <row r="4439" spans="1:5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74"/>
    </row>
    <row r="4440" spans="1:5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74"/>
    </row>
    <row r="4441" spans="1:5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74"/>
    </row>
    <row r="4442" spans="1:5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74"/>
    </row>
    <row r="4443" spans="1:5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74"/>
    </row>
    <row r="4444" spans="1:5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74"/>
    </row>
    <row r="4445" spans="1:5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74"/>
    </row>
    <row r="4446" spans="1:5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74"/>
    </row>
    <row r="4447" spans="1:5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74"/>
    </row>
    <row r="4448" spans="1:5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74"/>
    </row>
    <row r="4449" spans="1:5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74"/>
    </row>
    <row r="4450" spans="1:5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74"/>
    </row>
    <row r="4451" spans="1:5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74"/>
    </row>
    <row r="4452" spans="1:5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74"/>
    </row>
    <row r="4453" spans="1:5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74"/>
    </row>
    <row r="4454" spans="1:5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74"/>
    </row>
    <row r="4455" spans="1:5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74"/>
    </row>
    <row r="4456" spans="1:5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74"/>
    </row>
    <row r="4457" spans="1:5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74"/>
    </row>
    <row r="4458" spans="1:5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74"/>
    </row>
    <row r="4459" spans="1:5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74"/>
    </row>
    <row r="4460" spans="1:5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74"/>
    </row>
    <row r="4461" spans="1:5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74"/>
    </row>
    <row r="4462" spans="1:5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74"/>
    </row>
    <row r="4463" spans="1:5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74"/>
    </row>
    <row r="4464" spans="1:5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74"/>
    </row>
    <row r="4465" spans="1:5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74"/>
    </row>
    <row r="4466" spans="1:5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74"/>
    </row>
    <row r="4467" spans="1:5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74"/>
    </row>
    <row r="4468" spans="1:5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74"/>
    </row>
    <row r="4469" spans="1:5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74"/>
    </row>
    <row r="4470" spans="1:5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74"/>
    </row>
    <row r="4471" spans="1:5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74"/>
    </row>
    <row r="4472" spans="1:5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74"/>
    </row>
    <row r="4473" spans="1:5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74"/>
    </row>
    <row r="4474" spans="1:5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74"/>
    </row>
    <row r="4475" spans="1:5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74"/>
    </row>
    <row r="4476" spans="1:5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74"/>
    </row>
    <row r="4477" spans="1:5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74"/>
    </row>
    <row r="4478" spans="1:5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74"/>
    </row>
    <row r="4479" spans="1:5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74"/>
    </row>
    <row r="4480" spans="1:5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74"/>
    </row>
    <row r="4481" spans="1:5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74"/>
    </row>
    <row r="4482" spans="1:5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74"/>
    </row>
    <row r="4483" spans="1:5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74"/>
    </row>
    <row r="4484" spans="1:5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74"/>
    </row>
    <row r="4485" spans="1:5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74"/>
    </row>
    <row r="4486" spans="1:5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74"/>
    </row>
    <row r="4487" spans="1:5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74"/>
    </row>
    <row r="4488" spans="1:5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74"/>
    </row>
    <row r="4489" spans="1:5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74"/>
    </row>
    <row r="4490" spans="1:5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74"/>
    </row>
    <row r="4491" spans="1:5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74"/>
    </row>
    <row r="4492" spans="1:5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74"/>
    </row>
    <row r="4493" spans="1:5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74"/>
    </row>
    <row r="4494" spans="1:5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74"/>
    </row>
    <row r="4495" spans="1:5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74"/>
    </row>
    <row r="4496" spans="1:5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74"/>
    </row>
    <row r="4497" spans="1:5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74"/>
    </row>
    <row r="4498" spans="1:5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74"/>
    </row>
    <row r="4499" spans="1:5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74"/>
    </row>
    <row r="4500" spans="1:5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74"/>
    </row>
    <row r="4501" spans="1:5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74"/>
    </row>
    <row r="4502" spans="1:5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74"/>
    </row>
    <row r="4503" spans="1:5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74"/>
    </row>
    <row r="4504" spans="1:5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74"/>
    </row>
    <row r="4505" spans="1:5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74"/>
    </row>
    <row r="4506" spans="1:5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74"/>
    </row>
    <row r="4507" spans="1:5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74"/>
    </row>
    <row r="4508" spans="1:5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74"/>
    </row>
    <row r="4509" spans="1:5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74"/>
    </row>
    <row r="4510" spans="1:5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74"/>
    </row>
    <row r="4511" spans="1:5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74"/>
    </row>
    <row r="4512" spans="1:5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74"/>
    </row>
    <row r="4513" spans="1:5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74"/>
    </row>
    <row r="4514" spans="1:5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74"/>
    </row>
    <row r="4515" spans="1:5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74"/>
    </row>
    <row r="4516" spans="1:5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74"/>
    </row>
    <row r="4517" spans="1:5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74"/>
    </row>
    <row r="4518" spans="1:5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74"/>
    </row>
    <row r="4519" spans="1:5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74"/>
    </row>
    <row r="4520" spans="1:5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74"/>
    </row>
    <row r="4521" spans="1:5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74"/>
    </row>
    <row r="4522" spans="1:5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74"/>
    </row>
    <row r="4523" spans="1:5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74"/>
    </row>
    <row r="4524" spans="1:5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74"/>
    </row>
    <row r="4525" spans="1:5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74"/>
    </row>
    <row r="4526" spans="1:5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74"/>
    </row>
    <row r="4527" spans="1:5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74"/>
    </row>
    <row r="4528" spans="1:5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74"/>
    </row>
    <row r="4529" spans="1:5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74"/>
    </row>
    <row r="4530" spans="1:5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74"/>
    </row>
    <row r="4531" spans="1:5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74"/>
    </row>
    <row r="4532" spans="1:5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74"/>
    </row>
    <row r="4533" spans="1:5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74"/>
    </row>
    <row r="4534" spans="1:5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74"/>
    </row>
    <row r="4535" spans="1:5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74"/>
    </row>
    <row r="4536" spans="1:5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74"/>
    </row>
    <row r="4537" spans="1:5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74"/>
    </row>
    <row r="4538" spans="1:5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74"/>
    </row>
    <row r="4539" spans="1:5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74"/>
    </row>
    <row r="4540" spans="1:5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74"/>
    </row>
    <row r="4541" spans="1:5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74"/>
    </row>
    <row r="4542" spans="1:5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74"/>
    </row>
    <row r="4543" spans="1:5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74"/>
    </row>
    <row r="4544" spans="1:5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74"/>
    </row>
    <row r="4545" spans="1:5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74"/>
    </row>
    <row r="4546" spans="1:5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74"/>
    </row>
    <row r="4547" spans="1:5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74"/>
    </row>
    <row r="4548" spans="1:5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74"/>
    </row>
    <row r="4549" spans="1:5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74"/>
    </row>
    <row r="4550" spans="1:5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74"/>
    </row>
    <row r="4551" spans="1:5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74"/>
    </row>
    <row r="4552" spans="1:5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74"/>
    </row>
    <row r="4553" spans="1:5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74"/>
    </row>
    <row r="4554" spans="1:5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74"/>
    </row>
    <row r="4555" spans="1:5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74"/>
    </row>
    <row r="4556" spans="1:5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74"/>
    </row>
    <row r="4557" spans="1:5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74"/>
    </row>
    <row r="4558" spans="1:5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74"/>
    </row>
    <row r="4559" spans="1:5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74"/>
    </row>
    <row r="4560" spans="1:5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74"/>
    </row>
    <row r="4561" spans="1:5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74"/>
    </row>
    <row r="4562" spans="1:5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74"/>
    </row>
    <row r="4563" spans="1:5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74"/>
    </row>
    <row r="4564" spans="1:5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74"/>
    </row>
    <row r="4565" spans="1:5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74"/>
    </row>
    <row r="4566" spans="1:5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74"/>
    </row>
    <row r="4567" spans="1:5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74"/>
    </row>
    <row r="4568" spans="1:5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74"/>
    </row>
    <row r="4569" spans="1:5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74"/>
    </row>
    <row r="4570" spans="1:5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74"/>
    </row>
    <row r="4571" spans="1:5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74"/>
    </row>
    <row r="4572" spans="1:5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74"/>
    </row>
    <row r="4573" spans="1:5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74"/>
    </row>
    <row r="4574" spans="1:5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74"/>
    </row>
    <row r="4575" spans="1:5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74"/>
    </row>
    <row r="4576" spans="1:5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74"/>
    </row>
    <row r="4577" spans="1:5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74"/>
    </row>
    <row r="4578" spans="1:5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74"/>
    </row>
    <row r="4579" spans="1:5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74"/>
    </row>
    <row r="4580" spans="1:5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74"/>
    </row>
    <row r="4581" spans="1:5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74"/>
    </row>
    <row r="4582" spans="1:5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74"/>
    </row>
    <row r="4583" spans="1:5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74"/>
    </row>
    <row r="4584" spans="1:5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74"/>
    </row>
    <row r="4585" spans="1:5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74"/>
    </row>
    <row r="4586" spans="1:5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74"/>
    </row>
    <row r="4587" spans="1:5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74"/>
    </row>
    <row r="4588" spans="1:5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74"/>
    </row>
    <row r="4589" spans="1:5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74"/>
    </row>
    <row r="4590" spans="1:5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74"/>
    </row>
    <row r="4591" spans="1:5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74"/>
    </row>
    <row r="4592" spans="1:5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74"/>
    </row>
    <row r="4593" spans="1:5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74"/>
    </row>
    <row r="4594" spans="1:5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74"/>
    </row>
    <row r="4595" spans="1:5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74"/>
    </row>
    <row r="4596" spans="1:5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74"/>
    </row>
    <row r="4597" spans="1:5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74"/>
    </row>
    <row r="4598" spans="1:5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74"/>
    </row>
    <row r="4599" spans="1:5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74"/>
    </row>
    <row r="4600" spans="1:5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74"/>
    </row>
    <row r="4601" spans="1:5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74"/>
    </row>
    <row r="4602" spans="1:5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74"/>
    </row>
    <row r="4603" spans="1:5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74"/>
    </row>
    <row r="4604" spans="1:5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74"/>
    </row>
    <row r="4605" spans="1:5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74"/>
    </row>
    <row r="4606" spans="1:5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74"/>
    </row>
    <row r="4607" spans="1:5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74"/>
    </row>
    <row r="4608" spans="1:5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74"/>
    </row>
    <row r="4609" spans="1:5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74"/>
    </row>
    <row r="4610" spans="1:5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74"/>
    </row>
    <row r="4611" spans="1:5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74"/>
    </row>
    <row r="4612" spans="1:5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74"/>
    </row>
    <row r="4613" spans="1:5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74"/>
    </row>
    <row r="4614" spans="1:5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74"/>
    </row>
    <row r="4615" spans="1:5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74"/>
    </row>
    <row r="4616" spans="1:5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74"/>
    </row>
    <row r="4617" spans="1:5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74"/>
    </row>
    <row r="4618" spans="1:5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74"/>
    </row>
    <row r="4619" spans="1:5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74"/>
    </row>
    <row r="4620" spans="1:5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74"/>
    </row>
    <row r="4621" spans="1:5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74"/>
    </row>
    <row r="4622" spans="1:5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74"/>
    </row>
    <row r="4623" spans="1:5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74"/>
    </row>
    <row r="4624" spans="1:5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74"/>
    </row>
    <row r="4625" spans="1:5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74"/>
    </row>
    <row r="4626" spans="1:5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74"/>
    </row>
    <row r="4627" spans="1:5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74"/>
    </row>
    <row r="4628" spans="1:5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74"/>
    </row>
    <row r="4629" spans="1:5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74"/>
    </row>
    <row r="4630" spans="1:5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74"/>
    </row>
    <row r="4631" spans="1:5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74"/>
    </row>
    <row r="4632" spans="1:5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74"/>
    </row>
    <row r="4633" spans="1:5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74"/>
    </row>
    <row r="4634" spans="1:5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74"/>
    </row>
    <row r="4635" spans="1:5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74"/>
    </row>
    <row r="4636" spans="1:5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74"/>
    </row>
    <row r="4637" spans="1:5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74"/>
    </row>
    <row r="4638" spans="1:5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74"/>
    </row>
    <row r="4639" spans="1:5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74"/>
    </row>
    <row r="4640" spans="1:5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74"/>
    </row>
    <row r="4641" spans="1:5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74"/>
    </row>
    <row r="4642" spans="1:5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74"/>
    </row>
    <row r="4643" spans="1:5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74"/>
    </row>
    <row r="4644" spans="1:5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74"/>
    </row>
    <row r="4645" spans="1:5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74"/>
    </row>
    <row r="4646" spans="1:5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74"/>
    </row>
    <row r="4647" spans="1:5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74"/>
    </row>
    <row r="4648" spans="1:5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74"/>
    </row>
    <row r="4649" spans="1:5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74"/>
    </row>
    <row r="4650" spans="1:5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74"/>
    </row>
    <row r="4651" spans="1:5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74"/>
    </row>
    <row r="4652" spans="1:5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74"/>
    </row>
    <row r="4653" spans="1:5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74"/>
    </row>
    <row r="4654" spans="1:5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74"/>
    </row>
    <row r="4655" spans="1:5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74"/>
    </row>
    <row r="4656" spans="1:5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74"/>
    </row>
    <row r="4657" spans="1:5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74"/>
    </row>
    <row r="4658" spans="1:5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74"/>
    </row>
    <row r="4659" spans="1:5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74"/>
    </row>
    <row r="4660" spans="1:5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74"/>
    </row>
    <row r="4661" spans="1:5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74"/>
    </row>
    <row r="4662" spans="1:5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74"/>
    </row>
    <row r="4663" spans="1:5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74"/>
    </row>
    <row r="4664" spans="1:5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74"/>
    </row>
    <row r="4665" spans="1:5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74"/>
    </row>
    <row r="4666" spans="1:5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74"/>
    </row>
    <row r="4667" spans="1:5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74"/>
    </row>
    <row r="4668" spans="1:5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74"/>
    </row>
    <row r="4669" spans="1:5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74"/>
    </row>
    <row r="4670" spans="1:5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74"/>
    </row>
    <row r="4671" spans="1:5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74"/>
    </row>
    <row r="4672" spans="1:5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74"/>
    </row>
    <row r="4673" spans="1:5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74"/>
    </row>
    <row r="4674" spans="1:5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74"/>
    </row>
    <row r="4675" spans="1:5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74"/>
    </row>
    <row r="4676" spans="1:5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74"/>
    </row>
    <row r="4677" spans="1:5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74"/>
    </row>
    <row r="4678" spans="1:5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74"/>
    </row>
    <row r="4679" spans="1:5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74"/>
    </row>
    <row r="4680" spans="1:5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74"/>
    </row>
    <row r="4681" spans="1:5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74"/>
    </row>
    <row r="4682" spans="1:5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74"/>
    </row>
    <row r="4683" spans="1:5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74"/>
    </row>
    <row r="4684" spans="1:5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74"/>
    </row>
    <row r="4685" spans="1:5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74"/>
    </row>
    <row r="4686" spans="1:5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74"/>
    </row>
    <row r="4687" spans="1:5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74"/>
    </row>
    <row r="4688" spans="1:5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74"/>
    </row>
    <row r="4689" spans="1:5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74"/>
    </row>
    <row r="4690" spans="1:5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74"/>
    </row>
    <row r="4691" spans="1:5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74"/>
    </row>
    <row r="4692" spans="1:5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74"/>
    </row>
    <row r="4693" spans="1:5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74"/>
    </row>
    <row r="4694" spans="1:5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74"/>
    </row>
    <row r="4695" spans="1:5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74"/>
    </row>
    <row r="4696" spans="1:5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74"/>
    </row>
    <row r="4697" spans="1:5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74"/>
    </row>
    <row r="4698" spans="1:5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74"/>
    </row>
    <row r="4699" spans="1:5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74"/>
    </row>
    <row r="4700" spans="1:5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74"/>
    </row>
    <row r="4701" spans="1:5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74"/>
    </row>
    <row r="4702" spans="1:5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74"/>
    </row>
    <row r="4703" spans="1:5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74"/>
    </row>
    <row r="4704" spans="1:5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74"/>
    </row>
    <row r="4705" spans="1:5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74"/>
    </row>
    <row r="4706" spans="1:5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74"/>
    </row>
    <row r="4707" spans="1:5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74"/>
    </row>
    <row r="4708" spans="1:5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74"/>
    </row>
    <row r="4709" spans="1:5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74"/>
    </row>
    <row r="4710" spans="1:5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74"/>
    </row>
    <row r="4711" spans="1:5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74"/>
    </row>
    <row r="4712" spans="1:5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74"/>
    </row>
    <row r="4713" spans="1:5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74"/>
    </row>
    <row r="4714" spans="1:5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74"/>
    </row>
    <row r="4715" spans="1:5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74"/>
    </row>
    <row r="4716" spans="1:5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74"/>
    </row>
    <row r="4717" spans="1:5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74"/>
    </row>
    <row r="4718" spans="1:5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74"/>
    </row>
    <row r="4719" spans="1:5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74"/>
    </row>
    <row r="4720" spans="1:5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74"/>
    </row>
    <row r="4721" spans="1:5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74"/>
    </row>
    <row r="4722" spans="1:5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74"/>
    </row>
    <row r="4723" spans="1:5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74"/>
    </row>
    <row r="4724" spans="1:5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74"/>
    </row>
    <row r="4725" spans="1:5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74"/>
    </row>
    <row r="4726" spans="1:5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74"/>
    </row>
    <row r="4727" spans="1:5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74"/>
    </row>
    <row r="4728" spans="1:5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74"/>
    </row>
    <row r="4729" spans="1:5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74"/>
    </row>
    <row r="4730" spans="1:5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74"/>
    </row>
    <row r="4731" spans="1:5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74"/>
    </row>
    <row r="4732" spans="1:5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74"/>
    </row>
    <row r="4733" spans="1:5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74"/>
    </row>
    <row r="4734" spans="1:5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74"/>
    </row>
    <row r="4735" spans="1:5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74"/>
    </row>
    <row r="4736" spans="1:5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74"/>
    </row>
    <row r="4737" spans="1:5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74"/>
    </row>
    <row r="4738" spans="1:5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74"/>
    </row>
    <row r="4739" spans="1:5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74"/>
    </row>
    <row r="4740" spans="1:5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74"/>
    </row>
    <row r="4741" spans="1:5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74"/>
    </row>
    <row r="4742" spans="1:5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74"/>
    </row>
    <row r="4743" spans="1:5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74"/>
    </row>
    <row r="4744" spans="1:5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74"/>
    </row>
    <row r="4745" spans="1:5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74"/>
    </row>
    <row r="4746" spans="1:5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74"/>
    </row>
    <row r="4747" spans="1:5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74"/>
    </row>
    <row r="4748" spans="1:5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74"/>
    </row>
    <row r="4749" spans="1:5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74"/>
    </row>
    <row r="4750" spans="1:5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74"/>
    </row>
    <row r="4751" spans="1:5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74"/>
    </row>
    <row r="4752" spans="1:5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74"/>
    </row>
    <row r="4753" spans="1:5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74"/>
    </row>
    <row r="4754" spans="1:5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74"/>
    </row>
    <row r="4755" spans="1:5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74"/>
    </row>
    <row r="4756" spans="1:5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74"/>
    </row>
    <row r="4757" spans="1:5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74"/>
    </row>
    <row r="4758" spans="1:5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74"/>
    </row>
    <row r="4759" spans="1:5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74"/>
    </row>
    <row r="4760" spans="1:5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74"/>
    </row>
    <row r="4761" spans="1:5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74"/>
    </row>
    <row r="4762" spans="1:5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74"/>
    </row>
    <row r="4763" spans="1:5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74"/>
    </row>
    <row r="4764" spans="1:5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74"/>
    </row>
    <row r="4765" spans="1:5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74"/>
    </row>
    <row r="4766" spans="1:5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74"/>
    </row>
    <row r="4767" spans="1:5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74"/>
    </row>
    <row r="4768" spans="1:5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74"/>
    </row>
    <row r="4769" spans="1:5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74"/>
    </row>
    <row r="4770" spans="1:5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74"/>
    </row>
    <row r="4771" spans="1:5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74"/>
    </row>
    <row r="4772" spans="1:5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74"/>
    </row>
    <row r="4773" spans="1:5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74"/>
    </row>
    <row r="4774" spans="1:5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74"/>
    </row>
    <row r="4775" spans="1:5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74"/>
    </row>
    <row r="4776" spans="1:5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74"/>
    </row>
    <row r="4777" spans="1:5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74"/>
    </row>
    <row r="4778" spans="1:5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74"/>
    </row>
    <row r="4779" spans="1:5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74"/>
    </row>
    <row r="4780" spans="1:5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74"/>
    </row>
    <row r="4781" spans="1:5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74"/>
    </row>
    <row r="4782" spans="1:5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74"/>
    </row>
    <row r="4783" spans="1:5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74"/>
    </row>
    <row r="4784" spans="1:5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74"/>
    </row>
    <row r="4785" spans="1:5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74"/>
    </row>
    <row r="4786" spans="1:5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74"/>
    </row>
    <row r="4787" spans="1:5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74"/>
    </row>
    <row r="4788" spans="1:5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74"/>
    </row>
    <row r="4789" spans="1:5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74"/>
    </row>
    <row r="4790" spans="1:5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74"/>
    </row>
    <row r="4791" spans="1:5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74"/>
    </row>
    <row r="4792" spans="1:5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74"/>
    </row>
    <row r="4793" spans="1:5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74"/>
    </row>
    <row r="4794" spans="1:5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74"/>
    </row>
    <row r="4795" spans="1:5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74"/>
    </row>
    <row r="4796" spans="1:5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74"/>
    </row>
    <row r="4797" spans="1:5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74"/>
    </row>
    <row r="4798" spans="1:5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74"/>
    </row>
    <row r="4799" spans="1:5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74"/>
    </row>
    <row r="4800" spans="1:5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74"/>
    </row>
    <row r="4801" spans="1:5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74"/>
    </row>
    <row r="4802" spans="1:5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74"/>
    </row>
    <row r="4803" spans="1:5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74"/>
    </row>
    <row r="4804" spans="1:5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74"/>
    </row>
    <row r="4805" spans="1:5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74"/>
    </row>
    <row r="4806" spans="1:5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74"/>
    </row>
    <row r="4807" spans="1:5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74"/>
    </row>
    <row r="4808" spans="1:5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74"/>
    </row>
    <row r="4809" spans="1:5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74"/>
    </row>
    <row r="4810" spans="1:5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74"/>
    </row>
    <row r="4811" spans="1:5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74"/>
    </row>
    <row r="4812" spans="1:5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74"/>
    </row>
    <row r="4813" spans="1:5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74"/>
    </row>
    <row r="4814" spans="1:5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74"/>
    </row>
    <row r="4815" spans="1:5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74"/>
    </row>
    <row r="4816" spans="1:5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74"/>
    </row>
    <row r="4817" spans="1:5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74"/>
    </row>
    <row r="4818" spans="1:5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74"/>
    </row>
    <row r="4819" spans="1:5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74"/>
    </row>
    <row r="4820" spans="1:5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74"/>
    </row>
    <row r="4821" spans="1:5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74"/>
    </row>
    <row r="4822" spans="1:5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74"/>
    </row>
    <row r="4823" spans="1:5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74"/>
    </row>
    <row r="4824" spans="1:5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74"/>
    </row>
    <row r="4825" spans="1:5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74"/>
    </row>
    <row r="4826" spans="1:5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74"/>
    </row>
    <row r="4827" spans="1:5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74"/>
    </row>
    <row r="4828" spans="1:5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74"/>
    </row>
    <row r="4829" spans="1:5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74"/>
    </row>
    <row r="4830" spans="1:5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74"/>
    </row>
    <row r="4831" spans="1:5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74"/>
    </row>
    <row r="4832" spans="1:5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74"/>
    </row>
    <row r="4833" spans="1:5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74"/>
    </row>
    <row r="4834" spans="1:5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74"/>
    </row>
    <row r="4835" spans="1:5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74"/>
    </row>
    <row r="4836" spans="1:5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74"/>
    </row>
    <row r="4837" spans="1:5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74"/>
    </row>
    <row r="4838" spans="1:5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74"/>
    </row>
    <row r="4839" spans="1:5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74"/>
    </row>
    <row r="4840" spans="1:5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74"/>
    </row>
    <row r="4841" spans="1:5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74"/>
    </row>
    <row r="4842" spans="1:5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74"/>
    </row>
    <row r="4843" spans="1:5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74"/>
    </row>
    <row r="4844" spans="1:5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74"/>
    </row>
    <row r="4845" spans="1:5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74"/>
    </row>
    <row r="4846" spans="1:5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74"/>
    </row>
    <row r="4847" spans="1:5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74"/>
    </row>
    <row r="4848" spans="1:5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74"/>
    </row>
    <row r="4849" spans="1:5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74"/>
    </row>
    <row r="4850" spans="1:5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74"/>
    </row>
    <row r="4851" spans="1:5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74"/>
    </row>
    <row r="4852" spans="1:5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74"/>
    </row>
    <row r="4853" spans="1:5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74"/>
    </row>
    <row r="4854" spans="1:5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74"/>
    </row>
    <row r="4855" spans="1:5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74"/>
    </row>
    <row r="4856" spans="1:5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74"/>
    </row>
    <row r="4857" spans="1:5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74"/>
    </row>
    <row r="4858" spans="1:5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74"/>
    </row>
    <row r="4859" spans="1:5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74"/>
    </row>
    <row r="4860" spans="1:5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74"/>
    </row>
    <row r="4861" spans="1:5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74"/>
    </row>
    <row r="4862" spans="1:5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74"/>
    </row>
    <row r="4863" spans="1:5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74"/>
    </row>
    <row r="4864" spans="1:5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74"/>
    </row>
    <row r="4865" spans="1:5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74"/>
    </row>
    <row r="4866" spans="1:5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74"/>
    </row>
    <row r="4867" spans="1:5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74"/>
    </row>
    <row r="4868" spans="1:5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74"/>
    </row>
    <row r="4869" spans="1:5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74"/>
    </row>
    <row r="4870" spans="1:5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74"/>
    </row>
    <row r="4871" spans="1:5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74"/>
    </row>
    <row r="4872" spans="1:5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74"/>
    </row>
    <row r="4873" spans="1:5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74"/>
    </row>
    <row r="4874" spans="1:5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74"/>
    </row>
    <row r="4875" spans="1:5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74"/>
    </row>
    <row r="4876" spans="1:5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74"/>
    </row>
    <row r="4877" spans="1:5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74"/>
    </row>
    <row r="4878" spans="1:5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74"/>
    </row>
    <row r="4879" spans="1:5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74"/>
    </row>
    <row r="4880" spans="1:5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74"/>
    </row>
    <row r="4881" spans="1:5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74"/>
    </row>
    <row r="4882" spans="1:5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74"/>
    </row>
    <row r="4883" spans="1:5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74"/>
    </row>
    <row r="4884" spans="1:5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74"/>
    </row>
    <row r="4885" spans="1:5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74"/>
    </row>
    <row r="4886" spans="1:5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74"/>
    </row>
    <row r="4887" spans="1:5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74"/>
    </row>
    <row r="4888" spans="1:5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74"/>
    </row>
    <row r="4889" spans="1:5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74"/>
    </row>
    <row r="4890" spans="1:5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74"/>
    </row>
    <row r="4891" spans="1:5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74"/>
    </row>
    <row r="4892" spans="1:5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74"/>
    </row>
    <row r="4893" spans="1:5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74"/>
    </row>
    <row r="4894" spans="1:5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74"/>
    </row>
    <row r="4895" spans="1:5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74"/>
    </row>
    <row r="4896" spans="1:5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74"/>
    </row>
    <row r="4897" spans="1:5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74"/>
    </row>
    <row r="4898" spans="1:5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74"/>
    </row>
    <row r="4899" spans="1:5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74"/>
    </row>
    <row r="4900" spans="1:5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74"/>
    </row>
    <row r="4901" spans="1:5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74"/>
    </row>
    <row r="4902" spans="1:5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74"/>
    </row>
    <row r="4903" spans="1:5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74"/>
    </row>
    <row r="4904" spans="1:5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74"/>
    </row>
    <row r="4905" spans="1:5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74"/>
    </row>
    <row r="4906" spans="1:5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74"/>
    </row>
    <row r="4907" spans="1:5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74"/>
    </row>
    <row r="4908" spans="1:5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74"/>
    </row>
    <row r="4909" spans="1:5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74"/>
    </row>
    <row r="4910" spans="1:5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74"/>
    </row>
    <row r="4911" spans="1:5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74"/>
    </row>
    <row r="4912" spans="1:5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74"/>
    </row>
    <row r="4913" spans="1:5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74"/>
    </row>
    <row r="4914" spans="1:5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74"/>
    </row>
    <row r="4915" spans="1:5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74"/>
    </row>
    <row r="4916" spans="1:5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74"/>
    </row>
    <row r="4917" spans="1:5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74"/>
    </row>
    <row r="4918" spans="1:5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74"/>
    </row>
    <row r="4919" spans="1:5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74"/>
    </row>
    <row r="4920" spans="1:5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74"/>
    </row>
    <row r="4921" spans="1:5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74"/>
    </row>
    <row r="4922" spans="1:5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74"/>
    </row>
    <row r="4923" spans="1:5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74"/>
    </row>
    <row r="4924" spans="1:5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74"/>
    </row>
    <row r="4925" spans="1:5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74"/>
    </row>
    <row r="4926" spans="1:5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74"/>
    </row>
    <row r="4927" spans="1:5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74"/>
    </row>
    <row r="4928" spans="1:5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74"/>
    </row>
    <row r="4929" spans="1:5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74"/>
    </row>
    <row r="4930" spans="1:5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74"/>
    </row>
    <row r="4931" spans="1:5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74"/>
    </row>
    <row r="4932" spans="1:5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74"/>
    </row>
    <row r="4933" spans="1:5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74"/>
    </row>
    <row r="4934" spans="1:5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74"/>
    </row>
    <row r="4935" spans="1:5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74"/>
    </row>
    <row r="4936" spans="1:5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74"/>
    </row>
    <row r="4937" spans="1:5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74"/>
    </row>
    <row r="4938" spans="1:5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74"/>
    </row>
    <row r="4939" spans="1:5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74"/>
    </row>
    <row r="4940" spans="1:5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74"/>
    </row>
    <row r="4941" spans="1:5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74"/>
    </row>
    <row r="4942" spans="1:5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74"/>
    </row>
    <row r="4943" spans="1:5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74"/>
    </row>
    <row r="4944" spans="1:5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74"/>
    </row>
    <row r="4945" spans="1:5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74"/>
    </row>
    <row r="4946" spans="1:5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74"/>
    </row>
    <row r="4947" spans="1:5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74"/>
    </row>
    <row r="4948" spans="1:5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74"/>
    </row>
    <row r="4949" spans="1:5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74"/>
    </row>
    <row r="4950" spans="1:5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74"/>
    </row>
    <row r="4951" spans="1:5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74"/>
    </row>
    <row r="4952" spans="1:5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74"/>
    </row>
    <row r="4953" spans="1:5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74"/>
    </row>
    <row r="4954" spans="1:5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74"/>
    </row>
    <row r="4955" spans="1:5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74"/>
    </row>
    <row r="4956" spans="1:5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74"/>
    </row>
    <row r="4957" spans="1:5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74"/>
    </row>
    <row r="4958" spans="1:5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74"/>
    </row>
    <row r="4959" spans="1:5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74"/>
    </row>
    <row r="4960" spans="1:5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74"/>
    </row>
    <row r="4961" spans="1:5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74"/>
    </row>
    <row r="4962" spans="1:5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74"/>
    </row>
    <row r="4963" spans="1:5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74"/>
    </row>
    <row r="4964" spans="1:5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74"/>
    </row>
    <row r="4965" spans="1:5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74"/>
    </row>
    <row r="4966" spans="1:5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74"/>
    </row>
    <row r="4967" spans="1:5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74"/>
    </row>
    <row r="4968" spans="1:5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74"/>
    </row>
    <row r="4969" spans="1:5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74"/>
    </row>
    <row r="4970" spans="1:5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74"/>
    </row>
    <row r="4971" spans="1:5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74"/>
    </row>
    <row r="4972" spans="1:5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74"/>
    </row>
    <row r="4973" spans="1:5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74"/>
    </row>
    <row r="4974" spans="1:5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74"/>
    </row>
    <row r="4975" spans="1:5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74"/>
    </row>
    <row r="4976" spans="1:5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74"/>
    </row>
    <row r="4977" spans="1:5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74"/>
    </row>
    <row r="4978" spans="1:5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74"/>
    </row>
    <row r="4979" spans="1:5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74"/>
    </row>
    <row r="4980" spans="1:5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74"/>
    </row>
    <row r="4981" spans="1:5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74"/>
    </row>
    <row r="4982" spans="1:5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74"/>
    </row>
    <row r="4983" spans="1:5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74"/>
    </row>
    <row r="4984" spans="1:5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74"/>
    </row>
    <row r="4985" spans="1:5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74"/>
    </row>
    <row r="4986" spans="1:5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74"/>
    </row>
    <row r="4987" spans="1:5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74"/>
    </row>
    <row r="4988" spans="1:5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74"/>
    </row>
    <row r="4989" spans="1:5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74"/>
    </row>
    <row r="4990" spans="1:5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74"/>
    </row>
    <row r="4991" spans="1:5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74"/>
    </row>
    <row r="4992" spans="1:5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74"/>
    </row>
    <row r="4993" spans="1:5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74"/>
    </row>
    <row r="4994" spans="1:5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74"/>
    </row>
    <row r="4995" spans="1:5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74"/>
    </row>
    <row r="4996" spans="1:5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74"/>
    </row>
    <row r="4997" spans="1:5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74"/>
    </row>
    <row r="4998" spans="1:5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74"/>
    </row>
    <row r="4999" spans="1:5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74"/>
    </row>
    <row r="5000" spans="1:5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74"/>
    </row>
    <row r="5001" spans="1:5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74"/>
    </row>
    <row r="5002" spans="1:5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74"/>
    </row>
    <row r="5003" spans="1:5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74"/>
    </row>
    <row r="5004" spans="1:5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74"/>
    </row>
    <row r="5005" spans="1:5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74"/>
    </row>
    <row r="5006" spans="1:5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74"/>
    </row>
    <row r="5007" spans="1:5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74"/>
    </row>
    <row r="5008" spans="1:5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74"/>
    </row>
    <row r="5009" spans="1:5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74"/>
    </row>
    <row r="5010" spans="1:5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74"/>
    </row>
    <row r="5011" spans="1:5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74"/>
    </row>
    <row r="5012" spans="1:5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74"/>
    </row>
    <row r="5013" spans="1:5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74"/>
    </row>
    <row r="5014" spans="1:5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74"/>
    </row>
    <row r="5015" spans="1:5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74"/>
    </row>
    <row r="5016" spans="1:5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74"/>
    </row>
    <row r="5017" spans="1:5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74"/>
    </row>
    <row r="5018" spans="1:5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74"/>
    </row>
    <row r="5019" spans="1:5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74"/>
    </row>
    <row r="5020" spans="1:5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74"/>
    </row>
    <row r="5021" spans="1:5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74"/>
    </row>
    <row r="5022" spans="1:5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74"/>
    </row>
    <row r="5023" spans="1:5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74"/>
    </row>
    <row r="5024" spans="1:5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74"/>
    </row>
    <row r="5025" spans="1:5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74"/>
    </row>
    <row r="5026" spans="1:5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74"/>
    </row>
    <row r="5027" spans="1:5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74"/>
    </row>
    <row r="5028" spans="1:5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74"/>
    </row>
    <row r="5029" spans="1:5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74"/>
    </row>
    <row r="5030" spans="1:5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74"/>
    </row>
    <row r="5031" spans="1:5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74"/>
    </row>
    <row r="5032" spans="1:5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74"/>
    </row>
    <row r="5033" spans="1:5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74"/>
    </row>
    <row r="5034" spans="1:5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74"/>
    </row>
    <row r="5035" spans="1:5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74"/>
    </row>
    <row r="5036" spans="1:5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74"/>
    </row>
    <row r="5037" spans="1:5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74"/>
    </row>
    <row r="5038" spans="1:5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74"/>
    </row>
    <row r="5039" spans="1:5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74"/>
    </row>
    <row r="5040" spans="1:5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74"/>
    </row>
    <row r="5041" spans="1:5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74"/>
    </row>
    <row r="5042" spans="1:5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74"/>
    </row>
    <row r="5043" spans="1:5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74"/>
    </row>
    <row r="5044" spans="1:5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74"/>
    </row>
    <row r="5045" spans="1:5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74"/>
    </row>
    <row r="5046" spans="1:5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74"/>
    </row>
    <row r="5047" spans="1:5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74"/>
    </row>
    <row r="5048" spans="1:5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74"/>
    </row>
    <row r="5049" spans="1:5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74"/>
    </row>
    <row r="5050" spans="1:5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74"/>
    </row>
    <row r="5051" spans="1:5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74"/>
    </row>
    <row r="5052" spans="1:5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74"/>
    </row>
    <row r="5053" spans="1:5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74"/>
    </row>
    <row r="5054" spans="1:5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74"/>
    </row>
    <row r="5055" spans="1:5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74"/>
    </row>
    <row r="5056" spans="1:5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74"/>
    </row>
    <row r="5057" spans="1:5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74"/>
    </row>
    <row r="5058" spans="1:5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74"/>
    </row>
    <row r="5059" spans="1:5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74"/>
    </row>
    <row r="5060" spans="1:5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74"/>
    </row>
    <row r="5061" spans="1:5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74"/>
    </row>
    <row r="5062" spans="1:5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74"/>
    </row>
    <row r="5063" spans="1:5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74"/>
    </row>
    <row r="5064" spans="1:5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74"/>
    </row>
    <row r="5065" spans="1:5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74"/>
    </row>
    <row r="5066" spans="1:5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74"/>
    </row>
    <row r="5067" spans="1:5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74"/>
    </row>
    <row r="5068" spans="1:5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74"/>
    </row>
    <row r="5069" spans="1:5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74"/>
    </row>
    <row r="5070" spans="1:5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74"/>
    </row>
    <row r="5071" spans="1:5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74"/>
    </row>
    <row r="5072" spans="1:5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74"/>
    </row>
    <row r="5073" spans="1:5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74"/>
    </row>
    <row r="5074" spans="1:5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74"/>
    </row>
    <row r="5075" spans="1:5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74"/>
    </row>
    <row r="5076" spans="1:5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74"/>
    </row>
    <row r="5077" spans="1:5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74"/>
    </row>
    <row r="5078" spans="1:5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74"/>
    </row>
    <row r="5079" spans="1:5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74"/>
    </row>
    <row r="5080" spans="1:5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74"/>
    </row>
    <row r="5081" spans="1:5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74"/>
    </row>
    <row r="5082" spans="1:5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74"/>
    </row>
    <row r="5083" spans="1:5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74"/>
    </row>
    <row r="5084" spans="1:5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74"/>
    </row>
    <row r="5085" spans="1:5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74"/>
    </row>
    <row r="5086" spans="1:5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74"/>
    </row>
    <row r="5087" spans="1:5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74"/>
    </row>
    <row r="5088" spans="1:5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74"/>
    </row>
    <row r="5089" spans="1:5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74"/>
    </row>
    <row r="5090" spans="1:5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74"/>
    </row>
    <row r="5091" spans="1:5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74"/>
    </row>
    <row r="5092" spans="1:5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74"/>
    </row>
    <row r="5093" spans="1:5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74"/>
    </row>
    <row r="5094" spans="1:5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74"/>
    </row>
    <row r="5095" spans="1:5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74"/>
    </row>
    <row r="5096" spans="1:5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74"/>
    </row>
    <row r="5097" spans="1:5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74"/>
    </row>
    <row r="5098" spans="1:5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74"/>
    </row>
    <row r="5099" spans="1:5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74"/>
    </row>
    <row r="5100" spans="1:5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74"/>
    </row>
    <row r="5101" spans="1:5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74"/>
    </row>
    <row r="5102" spans="1:5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74"/>
    </row>
    <row r="5103" spans="1:5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74"/>
    </row>
    <row r="5104" spans="1:5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74"/>
    </row>
    <row r="5105" spans="1:5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74"/>
    </row>
    <row r="5106" spans="1:5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74"/>
    </row>
    <row r="5107" spans="1:5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74"/>
    </row>
    <row r="5108" spans="1:5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74"/>
    </row>
    <row r="5109" spans="1:5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74"/>
    </row>
    <row r="5110" spans="1:5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74"/>
    </row>
    <row r="5111" spans="1:5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74"/>
    </row>
    <row r="5112" spans="1:5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74"/>
    </row>
    <row r="5113" spans="1:5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74"/>
    </row>
    <row r="5114" spans="1:5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74"/>
    </row>
    <row r="5115" spans="1:5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74"/>
    </row>
    <row r="5116" spans="1:5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74"/>
    </row>
    <row r="5117" spans="1:5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74"/>
    </row>
    <row r="5118" spans="1:5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74"/>
    </row>
    <row r="5119" spans="1:5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74"/>
    </row>
    <row r="5120" spans="1:5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74"/>
    </row>
    <row r="5121" spans="1:5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74"/>
    </row>
    <row r="5122" spans="1:5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74"/>
    </row>
    <row r="5123" spans="1:5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74"/>
    </row>
    <row r="5124" spans="1:5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74"/>
    </row>
    <row r="5125" spans="1:5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74"/>
    </row>
    <row r="5126" spans="1:5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74"/>
    </row>
    <row r="5127" spans="1:5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74"/>
    </row>
    <row r="5128" spans="1:5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74"/>
    </row>
    <row r="5129" spans="1:5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74"/>
    </row>
    <row r="5130" spans="1:5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74"/>
    </row>
    <row r="5131" spans="1:5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74"/>
    </row>
    <row r="5132" spans="1:5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74"/>
    </row>
    <row r="5133" spans="1:5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74"/>
    </row>
    <row r="5134" spans="1:5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74"/>
    </row>
    <row r="5135" spans="1:5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74"/>
    </row>
    <row r="5136" spans="1:5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74"/>
    </row>
    <row r="5137" spans="1:5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74"/>
    </row>
    <row r="5138" spans="1:5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74"/>
    </row>
    <row r="5139" spans="1:5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74"/>
    </row>
    <row r="5140" spans="1:5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74"/>
    </row>
    <row r="5141" spans="1:5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74"/>
    </row>
    <row r="5142" spans="1:5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74"/>
    </row>
    <row r="5143" spans="1:5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74"/>
    </row>
    <row r="5144" spans="1:5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74"/>
    </row>
    <row r="5145" spans="1:5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74"/>
    </row>
    <row r="5146" spans="1:5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74"/>
    </row>
    <row r="5147" spans="1:5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74"/>
    </row>
    <row r="5148" spans="1:5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74"/>
    </row>
    <row r="5149" spans="1:5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74"/>
    </row>
    <row r="5150" spans="1:5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74"/>
    </row>
    <row r="5151" spans="1:5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74"/>
    </row>
    <row r="5152" spans="1:5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74"/>
    </row>
    <row r="5153" spans="1:5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74"/>
    </row>
    <row r="5154" spans="1:5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74"/>
    </row>
    <row r="5155" spans="1:5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74"/>
    </row>
    <row r="5156" spans="1:5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74"/>
    </row>
    <row r="5157" spans="1:5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74"/>
    </row>
    <row r="5158" spans="1:5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74"/>
    </row>
    <row r="5159" spans="1:5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74"/>
    </row>
    <row r="5160" spans="1:5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74"/>
    </row>
    <row r="5161" spans="1:5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74"/>
    </row>
    <row r="5162" spans="1:5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74"/>
    </row>
    <row r="5163" spans="1:5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74"/>
    </row>
    <row r="5164" spans="1:5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74"/>
    </row>
    <row r="5165" spans="1:5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74"/>
    </row>
    <row r="5166" spans="1:5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74"/>
    </row>
    <row r="5167" spans="1:5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74"/>
    </row>
    <row r="5168" spans="1:5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74"/>
    </row>
    <row r="5169" spans="1:5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74"/>
    </row>
    <row r="5170" spans="1:5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74"/>
    </row>
    <row r="5171" spans="1:5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74"/>
    </row>
    <row r="5172" spans="1:5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74"/>
    </row>
    <row r="5173" spans="1:5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74"/>
    </row>
    <row r="5174" spans="1:5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74"/>
    </row>
    <row r="5175" spans="1:5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74"/>
    </row>
    <row r="5176" spans="1:5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74"/>
    </row>
    <row r="5177" spans="1:5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74"/>
    </row>
    <row r="5178" spans="1:5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74"/>
    </row>
    <row r="5179" spans="1:5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74"/>
    </row>
    <row r="5180" spans="1:5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74"/>
    </row>
    <row r="5181" spans="1:5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74"/>
    </row>
    <row r="5182" spans="1:5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74"/>
    </row>
    <row r="5183" spans="1:5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74"/>
    </row>
    <row r="5184" spans="1:5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74"/>
    </row>
    <row r="5185" spans="1:5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74"/>
    </row>
    <row r="5186" spans="1:5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74"/>
    </row>
    <row r="5187" spans="1:5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74"/>
    </row>
    <row r="5188" spans="1:5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74"/>
    </row>
    <row r="5189" spans="1:5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74"/>
    </row>
    <row r="5190" spans="1:5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74"/>
    </row>
    <row r="5191" spans="1:5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74"/>
    </row>
    <row r="5192" spans="1:5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74"/>
    </row>
    <row r="5193" spans="1:5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74"/>
    </row>
    <row r="5194" spans="1:5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74"/>
    </row>
    <row r="5195" spans="1:5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74"/>
    </row>
    <row r="5196" spans="1:5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74"/>
    </row>
    <row r="5197" spans="1:5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74"/>
    </row>
    <row r="5198" spans="1:5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74"/>
    </row>
    <row r="5199" spans="1:5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74"/>
    </row>
    <row r="5200" spans="1:5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74"/>
    </row>
    <row r="5201" spans="1:5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74"/>
    </row>
    <row r="5202" spans="1:5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74"/>
    </row>
    <row r="5203" spans="1:5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74"/>
    </row>
    <row r="5204" spans="1:5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74"/>
    </row>
    <row r="5205" spans="1:5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74"/>
    </row>
    <row r="5206" spans="1:5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74"/>
    </row>
    <row r="5207" spans="1:5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74"/>
    </row>
    <row r="5208" spans="1:5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74"/>
    </row>
    <row r="5209" spans="1:5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74"/>
    </row>
    <row r="5210" spans="1:5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74"/>
    </row>
    <row r="5211" spans="1:5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74"/>
    </row>
    <row r="5212" spans="1:5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74"/>
    </row>
    <row r="5213" spans="1:5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74"/>
    </row>
    <row r="5214" spans="1:5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74"/>
    </row>
    <row r="5215" spans="1:5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74"/>
    </row>
    <row r="5216" spans="1:5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74"/>
    </row>
    <row r="5217" spans="1:5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74"/>
    </row>
    <row r="5218" spans="1:5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74"/>
    </row>
    <row r="5219" spans="1:5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74"/>
    </row>
    <row r="5220" spans="1:5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74"/>
    </row>
    <row r="5221" spans="1:5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74"/>
    </row>
    <row r="5222" spans="1:5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74"/>
    </row>
    <row r="5223" spans="1:5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74"/>
    </row>
    <row r="5224" spans="1:5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74"/>
    </row>
    <row r="5225" spans="1:5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74"/>
    </row>
    <row r="5226" spans="1:5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74"/>
    </row>
    <row r="5227" spans="1:5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74"/>
    </row>
    <row r="5228" spans="1:5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74"/>
    </row>
    <row r="5229" spans="1:5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74"/>
    </row>
    <row r="5230" spans="1:5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74"/>
    </row>
    <row r="5231" spans="1:5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74"/>
    </row>
    <row r="5232" spans="1:5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74"/>
    </row>
    <row r="5233" spans="1:5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74"/>
    </row>
    <row r="5234" spans="1:5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74"/>
    </row>
    <row r="5235" spans="1:5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74"/>
    </row>
    <row r="5236" spans="1:5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74"/>
    </row>
    <row r="5237" spans="1:5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74"/>
    </row>
    <row r="5238" spans="1:5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74"/>
    </row>
    <row r="5239" spans="1:5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74"/>
    </row>
    <row r="5240" spans="1:5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74"/>
    </row>
    <row r="5241" spans="1:5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74"/>
    </row>
    <row r="5242" spans="1:5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74"/>
    </row>
    <row r="5243" spans="1:5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74"/>
    </row>
    <row r="5244" spans="1:5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74"/>
    </row>
    <row r="5245" spans="1:5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74"/>
    </row>
    <row r="5246" spans="1:5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74"/>
    </row>
    <row r="5247" spans="1:5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74"/>
    </row>
    <row r="5248" spans="1:5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74"/>
    </row>
    <row r="5249" spans="1:5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74"/>
    </row>
    <row r="5250" spans="1:5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74"/>
    </row>
    <row r="5251" spans="1:5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74"/>
    </row>
    <row r="5252" spans="1:5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74"/>
    </row>
    <row r="5253" spans="1:5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74"/>
    </row>
    <row r="5254" spans="1:5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74"/>
    </row>
    <row r="5255" spans="1:5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74"/>
    </row>
    <row r="5256" spans="1:5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74"/>
    </row>
    <row r="5257" spans="1:5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74"/>
    </row>
    <row r="5258" spans="1:5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74"/>
    </row>
    <row r="5259" spans="1:5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74"/>
    </row>
    <row r="5260" spans="1:5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74"/>
    </row>
    <row r="5261" spans="1:5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74"/>
    </row>
    <row r="5262" spans="1:5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74"/>
    </row>
    <row r="5263" spans="1:5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74"/>
    </row>
    <row r="5264" spans="1:5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74"/>
    </row>
    <row r="5265" spans="1:5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74"/>
    </row>
    <row r="5266" spans="1:5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74"/>
    </row>
    <row r="5267" spans="1:5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74"/>
    </row>
    <row r="5268" spans="1:5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74"/>
    </row>
    <row r="5269" spans="1:5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74"/>
    </row>
    <row r="5270" spans="1:5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74"/>
    </row>
    <row r="5271" spans="1:5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74"/>
    </row>
    <row r="5272" spans="1:5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74"/>
    </row>
    <row r="5273" spans="1:5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74"/>
    </row>
    <row r="5274" spans="1:5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74"/>
    </row>
    <row r="5275" spans="1:5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74"/>
    </row>
    <row r="5276" spans="1:5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74"/>
    </row>
    <row r="5277" spans="1:5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74"/>
    </row>
    <row r="5278" spans="1:5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74"/>
    </row>
    <row r="5279" spans="1:5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74"/>
    </row>
    <row r="5280" spans="1:5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74"/>
    </row>
    <row r="5281" spans="1:5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74"/>
    </row>
    <row r="5282" spans="1:5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74"/>
    </row>
    <row r="5283" spans="1:5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74"/>
    </row>
    <row r="5284" spans="1:5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74"/>
    </row>
    <row r="5285" spans="1:5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74"/>
    </row>
    <row r="5286" spans="1:5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74"/>
    </row>
    <row r="5287" spans="1:5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74"/>
    </row>
    <row r="5288" spans="1:5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74"/>
    </row>
    <row r="5289" spans="1:5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74"/>
    </row>
    <row r="5290" spans="1:5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74"/>
    </row>
    <row r="5291" spans="1:5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74"/>
    </row>
    <row r="5292" spans="1:5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74"/>
    </row>
    <row r="5293" spans="1:5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74"/>
    </row>
    <row r="5294" spans="1:5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74"/>
    </row>
    <row r="5295" spans="1:5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74"/>
    </row>
    <row r="5296" spans="1:5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74"/>
    </row>
    <row r="5297" spans="1:5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74"/>
    </row>
    <row r="5298" spans="1:5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74"/>
    </row>
    <row r="5299" spans="1:5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74"/>
    </row>
    <row r="5300" spans="1:5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74"/>
    </row>
    <row r="5301" spans="1:5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74"/>
    </row>
    <row r="5302" spans="1:5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74"/>
    </row>
    <row r="5303" spans="1:5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74"/>
    </row>
    <row r="5304" spans="1:5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74"/>
    </row>
    <row r="5305" spans="1:5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74"/>
    </row>
    <row r="5306" spans="1:5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74"/>
    </row>
    <row r="5307" spans="1:5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74"/>
    </row>
    <row r="5308" spans="1:5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74"/>
    </row>
    <row r="5309" spans="1:5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74"/>
    </row>
    <row r="5310" spans="1:5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74"/>
    </row>
    <row r="5311" spans="1:5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74"/>
    </row>
    <row r="5312" spans="1:5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74"/>
    </row>
    <row r="5313" spans="1:5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74"/>
    </row>
    <row r="5314" spans="1:5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74"/>
    </row>
    <row r="5315" spans="1:5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74"/>
    </row>
    <row r="5316" spans="1:5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74"/>
    </row>
    <row r="5317" spans="1:5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74"/>
    </row>
    <row r="5318" spans="1:5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74"/>
    </row>
    <row r="5319" spans="1:5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74"/>
    </row>
    <row r="5320" spans="1:5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74"/>
    </row>
    <row r="5321" spans="1:5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74"/>
    </row>
    <row r="5322" spans="1:5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74"/>
    </row>
    <row r="5323" spans="1:5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74"/>
    </row>
    <row r="5324" spans="1:5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74"/>
    </row>
    <row r="5325" spans="1:5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74"/>
    </row>
    <row r="5326" spans="1:5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74"/>
    </row>
    <row r="5327" spans="1:5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74"/>
    </row>
    <row r="5328" spans="1:5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74"/>
    </row>
    <row r="5329" spans="1:5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74"/>
    </row>
    <row r="5330" spans="1:5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74"/>
    </row>
    <row r="5331" spans="1:5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74"/>
    </row>
    <row r="5332" spans="1:5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74"/>
    </row>
    <row r="5333" spans="1:5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74"/>
    </row>
    <row r="5334" spans="1:5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74"/>
    </row>
    <row r="5335" spans="1:5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74"/>
    </row>
    <row r="5336" spans="1:5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74"/>
    </row>
    <row r="5337" spans="1:5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74"/>
    </row>
    <row r="5338" spans="1:5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74"/>
    </row>
    <row r="5339" spans="1:5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74"/>
    </row>
    <row r="5340" spans="1:5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74"/>
    </row>
    <row r="5341" spans="1:5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74"/>
    </row>
    <row r="5342" spans="1:5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74"/>
    </row>
    <row r="5343" spans="1:5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74"/>
    </row>
    <row r="5344" spans="1:5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74"/>
    </row>
    <row r="5345" spans="1:5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74"/>
    </row>
    <row r="5346" spans="1:5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74"/>
    </row>
    <row r="5347" spans="1:5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74"/>
    </row>
    <row r="5348" spans="1:5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74"/>
    </row>
    <row r="5349" spans="1:5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74"/>
    </row>
    <row r="5350" spans="1:5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74"/>
    </row>
    <row r="5351" spans="1:5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74"/>
    </row>
    <row r="5352" spans="1:5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74"/>
    </row>
    <row r="5353" spans="1:5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74"/>
    </row>
    <row r="5354" spans="1:5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74"/>
    </row>
    <row r="5355" spans="1:5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74"/>
    </row>
    <row r="5356" spans="1:5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74"/>
    </row>
    <row r="5357" spans="1:5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74"/>
    </row>
    <row r="5358" spans="1:5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74"/>
    </row>
    <row r="5359" spans="1:5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74"/>
    </row>
    <row r="5360" spans="1:5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74"/>
    </row>
    <row r="5361" spans="1:5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74"/>
    </row>
    <row r="5362" spans="1:5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74"/>
    </row>
    <row r="5363" spans="1:5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74"/>
    </row>
    <row r="5364" spans="1:5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74"/>
    </row>
    <row r="5365" spans="1:5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74"/>
    </row>
    <row r="5366" spans="1:5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74"/>
    </row>
    <row r="5367" spans="1:5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74"/>
    </row>
    <row r="5368" spans="1:5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74"/>
    </row>
    <row r="5369" spans="1:5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74"/>
    </row>
    <row r="5370" spans="1:5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74"/>
    </row>
    <row r="5371" spans="1:5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74"/>
    </row>
    <row r="5372" spans="1:5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74"/>
    </row>
    <row r="5373" spans="1:5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74"/>
    </row>
    <row r="5374" spans="1:5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74"/>
    </row>
    <row r="5375" spans="1:5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74"/>
    </row>
    <row r="5376" spans="1:5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74"/>
    </row>
    <row r="5377" spans="1:5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74"/>
    </row>
    <row r="5378" spans="1:5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74"/>
    </row>
    <row r="5379" spans="1:5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74"/>
    </row>
    <row r="5380" spans="1:5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74"/>
    </row>
    <row r="5381" spans="1:5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74"/>
    </row>
    <row r="5382" spans="1:5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74"/>
    </row>
    <row r="5383" spans="1:5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74"/>
    </row>
    <row r="5384" spans="1:5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74"/>
    </row>
    <row r="5385" spans="1:5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74"/>
    </row>
    <row r="5386" spans="1:5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74"/>
    </row>
    <row r="5387" spans="1:5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74"/>
    </row>
    <row r="5388" spans="1:5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74"/>
    </row>
    <row r="5389" spans="1:5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74"/>
    </row>
    <row r="5390" spans="1:5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74"/>
    </row>
    <row r="5391" spans="1:5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74"/>
    </row>
    <row r="5392" spans="1:5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74"/>
    </row>
    <row r="5393" spans="1:5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74"/>
    </row>
    <row r="5394" spans="1:5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74"/>
    </row>
    <row r="5395" spans="1:5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74"/>
    </row>
    <row r="5396" spans="1:5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74"/>
    </row>
    <row r="5397" spans="1:5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74"/>
    </row>
    <row r="5398" spans="1:5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74"/>
    </row>
    <row r="5399" spans="1:5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74"/>
    </row>
    <row r="5400" spans="1:5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74"/>
    </row>
    <row r="5401" spans="1:5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74"/>
    </row>
    <row r="5402" spans="1:5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74"/>
    </row>
    <row r="5403" spans="1:5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74"/>
    </row>
    <row r="5404" spans="1:5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74"/>
    </row>
    <row r="5405" spans="1:5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74"/>
    </row>
    <row r="5406" spans="1:5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74"/>
    </row>
    <row r="5407" spans="1:5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74"/>
    </row>
    <row r="5408" spans="1:5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74"/>
    </row>
    <row r="5409" spans="1:5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74"/>
    </row>
    <row r="5410" spans="1:5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74"/>
    </row>
    <row r="5411" spans="1:5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74"/>
    </row>
    <row r="5412" spans="1:5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74"/>
    </row>
    <row r="5413" spans="1:5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74"/>
    </row>
    <row r="5414" spans="1:5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74"/>
    </row>
    <row r="5415" spans="1:5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74"/>
    </row>
    <row r="5416" spans="1:5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74"/>
    </row>
    <row r="5417" spans="1:5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74"/>
    </row>
    <row r="5418" spans="1:5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74"/>
    </row>
    <row r="5419" spans="1:5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74"/>
    </row>
    <row r="5420" spans="1:5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74"/>
    </row>
    <row r="5421" spans="1:5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74"/>
    </row>
    <row r="5422" spans="1:5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74"/>
    </row>
    <row r="5423" spans="1:5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74"/>
    </row>
    <row r="5424" spans="1:5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74"/>
    </row>
    <row r="5425" spans="1:5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74"/>
    </row>
    <row r="5426" spans="1:5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74"/>
    </row>
    <row r="5427" spans="1:5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74"/>
    </row>
    <row r="5428" spans="1:5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74"/>
    </row>
    <row r="5429" spans="1:5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74"/>
    </row>
    <row r="5430" spans="1:5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74"/>
    </row>
    <row r="5431" spans="1:5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74"/>
    </row>
    <row r="5432" spans="1:5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74"/>
    </row>
    <row r="5433" spans="1:5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74"/>
    </row>
    <row r="5434" spans="1:5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74"/>
    </row>
    <row r="5435" spans="1:5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74"/>
    </row>
    <row r="5436" spans="1:5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74"/>
    </row>
    <row r="5437" spans="1:5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74"/>
    </row>
    <row r="5438" spans="1:5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74"/>
    </row>
    <row r="5439" spans="1:5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74"/>
    </row>
    <row r="5440" spans="1:5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74"/>
    </row>
    <row r="5441" spans="1:5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74"/>
    </row>
    <row r="5442" spans="1:5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74"/>
    </row>
    <row r="5443" spans="1:5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74"/>
    </row>
    <row r="5444" spans="1:5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74"/>
    </row>
    <row r="5445" spans="1:5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74"/>
    </row>
    <row r="5446" spans="1:5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74"/>
    </row>
    <row r="5447" spans="1:5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74"/>
    </row>
    <row r="5448" spans="1:5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74"/>
    </row>
    <row r="5449" spans="1:5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74"/>
    </row>
    <row r="5450" spans="1:5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74"/>
    </row>
    <row r="5451" spans="1:5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74"/>
    </row>
    <row r="5452" spans="1:5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74"/>
    </row>
    <row r="5453" spans="1:5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74"/>
    </row>
    <row r="5454" spans="1:5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74"/>
    </row>
    <row r="5455" spans="1:5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74"/>
    </row>
    <row r="5456" spans="1:5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74"/>
    </row>
    <row r="5457" spans="1:5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74"/>
    </row>
    <row r="5458" spans="1:5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74"/>
    </row>
    <row r="5459" spans="1:5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74"/>
    </row>
    <row r="5460" spans="1:5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74"/>
    </row>
    <row r="5461" spans="1:5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74"/>
    </row>
    <row r="5462" spans="1:5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74"/>
    </row>
    <row r="5463" spans="1:5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74"/>
    </row>
    <row r="5464" spans="1:5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74"/>
    </row>
    <row r="5465" spans="1:5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74"/>
    </row>
    <row r="5466" spans="1:5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74"/>
    </row>
    <row r="5467" spans="1:5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74"/>
    </row>
    <row r="5468" spans="1:5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74"/>
    </row>
    <row r="5469" spans="1:5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74"/>
    </row>
    <row r="5470" spans="1:5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74"/>
    </row>
    <row r="5471" spans="1:5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74"/>
    </row>
    <row r="5472" spans="1:5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74"/>
    </row>
    <row r="5473" spans="1:5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74"/>
    </row>
    <row r="5474" spans="1:5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74"/>
    </row>
    <row r="5475" spans="1:5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74"/>
    </row>
    <row r="5476" spans="1:5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74"/>
    </row>
    <row r="5477" spans="1:5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74"/>
    </row>
    <row r="5478" spans="1:5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74"/>
    </row>
    <row r="5479" spans="1:5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74"/>
    </row>
    <row r="5480" spans="1:5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74"/>
    </row>
    <row r="5481" spans="1:5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74"/>
    </row>
    <row r="5482" spans="1:5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74"/>
    </row>
    <row r="5483" spans="1:5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74"/>
    </row>
    <row r="5484" spans="1:5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74"/>
    </row>
    <row r="5485" spans="1:5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74"/>
    </row>
    <row r="5486" spans="1:5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74"/>
    </row>
    <row r="5487" spans="1:5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74"/>
    </row>
    <row r="5488" spans="1:5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74"/>
    </row>
    <row r="5489" spans="1:5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74"/>
    </row>
    <row r="5490" spans="1:5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74"/>
    </row>
    <row r="5491" spans="1:5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74"/>
    </row>
    <row r="5492" spans="1:5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74"/>
    </row>
    <row r="5493" spans="1:5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74"/>
    </row>
    <row r="5494" spans="1:5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74"/>
    </row>
    <row r="5495" spans="1:5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74"/>
    </row>
    <row r="5496" spans="1:5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74"/>
    </row>
    <row r="5497" spans="1:5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74"/>
    </row>
    <row r="5498" spans="1:5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74"/>
    </row>
    <row r="5499" spans="1:5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74"/>
    </row>
    <row r="5500" spans="1:5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74"/>
    </row>
    <row r="5501" spans="1:5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74"/>
    </row>
    <row r="5502" spans="1:5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74"/>
    </row>
    <row r="5503" spans="1:5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74"/>
    </row>
    <row r="5504" spans="1:5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74"/>
    </row>
    <row r="5505" spans="1:5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74"/>
    </row>
    <row r="5506" spans="1:5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74"/>
    </row>
    <row r="5507" spans="1:5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74"/>
    </row>
    <row r="5508" spans="1:5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74"/>
    </row>
    <row r="5509" spans="1:5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74"/>
    </row>
    <row r="5510" spans="1:5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74"/>
    </row>
    <row r="5511" spans="1:5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74"/>
    </row>
    <row r="5512" spans="1:5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74"/>
    </row>
    <row r="5513" spans="1:5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74"/>
    </row>
    <row r="5514" spans="1:5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74"/>
    </row>
    <row r="5515" spans="1:5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74"/>
    </row>
    <row r="5516" spans="1:5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74"/>
    </row>
    <row r="5517" spans="1:5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74"/>
    </row>
    <row r="5518" spans="1:5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74"/>
    </row>
    <row r="5519" spans="1:5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74"/>
    </row>
    <row r="5520" spans="1:5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74"/>
    </row>
    <row r="5521" spans="1:5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74"/>
    </row>
    <row r="5522" spans="1:5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74"/>
    </row>
    <row r="5523" spans="1:5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74"/>
    </row>
    <row r="5524" spans="1:5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74"/>
    </row>
    <row r="5525" spans="1:5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74"/>
    </row>
    <row r="5526" spans="1:5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74"/>
    </row>
    <row r="5527" spans="1:5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74"/>
    </row>
    <row r="5528" spans="1:5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74"/>
    </row>
    <row r="5529" spans="1:5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74"/>
    </row>
    <row r="5530" spans="1:5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74"/>
    </row>
    <row r="5531" spans="1:5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74"/>
    </row>
    <row r="5532" spans="1:5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74"/>
    </row>
    <row r="5533" spans="1:5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74"/>
    </row>
    <row r="5534" spans="1:5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74"/>
    </row>
    <row r="5535" spans="1:5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74"/>
    </row>
    <row r="5536" spans="1:5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74"/>
    </row>
    <row r="5537" spans="1:5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74"/>
    </row>
    <row r="5538" spans="1:5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74"/>
    </row>
    <row r="5539" spans="1:5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74"/>
    </row>
    <row r="5540" spans="1:5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74"/>
    </row>
    <row r="5541" spans="1:5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74"/>
    </row>
    <row r="5542" spans="1:5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74"/>
    </row>
    <row r="5543" spans="1:5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74"/>
    </row>
    <row r="5544" spans="1:5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74"/>
    </row>
    <row r="5545" spans="1:5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74"/>
    </row>
    <row r="5546" spans="1:5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74"/>
    </row>
    <row r="5547" spans="1:5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74"/>
    </row>
    <row r="5548" spans="1:5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74"/>
    </row>
    <row r="5549" spans="1:5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74"/>
    </row>
    <row r="5550" spans="1:5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74"/>
    </row>
    <row r="5551" spans="1:5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74"/>
    </row>
    <row r="5552" spans="1:5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74"/>
    </row>
    <row r="5553" spans="1:5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74"/>
    </row>
    <row r="5554" spans="1:5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74"/>
    </row>
    <row r="5555" spans="1:5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74"/>
    </row>
    <row r="5556" spans="1:5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74"/>
    </row>
    <row r="5557" spans="1:5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74"/>
    </row>
    <row r="5558" spans="1:5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74"/>
    </row>
    <row r="5559" spans="1:5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74"/>
    </row>
    <row r="5560" spans="1:5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74"/>
    </row>
    <row r="5561" spans="1:5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74"/>
    </row>
    <row r="5562" spans="1:5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74"/>
    </row>
    <row r="5563" spans="1:5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74"/>
    </row>
    <row r="5564" spans="1:5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74"/>
    </row>
    <row r="5565" spans="1:5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74"/>
    </row>
    <row r="5566" spans="1:5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74"/>
    </row>
    <row r="5567" spans="1:5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74"/>
    </row>
    <row r="5568" spans="1:5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74"/>
    </row>
    <row r="5569" spans="1:5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74"/>
    </row>
    <row r="5570" spans="1:5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74"/>
    </row>
    <row r="5571" spans="1:5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74"/>
    </row>
    <row r="5572" spans="1:5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74"/>
    </row>
    <row r="5573" spans="1:5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74"/>
    </row>
    <row r="5574" spans="1:5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74"/>
    </row>
    <row r="5575" spans="1:5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74"/>
    </row>
    <row r="5576" spans="1:5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74"/>
    </row>
    <row r="5577" spans="1:5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74"/>
    </row>
    <row r="5578" spans="1:5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74"/>
    </row>
    <row r="5579" spans="1:5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74"/>
    </row>
    <row r="5580" spans="1:5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74"/>
    </row>
    <row r="5581" spans="1:5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74"/>
    </row>
    <row r="5582" spans="1:5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74"/>
    </row>
    <row r="5583" spans="1:5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74"/>
    </row>
    <row r="5584" spans="1:5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74"/>
    </row>
    <row r="5585" spans="1:5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74"/>
    </row>
    <row r="5586" spans="1:5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74"/>
    </row>
    <row r="5587" spans="1:5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74"/>
    </row>
    <row r="5588" spans="1:5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74"/>
    </row>
    <row r="5589" spans="1:5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74"/>
    </row>
    <row r="5590" spans="1:5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74"/>
    </row>
    <row r="5591" spans="1:5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74"/>
    </row>
    <row r="5592" spans="1:5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74"/>
    </row>
    <row r="5593" spans="1:5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74"/>
    </row>
    <row r="5594" spans="1:5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74"/>
    </row>
    <row r="5595" spans="1:5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74"/>
    </row>
    <row r="5596" spans="1:5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74"/>
    </row>
    <row r="5597" spans="1:5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74"/>
    </row>
    <row r="5598" spans="1:5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74"/>
    </row>
    <row r="5599" spans="1:5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74"/>
    </row>
    <row r="5600" spans="1:5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74"/>
    </row>
    <row r="5601" spans="1:5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74"/>
    </row>
    <row r="5602" spans="1:5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74"/>
    </row>
    <row r="5603" spans="1:5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74"/>
    </row>
    <row r="5604" spans="1:5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74"/>
    </row>
    <row r="5605" spans="1:5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74"/>
    </row>
    <row r="5606" spans="1:5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74"/>
    </row>
    <row r="5607" spans="1:5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74"/>
    </row>
    <row r="5608" spans="1:5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74"/>
    </row>
    <row r="5609" spans="1:5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74"/>
    </row>
    <row r="5610" spans="1:5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74"/>
    </row>
    <row r="5611" spans="1:5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74"/>
    </row>
    <row r="5612" spans="1:5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74"/>
    </row>
    <row r="5613" spans="1:5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74"/>
    </row>
    <row r="5614" spans="1:5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74"/>
    </row>
    <row r="5615" spans="1:5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74"/>
    </row>
    <row r="5616" spans="1:5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74"/>
    </row>
    <row r="5617" spans="1:5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74"/>
    </row>
    <row r="5618" spans="1:5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74"/>
    </row>
    <row r="5619" spans="1:5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74"/>
    </row>
    <row r="5620" spans="1:5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74"/>
    </row>
    <row r="5621" spans="1:5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74"/>
    </row>
    <row r="5622" spans="1:5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74"/>
    </row>
    <row r="5623" spans="1:5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74"/>
    </row>
    <row r="5624" spans="1:5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74"/>
    </row>
    <row r="5625" spans="1:5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74"/>
    </row>
    <row r="5626" spans="1:5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74"/>
    </row>
    <row r="5627" spans="1:5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74"/>
    </row>
    <row r="5628" spans="1:5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74"/>
    </row>
    <row r="5629" spans="1:5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74"/>
    </row>
    <row r="5630" spans="1:5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74"/>
    </row>
    <row r="5631" spans="1:5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74"/>
    </row>
    <row r="5632" spans="1:5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74"/>
    </row>
    <row r="5633" spans="1:5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74"/>
    </row>
    <row r="5634" spans="1:5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74"/>
    </row>
    <row r="5635" spans="1:5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74"/>
    </row>
    <row r="5636" spans="1:5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74"/>
    </row>
    <row r="5637" spans="1:5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74"/>
    </row>
    <row r="5638" spans="1:5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74"/>
    </row>
    <row r="5639" spans="1:5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74"/>
    </row>
    <row r="5640" spans="1:5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74"/>
    </row>
    <row r="5641" spans="1:5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74"/>
    </row>
    <row r="5642" spans="1:5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74"/>
    </row>
    <row r="5643" spans="1:5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74"/>
    </row>
    <row r="5644" spans="1:5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74"/>
    </row>
    <row r="5645" spans="1:5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74"/>
    </row>
    <row r="5646" spans="1:5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74"/>
    </row>
    <row r="5647" spans="1:5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74"/>
    </row>
    <row r="5648" spans="1:5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74"/>
    </row>
    <row r="5649" spans="1:5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74"/>
    </row>
    <row r="5650" spans="1:5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74"/>
    </row>
    <row r="5651" spans="1:5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74"/>
    </row>
    <row r="5652" spans="1:5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74"/>
    </row>
    <row r="5653" spans="1:5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74"/>
    </row>
    <row r="5654" spans="1:5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74"/>
    </row>
    <row r="5655" spans="1:5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74"/>
    </row>
    <row r="5656" spans="1:5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74"/>
    </row>
    <row r="5657" spans="1:5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74"/>
    </row>
    <row r="5658" spans="1:5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74"/>
    </row>
    <row r="5659" spans="1:5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74"/>
    </row>
    <row r="5660" spans="1:5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74"/>
    </row>
    <row r="5661" spans="1:5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74"/>
    </row>
    <row r="5662" spans="1:5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74"/>
    </row>
    <row r="5663" spans="1:5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74"/>
    </row>
    <row r="5664" spans="1:5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74"/>
    </row>
    <row r="5665" spans="1:5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74"/>
    </row>
    <row r="5666" spans="1:5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74"/>
    </row>
    <row r="5667" spans="1:5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74"/>
    </row>
    <row r="5668" spans="1:5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74"/>
    </row>
    <row r="5669" spans="1:5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74"/>
    </row>
    <row r="5670" spans="1:5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74"/>
    </row>
    <row r="5671" spans="1:5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74"/>
    </row>
    <row r="5672" spans="1:5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74"/>
    </row>
    <row r="5673" spans="1:5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74"/>
    </row>
    <row r="5674" spans="1:5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74"/>
    </row>
    <row r="5675" spans="1:5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74"/>
    </row>
    <row r="5676" spans="1:5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74"/>
    </row>
    <row r="5677" spans="1:5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74"/>
    </row>
    <row r="5678" spans="1:5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74"/>
    </row>
    <row r="5679" spans="1:5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74"/>
    </row>
    <row r="5680" spans="1:5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74"/>
    </row>
    <row r="5681" spans="1:5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74"/>
    </row>
    <row r="5682" spans="1:5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74"/>
    </row>
    <row r="5683" spans="1:5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74"/>
    </row>
    <row r="5684" spans="1:5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74"/>
    </row>
    <row r="5685" spans="1:5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74"/>
    </row>
    <row r="5686" spans="1:5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74"/>
    </row>
    <row r="5687" spans="1:5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74"/>
    </row>
    <row r="5688" spans="1:5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74"/>
    </row>
    <row r="5689" spans="1:5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74"/>
    </row>
    <row r="5690" spans="1:5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74"/>
    </row>
    <row r="5691" spans="1:5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74"/>
    </row>
    <row r="5692" spans="1:5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74"/>
    </row>
    <row r="5693" spans="1:5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74"/>
    </row>
    <row r="5694" spans="1:5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74"/>
    </row>
    <row r="5695" spans="1:5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74"/>
    </row>
    <row r="5696" spans="1:5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74"/>
    </row>
    <row r="5697" spans="1:5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74"/>
    </row>
    <row r="5698" spans="1:5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74"/>
    </row>
    <row r="5699" spans="1:5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74"/>
    </row>
    <row r="5700" spans="1:5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74"/>
    </row>
    <row r="5701" spans="1:5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74"/>
    </row>
    <row r="5702" spans="1:5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74"/>
    </row>
    <row r="5703" spans="1:5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74"/>
    </row>
    <row r="5704" spans="1:5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74"/>
    </row>
    <row r="5705" spans="1:5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74"/>
    </row>
    <row r="5706" spans="1:5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74"/>
    </row>
    <row r="5707" spans="1:5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74"/>
    </row>
    <row r="5708" spans="1:5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74"/>
    </row>
    <row r="5709" spans="1:5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74"/>
    </row>
    <row r="5710" spans="1:5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74"/>
    </row>
    <row r="5711" spans="1:5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74"/>
    </row>
    <row r="5712" spans="1:5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74"/>
    </row>
    <row r="5713" spans="1:5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74"/>
    </row>
    <row r="5714" spans="1:5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74"/>
    </row>
    <row r="5715" spans="1:5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74"/>
    </row>
    <row r="5716" spans="1:5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74"/>
    </row>
    <row r="5717" spans="1:5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74"/>
    </row>
    <row r="5718" spans="1:5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74"/>
    </row>
    <row r="5719" spans="1:5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74"/>
    </row>
    <row r="5720" spans="1:5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74"/>
    </row>
    <row r="5721" spans="1:5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74"/>
    </row>
    <row r="5722" spans="1:5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74"/>
    </row>
    <row r="5723" spans="1:5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74"/>
    </row>
    <row r="5724" spans="1:5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74"/>
    </row>
    <row r="5725" spans="1:5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74"/>
    </row>
    <row r="5726" spans="1:5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74"/>
    </row>
    <row r="5727" spans="1:5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74"/>
    </row>
    <row r="5728" spans="1:5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74"/>
    </row>
    <row r="5729" spans="1:5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74"/>
    </row>
    <row r="5730" spans="1:5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74"/>
    </row>
    <row r="5731" spans="1:5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74"/>
    </row>
    <row r="5732" spans="1:5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74"/>
    </row>
    <row r="5733" spans="1:5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74"/>
    </row>
    <row r="5734" spans="1:5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74"/>
    </row>
    <row r="5735" spans="1:5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74"/>
    </row>
    <row r="5736" spans="1:5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74"/>
    </row>
    <row r="5737" spans="1:5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74"/>
    </row>
    <row r="5738" spans="1:5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74"/>
    </row>
    <row r="5739" spans="1:5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74"/>
    </row>
    <row r="5740" spans="1:5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74"/>
    </row>
    <row r="5741" spans="1:5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74"/>
    </row>
    <row r="5742" spans="1:5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74"/>
    </row>
    <row r="5743" spans="1:5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74"/>
    </row>
    <row r="5744" spans="1:5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74"/>
    </row>
    <row r="5745" spans="1:5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74"/>
    </row>
    <row r="5746" spans="1:5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74"/>
    </row>
    <row r="5747" spans="1:5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74"/>
    </row>
    <row r="5748" spans="1:5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74"/>
    </row>
    <row r="5749" spans="1:5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74"/>
    </row>
    <row r="5750" spans="1:5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74"/>
    </row>
    <row r="5751" spans="1:5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74"/>
    </row>
    <row r="5752" spans="1:5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74"/>
    </row>
    <row r="5753" spans="1:5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74"/>
    </row>
    <row r="5754" spans="1:5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74"/>
    </row>
    <row r="5755" spans="1:5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74"/>
    </row>
    <row r="5756" spans="1:5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74"/>
    </row>
    <row r="5757" spans="1:5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74"/>
    </row>
    <row r="5758" spans="1:5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74"/>
    </row>
    <row r="5759" spans="1:5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74"/>
    </row>
    <row r="5760" spans="1:5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74"/>
    </row>
    <row r="5761" spans="1:5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74"/>
    </row>
    <row r="5762" spans="1:5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74"/>
    </row>
    <row r="5763" spans="1:5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74"/>
    </row>
    <row r="5764" spans="1:5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74"/>
    </row>
    <row r="5765" spans="1:5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74"/>
    </row>
    <row r="5766" spans="1:5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74"/>
    </row>
    <row r="5767" spans="1:5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74"/>
    </row>
    <row r="5768" spans="1:5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74"/>
    </row>
    <row r="5769" spans="1:5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74"/>
    </row>
    <row r="5770" spans="1:5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74"/>
    </row>
    <row r="5771" spans="1:5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74"/>
    </row>
    <row r="5772" spans="1:5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74"/>
    </row>
    <row r="5773" spans="1:5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74"/>
    </row>
    <row r="5774" spans="1:5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74"/>
    </row>
    <row r="5775" spans="1:5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74"/>
    </row>
    <row r="5776" spans="1:5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74"/>
    </row>
    <row r="5777" spans="1:5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74"/>
    </row>
    <row r="5778" spans="1:5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74"/>
    </row>
    <row r="5779" spans="1:5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74"/>
    </row>
    <row r="5780" spans="1:5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74"/>
    </row>
    <row r="5781" spans="1:5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74"/>
    </row>
    <row r="5782" spans="1:5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74"/>
    </row>
    <row r="5783" spans="1:5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74"/>
    </row>
    <row r="5784" spans="1:5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74"/>
    </row>
    <row r="5785" spans="1:5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74"/>
    </row>
    <row r="5786" spans="1:5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74"/>
    </row>
    <row r="5787" spans="1:5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74"/>
    </row>
    <row r="5788" spans="1:5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74"/>
    </row>
    <row r="5789" spans="1:5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74"/>
    </row>
    <row r="5790" spans="1:5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74"/>
    </row>
    <row r="5791" spans="1:5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74"/>
    </row>
    <row r="5792" spans="1:5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74"/>
    </row>
    <row r="5793" spans="1:5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74"/>
    </row>
    <row r="5794" spans="1:5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74"/>
    </row>
    <row r="5795" spans="1:5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74"/>
    </row>
    <row r="5796" spans="1:5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74"/>
    </row>
    <row r="5797" spans="1:5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74"/>
    </row>
    <row r="5798" spans="1:5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74"/>
    </row>
    <row r="5799" spans="1:5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74"/>
    </row>
    <row r="5800" spans="1:5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74"/>
    </row>
    <row r="5801" spans="1:5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74"/>
    </row>
    <row r="5802" spans="1:5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74"/>
    </row>
    <row r="5803" spans="1:5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74"/>
    </row>
    <row r="5804" spans="1:5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74"/>
    </row>
    <row r="5805" spans="1:5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74"/>
    </row>
    <row r="5806" spans="1:5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74"/>
    </row>
    <row r="5807" spans="1:5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74"/>
    </row>
    <row r="5808" spans="1:5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74"/>
    </row>
    <row r="5809" spans="1:5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74"/>
    </row>
    <row r="5810" spans="1:5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74"/>
    </row>
    <row r="5811" spans="1:5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74"/>
    </row>
    <row r="5812" spans="1:5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74"/>
    </row>
    <row r="5813" spans="1:5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74"/>
    </row>
    <row r="5814" spans="1:5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74"/>
    </row>
    <row r="5815" spans="1:5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74"/>
    </row>
    <row r="5816" spans="1:5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74"/>
    </row>
    <row r="5817" spans="1:5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74"/>
    </row>
    <row r="5818" spans="1:5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74"/>
    </row>
    <row r="5819" spans="1:5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74"/>
    </row>
    <row r="5820" spans="1:5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74"/>
    </row>
    <row r="5821" spans="1:5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74"/>
    </row>
    <row r="5822" spans="1:5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74"/>
    </row>
    <row r="5823" spans="1:5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74"/>
    </row>
    <row r="5824" spans="1:5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74"/>
    </row>
    <row r="5825" spans="1:5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74"/>
    </row>
    <row r="5826" spans="1:5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74"/>
    </row>
    <row r="5827" spans="1:5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74"/>
    </row>
    <row r="5828" spans="1:5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74"/>
    </row>
    <row r="5829" spans="1:5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74"/>
    </row>
    <row r="5830" spans="1:5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74"/>
    </row>
    <row r="5831" spans="1:5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74"/>
    </row>
    <row r="5832" spans="1:5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74"/>
    </row>
    <row r="5833" spans="1:5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74"/>
    </row>
    <row r="5834" spans="1:5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74"/>
    </row>
    <row r="5835" spans="1:5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74"/>
    </row>
    <row r="5836" spans="1:5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74"/>
    </row>
    <row r="5837" spans="1:5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74"/>
    </row>
    <row r="5838" spans="1:5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74"/>
    </row>
    <row r="5839" spans="1:5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74"/>
    </row>
    <row r="5840" spans="1:5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74"/>
    </row>
    <row r="5841" spans="1:5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74"/>
    </row>
    <row r="5842" spans="1:5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74"/>
    </row>
    <row r="5843" spans="1:5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74"/>
    </row>
    <row r="5844" spans="1:5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74"/>
    </row>
    <row r="5845" spans="1:5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74"/>
    </row>
    <row r="5846" spans="1:5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74"/>
    </row>
    <row r="5847" spans="1:5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74"/>
    </row>
    <row r="5848" spans="1:5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74"/>
    </row>
    <row r="5849" spans="1:5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74"/>
    </row>
    <row r="5850" spans="1:5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74"/>
    </row>
    <row r="5851" spans="1:5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74"/>
    </row>
    <row r="5852" spans="1:5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74"/>
    </row>
    <row r="5853" spans="1:5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74"/>
    </row>
    <row r="5854" spans="1:5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74"/>
    </row>
    <row r="5855" spans="1:5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74"/>
    </row>
    <row r="5856" spans="1:5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74"/>
    </row>
    <row r="5857" spans="1:5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74"/>
    </row>
    <row r="5858" spans="1:5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74"/>
    </row>
    <row r="5859" spans="1:5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74"/>
    </row>
    <row r="5860" spans="1:5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74"/>
    </row>
    <row r="5861" spans="1:5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74"/>
    </row>
    <row r="5862" spans="1:5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74"/>
    </row>
    <row r="5863" spans="1:5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74"/>
    </row>
    <row r="5864" spans="1:5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74"/>
    </row>
    <row r="5865" spans="1:5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74"/>
    </row>
    <row r="5866" spans="1:5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74"/>
    </row>
    <row r="5867" spans="1:5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74"/>
    </row>
    <row r="5868" spans="1:5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74"/>
    </row>
    <row r="5869" spans="1:5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74"/>
    </row>
    <row r="5870" spans="1:5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74"/>
    </row>
    <row r="5871" spans="1:5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74"/>
    </row>
    <row r="5872" spans="1:5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74"/>
    </row>
    <row r="5873" spans="1:5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74"/>
    </row>
    <row r="5874" spans="1:5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74"/>
    </row>
    <row r="5875" spans="1:5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74"/>
    </row>
    <row r="5876" spans="1:5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74"/>
    </row>
    <row r="5877" spans="1:5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74"/>
    </row>
    <row r="5878" spans="1:5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74"/>
    </row>
    <row r="5879" spans="1:5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74"/>
    </row>
    <row r="5880" spans="1:5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74"/>
    </row>
    <row r="5881" spans="1:5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74"/>
    </row>
    <row r="5882" spans="1:5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74"/>
    </row>
    <row r="5883" spans="1:5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74"/>
    </row>
    <row r="5884" spans="1:5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74"/>
    </row>
    <row r="5885" spans="1:5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74"/>
    </row>
    <row r="5886" spans="1:5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74"/>
    </row>
    <row r="5887" spans="1:5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74"/>
    </row>
    <row r="5888" spans="1:5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74"/>
    </row>
    <row r="5889" spans="1:5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74"/>
    </row>
    <row r="5890" spans="1:5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74"/>
    </row>
    <row r="5891" spans="1:5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74"/>
    </row>
    <row r="5892" spans="1:5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74"/>
    </row>
    <row r="5893" spans="1:5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74"/>
    </row>
    <row r="5894" spans="1:5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74"/>
    </row>
    <row r="5895" spans="1:5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74"/>
    </row>
    <row r="5896" spans="1:5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74"/>
    </row>
    <row r="5897" spans="1:5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74"/>
    </row>
    <row r="5898" spans="1:5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74"/>
    </row>
    <row r="5899" spans="1:5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74"/>
    </row>
    <row r="5900" spans="1:5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74"/>
    </row>
    <row r="5901" spans="1:5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74"/>
    </row>
    <row r="5902" spans="1:5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74"/>
    </row>
    <row r="5903" spans="1:5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74"/>
    </row>
    <row r="5904" spans="1:5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74"/>
    </row>
    <row r="5905" spans="1:5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74"/>
    </row>
    <row r="5906" spans="1:5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74"/>
    </row>
    <row r="5907" spans="1:5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74"/>
    </row>
    <row r="5908" spans="1:5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74"/>
    </row>
    <row r="5909" spans="1:5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74"/>
    </row>
    <row r="5910" spans="1:5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74"/>
    </row>
    <row r="5911" spans="1:5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74"/>
    </row>
    <row r="5912" spans="1:5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74"/>
    </row>
    <row r="5913" spans="1:5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74"/>
    </row>
    <row r="5914" spans="1:5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74"/>
    </row>
    <row r="5915" spans="1:5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74"/>
    </row>
    <row r="5916" spans="1:5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74"/>
    </row>
    <row r="5917" spans="1:5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74"/>
    </row>
    <row r="5918" spans="1:5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74"/>
    </row>
    <row r="5919" spans="1:5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74"/>
    </row>
    <row r="5920" spans="1:5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74"/>
    </row>
    <row r="5921" spans="1:5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74"/>
    </row>
    <row r="5922" spans="1:5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74"/>
    </row>
    <row r="5923" spans="1:5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74"/>
    </row>
    <row r="5924" spans="1:5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74"/>
    </row>
    <row r="5925" spans="1:5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74"/>
    </row>
    <row r="5926" spans="1:5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74"/>
    </row>
    <row r="5927" spans="1:5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74"/>
    </row>
    <row r="5928" spans="1:5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74"/>
    </row>
    <row r="5929" spans="1:5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74"/>
    </row>
    <row r="5930" spans="1:5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74"/>
    </row>
    <row r="5931" spans="1:5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74"/>
    </row>
    <row r="5932" spans="1:5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74"/>
    </row>
    <row r="5933" spans="1:5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74"/>
    </row>
    <row r="5934" spans="1:5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74"/>
    </row>
    <row r="5935" spans="1:5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74"/>
    </row>
    <row r="5936" spans="1:5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74"/>
    </row>
    <row r="5937" spans="1:5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74"/>
    </row>
    <row r="5938" spans="1:5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74"/>
    </row>
    <row r="5939" spans="1:5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74"/>
    </row>
    <row r="5940" spans="1:5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74"/>
    </row>
    <row r="5941" spans="1:5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74"/>
    </row>
    <row r="5942" spans="1:5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74"/>
    </row>
    <row r="5943" spans="1:5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74"/>
    </row>
    <row r="5944" spans="1:5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74"/>
    </row>
    <row r="5945" spans="1:5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74"/>
    </row>
    <row r="5946" spans="1:5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74"/>
    </row>
    <row r="5947" spans="1:5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74"/>
    </row>
    <row r="5948" spans="1:5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74"/>
    </row>
    <row r="5949" spans="1:5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74"/>
    </row>
    <row r="5950" spans="1:5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74"/>
    </row>
    <row r="5951" spans="1:5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74"/>
    </row>
    <row r="5952" spans="1:5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74"/>
    </row>
    <row r="5953" spans="1:5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74"/>
    </row>
    <row r="5954" spans="1:5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74"/>
    </row>
    <row r="5955" spans="1:5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74"/>
    </row>
    <row r="5956" spans="1:5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74"/>
    </row>
    <row r="5957" spans="1:5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74"/>
    </row>
    <row r="5958" spans="1:5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74"/>
    </row>
    <row r="5959" spans="1:5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74"/>
    </row>
    <row r="5960" spans="1:5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74"/>
    </row>
    <row r="5961" spans="1:5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74"/>
    </row>
    <row r="5962" spans="1:5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74"/>
    </row>
    <row r="5963" spans="1:5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74"/>
    </row>
    <row r="5964" spans="1:5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74"/>
    </row>
    <row r="5965" spans="1:5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74"/>
    </row>
    <row r="5966" spans="1:5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74"/>
    </row>
    <row r="5967" spans="1:5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74"/>
    </row>
    <row r="5968" spans="1:5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74"/>
    </row>
    <row r="5969" spans="1:5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74"/>
    </row>
    <row r="5970" spans="1:5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74"/>
    </row>
    <row r="5971" spans="1:5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74"/>
    </row>
    <row r="5972" spans="1:5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74"/>
    </row>
    <row r="5973" spans="1:5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74"/>
    </row>
    <row r="5974" spans="1:5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74"/>
    </row>
    <row r="5975" spans="1:5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74"/>
    </row>
    <row r="5976" spans="1:5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74"/>
    </row>
    <row r="5977" spans="1:5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74"/>
    </row>
    <row r="5978" spans="1:5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74"/>
    </row>
    <row r="5979" spans="1:5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74"/>
    </row>
    <row r="5980" spans="1:5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74"/>
    </row>
    <row r="5981" spans="1:5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74"/>
    </row>
    <row r="5982" spans="1:5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74"/>
    </row>
    <row r="5983" spans="1:5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74"/>
    </row>
    <row r="5984" spans="1:5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74"/>
    </row>
    <row r="5985" spans="1:5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74"/>
    </row>
    <row r="5986" spans="1:5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74"/>
    </row>
    <row r="5987" spans="1:5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74"/>
    </row>
    <row r="5988" spans="1:5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74"/>
    </row>
    <row r="5989" spans="1:5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74"/>
    </row>
    <row r="5990" spans="1:5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74"/>
    </row>
    <row r="5991" spans="1:5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74"/>
    </row>
    <row r="5992" spans="1:5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74"/>
    </row>
    <row r="5993" spans="1:5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74"/>
    </row>
    <row r="5994" spans="1:5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74"/>
    </row>
    <row r="5995" spans="1:5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74"/>
    </row>
    <row r="5996" spans="1:5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74"/>
    </row>
    <row r="5997" spans="1:5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74"/>
    </row>
    <row r="5998" spans="1:5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74"/>
    </row>
    <row r="5999" spans="1:5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74"/>
    </row>
    <row r="6000" spans="1:5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74"/>
    </row>
    <row r="6001" spans="1:5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74"/>
    </row>
    <row r="6002" spans="1:5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74"/>
    </row>
    <row r="6003" spans="1:5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74"/>
    </row>
    <row r="6004" spans="1:5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74"/>
    </row>
    <row r="6005" spans="1:5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74"/>
    </row>
    <row r="6006" spans="1:5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74"/>
    </row>
    <row r="6007" spans="1:5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74"/>
    </row>
    <row r="6008" spans="1:5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74"/>
    </row>
    <row r="6009" spans="1:5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74"/>
    </row>
    <row r="6010" spans="1:5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74"/>
    </row>
    <row r="6011" spans="1:5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74"/>
    </row>
    <row r="6012" spans="1:5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74"/>
    </row>
    <row r="6013" spans="1:5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74"/>
    </row>
    <row r="6014" spans="1:5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74"/>
    </row>
    <row r="6015" spans="1:5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74"/>
    </row>
    <row r="6016" spans="1:5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74"/>
    </row>
    <row r="6017" spans="1:5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74"/>
    </row>
    <row r="6018" spans="1:5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74"/>
    </row>
    <row r="6019" spans="1:5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74"/>
    </row>
    <row r="6020" spans="1:5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74"/>
    </row>
    <row r="6021" spans="1:5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74"/>
    </row>
    <row r="6022" spans="1:5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74"/>
    </row>
    <row r="6023" spans="1:5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74"/>
    </row>
    <row r="6024" spans="1:5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74"/>
    </row>
    <row r="6025" spans="1:5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74"/>
    </row>
    <row r="6026" spans="1:5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74"/>
    </row>
    <row r="6027" spans="1:5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74"/>
    </row>
    <row r="6028" spans="1:5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74"/>
    </row>
    <row r="6029" spans="1:5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74"/>
    </row>
    <row r="6030" spans="1:5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74"/>
    </row>
    <row r="6031" spans="1:5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74"/>
    </row>
    <row r="6032" spans="1:5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74"/>
    </row>
    <row r="6033" spans="1:5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74"/>
    </row>
    <row r="6034" spans="1:5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74"/>
    </row>
    <row r="6035" spans="1:5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74"/>
    </row>
    <row r="6036" spans="1:5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74"/>
    </row>
    <row r="6037" spans="1:5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74"/>
    </row>
    <row r="6038" spans="1:5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74"/>
    </row>
    <row r="6039" spans="1:5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74"/>
    </row>
    <row r="6040" spans="1:5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74"/>
    </row>
    <row r="6041" spans="1:5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74"/>
    </row>
    <row r="6042" spans="1:5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74"/>
    </row>
    <row r="6043" spans="1:5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74"/>
    </row>
    <row r="6044" spans="1:5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74"/>
    </row>
    <row r="6045" spans="1:5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74"/>
    </row>
    <row r="6046" spans="1:5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74"/>
    </row>
    <row r="6047" spans="1:5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74"/>
    </row>
    <row r="6048" spans="1:5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74"/>
    </row>
    <row r="6049" spans="1:5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74"/>
    </row>
    <row r="6050" spans="1:5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74"/>
    </row>
    <row r="6051" spans="1:5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74"/>
    </row>
    <row r="6052" spans="1:5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74"/>
    </row>
    <row r="6053" spans="1:5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74"/>
    </row>
    <row r="6054" spans="1:5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74"/>
    </row>
    <row r="6055" spans="1:5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74"/>
    </row>
    <row r="6056" spans="1:5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74"/>
    </row>
    <row r="6057" spans="1:5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74"/>
    </row>
    <row r="6058" spans="1:5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74"/>
    </row>
    <row r="6059" spans="1:5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74"/>
    </row>
    <row r="6060" spans="1:5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74"/>
    </row>
    <row r="6061" spans="1:5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74"/>
    </row>
    <row r="6062" spans="1:5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74"/>
    </row>
    <row r="6063" spans="1:5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74"/>
    </row>
    <row r="6064" spans="1:5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74"/>
    </row>
    <row r="6065" spans="1:5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74"/>
    </row>
    <row r="6066" spans="1:5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74"/>
    </row>
    <row r="6067" spans="1:5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74"/>
    </row>
    <row r="6068" spans="1:5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74"/>
    </row>
    <row r="6069" spans="1:5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74"/>
    </row>
    <row r="6070" spans="1:5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74"/>
    </row>
    <row r="6071" spans="1:5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74"/>
    </row>
    <row r="6072" spans="1:5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74"/>
    </row>
    <row r="6073" spans="1:5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74"/>
    </row>
    <row r="6074" spans="1:5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74"/>
    </row>
    <row r="6075" spans="1:5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74"/>
    </row>
    <row r="6076" spans="1:5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74"/>
    </row>
    <row r="6077" spans="1:5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74"/>
    </row>
    <row r="6078" spans="1:5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74"/>
    </row>
    <row r="6079" spans="1:5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74"/>
    </row>
    <row r="6080" spans="1:5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74"/>
    </row>
    <row r="6081" spans="1:5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74"/>
    </row>
    <row r="6082" spans="1:5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74"/>
    </row>
    <row r="6083" spans="1:5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74"/>
    </row>
    <row r="6084" spans="1:5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74"/>
    </row>
    <row r="6085" spans="1:5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74"/>
    </row>
    <row r="6086" spans="1:5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74"/>
    </row>
    <row r="6087" spans="1:5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74"/>
    </row>
    <row r="6088" spans="1:5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74"/>
    </row>
    <row r="6089" spans="1:5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74"/>
    </row>
    <row r="6090" spans="1:5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74"/>
    </row>
    <row r="6091" spans="1:5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74"/>
    </row>
    <row r="6092" spans="1:5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74"/>
    </row>
    <row r="6093" spans="1:5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74"/>
    </row>
    <row r="6094" spans="1:5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74"/>
    </row>
    <row r="6095" spans="1:5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74"/>
    </row>
    <row r="6096" spans="1:5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74"/>
    </row>
    <row r="6097" spans="1:5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74"/>
    </row>
    <row r="6098" spans="1:5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74"/>
    </row>
    <row r="6099" spans="1:5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74"/>
    </row>
    <row r="6100" spans="1:5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74"/>
    </row>
    <row r="6101" spans="1:5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74"/>
    </row>
    <row r="6102" spans="1:5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74"/>
    </row>
    <row r="6103" spans="1:5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74"/>
    </row>
    <row r="6104" spans="1:5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74"/>
    </row>
    <row r="6105" spans="1:5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74"/>
    </row>
    <row r="6106" spans="1:5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74"/>
    </row>
    <row r="6107" spans="1:5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74"/>
    </row>
    <row r="6108" spans="1:5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74"/>
    </row>
    <row r="6109" spans="1:5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74"/>
    </row>
    <row r="6110" spans="1:5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74"/>
    </row>
    <row r="6111" spans="1:5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74"/>
    </row>
    <row r="6112" spans="1:5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74"/>
    </row>
    <row r="6113" spans="1:5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74"/>
    </row>
    <row r="6114" spans="1:5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74"/>
    </row>
    <row r="6115" spans="1:5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74"/>
    </row>
    <row r="6116" spans="1:5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74"/>
    </row>
    <row r="6117" spans="1:5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74"/>
    </row>
    <row r="6118" spans="1:5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74"/>
    </row>
    <row r="6119" spans="1:5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74"/>
    </row>
    <row r="6120" spans="1:5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74"/>
    </row>
    <row r="6121" spans="1:5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74"/>
    </row>
    <row r="6122" spans="1:5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74"/>
    </row>
    <row r="6123" spans="1:5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74"/>
    </row>
    <row r="6124" spans="1:5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74"/>
    </row>
    <row r="6125" spans="1:5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74"/>
    </row>
    <row r="6126" spans="1:5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74"/>
    </row>
    <row r="6127" spans="1:5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74"/>
    </row>
    <row r="6128" spans="1:5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74"/>
    </row>
    <row r="6129" spans="1:5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74"/>
    </row>
    <row r="6130" spans="1:5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74"/>
    </row>
    <row r="6131" spans="1:5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74"/>
    </row>
    <row r="6132" spans="1:5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74"/>
    </row>
    <row r="6133" spans="1:5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74"/>
    </row>
    <row r="6134" spans="1:5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74"/>
    </row>
    <row r="6135" spans="1:5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74"/>
    </row>
    <row r="6136" spans="1:5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74"/>
    </row>
    <row r="6137" spans="1:5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74"/>
    </row>
    <row r="6138" spans="1:5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74"/>
    </row>
    <row r="6139" spans="1:5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74"/>
    </row>
    <row r="6140" spans="1:5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74"/>
    </row>
    <row r="6141" spans="1:5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74"/>
    </row>
    <row r="6142" spans="1:5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74"/>
    </row>
    <row r="6143" spans="1:5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74"/>
    </row>
    <row r="6144" spans="1:5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74"/>
    </row>
    <row r="6145" spans="1:5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74"/>
    </row>
    <row r="6146" spans="1:5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74"/>
    </row>
    <row r="6147" spans="1:5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74"/>
    </row>
    <row r="6148" spans="1:5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74"/>
    </row>
    <row r="6149" spans="1:5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74"/>
    </row>
    <row r="6150" spans="1:5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74"/>
    </row>
    <row r="6151" spans="1:5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74"/>
    </row>
    <row r="6152" spans="1:5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74"/>
    </row>
    <row r="6153" spans="1:5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74"/>
    </row>
    <row r="6154" spans="1:5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74"/>
    </row>
    <row r="6155" spans="1:5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74"/>
    </row>
    <row r="6156" spans="1:5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74"/>
    </row>
    <row r="6157" spans="1:5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74"/>
    </row>
    <row r="6158" spans="1:5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74"/>
    </row>
    <row r="6159" spans="1:5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74"/>
    </row>
    <row r="6160" spans="1:5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74"/>
    </row>
    <row r="6161" spans="1:5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74"/>
    </row>
    <row r="6162" spans="1:5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74"/>
    </row>
    <row r="6163" spans="1:5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74"/>
    </row>
    <row r="6164" spans="1:5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74"/>
    </row>
    <row r="6165" spans="1:5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74"/>
    </row>
    <row r="6166" spans="1:5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74"/>
    </row>
    <row r="6167" spans="1:5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74"/>
    </row>
    <row r="6168" spans="1:5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74"/>
    </row>
    <row r="6169" spans="1:5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74"/>
    </row>
    <row r="6170" spans="1:5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74"/>
    </row>
    <row r="6171" spans="1:5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74"/>
    </row>
    <row r="6172" spans="1:5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74"/>
    </row>
    <row r="6173" spans="1:5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74"/>
    </row>
    <row r="6174" spans="1:5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74"/>
    </row>
    <row r="6175" spans="1:5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74"/>
    </row>
    <row r="6176" spans="1:5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74"/>
    </row>
    <row r="6177" spans="1:5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74"/>
    </row>
    <row r="6178" spans="1:5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74"/>
    </row>
    <row r="6179" spans="1:5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74"/>
    </row>
    <row r="6180" spans="1:5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74"/>
    </row>
    <row r="6181" spans="1:5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74"/>
    </row>
    <row r="6182" spans="1:5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74"/>
    </row>
    <row r="6183" spans="1:5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74"/>
    </row>
    <row r="6184" spans="1:5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74"/>
    </row>
    <row r="6185" spans="1:5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74"/>
    </row>
    <row r="6186" spans="1:5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74"/>
    </row>
    <row r="6187" spans="1:5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74"/>
    </row>
    <row r="6188" spans="1:5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74"/>
    </row>
    <row r="6189" spans="1:5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74"/>
    </row>
    <row r="6190" spans="1:5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74"/>
    </row>
    <row r="6191" spans="1:5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74"/>
    </row>
    <row r="6192" spans="1:5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74"/>
    </row>
    <row r="6193" spans="1:5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74"/>
    </row>
    <row r="6194" spans="1:5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74"/>
    </row>
    <row r="6195" spans="1:5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74"/>
    </row>
    <row r="6196" spans="1:5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74"/>
    </row>
    <row r="6197" spans="1:5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74"/>
    </row>
    <row r="6198" spans="1:5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74"/>
    </row>
    <row r="6199" spans="1:5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74"/>
    </row>
    <row r="6200" spans="1:5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74"/>
    </row>
    <row r="6201" spans="1:5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74"/>
    </row>
    <row r="6202" spans="1:5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74"/>
    </row>
    <row r="6203" spans="1:5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74"/>
    </row>
    <row r="6204" spans="1:5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74"/>
    </row>
    <row r="6205" spans="1:5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74"/>
    </row>
    <row r="6206" spans="1:5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74"/>
    </row>
    <row r="6207" spans="1:5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74"/>
    </row>
    <row r="6208" spans="1:5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74"/>
    </row>
    <row r="6209" spans="1:5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74"/>
    </row>
    <row r="6210" spans="1:5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74"/>
    </row>
    <row r="6211" spans="1:5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74"/>
    </row>
    <row r="6212" spans="1:5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74"/>
    </row>
    <row r="6213" spans="1:5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74"/>
    </row>
    <row r="6214" spans="1:5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74"/>
    </row>
    <row r="6215" spans="1:5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74"/>
    </row>
    <row r="6216" spans="1:5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74"/>
    </row>
    <row r="6217" spans="1:5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74"/>
    </row>
    <row r="6218" spans="1:5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74"/>
    </row>
    <row r="6219" spans="1:5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74"/>
    </row>
    <row r="6220" spans="1:5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74"/>
    </row>
    <row r="6221" spans="1:5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74"/>
    </row>
    <row r="6222" spans="1:5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74"/>
    </row>
    <row r="6223" spans="1:5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74"/>
    </row>
    <row r="6224" spans="1:5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74"/>
    </row>
    <row r="6225" spans="1:5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74"/>
    </row>
    <row r="6226" spans="1:5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74"/>
    </row>
    <row r="6227" spans="1:5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74"/>
    </row>
    <row r="6228" spans="1:5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74"/>
    </row>
    <row r="6229" spans="1:5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74"/>
    </row>
    <row r="6230" spans="1:5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74"/>
    </row>
    <row r="6231" spans="1:5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74"/>
    </row>
    <row r="6232" spans="1:5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74"/>
    </row>
    <row r="6233" spans="1:5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74"/>
    </row>
    <row r="6234" spans="1:5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74"/>
    </row>
    <row r="6235" spans="1:5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74"/>
    </row>
    <row r="6236" spans="1:5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74"/>
    </row>
    <row r="6237" spans="1:5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74"/>
    </row>
    <row r="6238" spans="1:5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74"/>
    </row>
    <row r="6239" spans="1:5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74"/>
    </row>
    <row r="6240" spans="1:5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74"/>
    </row>
    <row r="6241" spans="1:5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74"/>
    </row>
    <row r="6242" spans="1:5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74"/>
    </row>
    <row r="6243" spans="1:5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74"/>
    </row>
    <row r="6244" spans="1:5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74"/>
    </row>
    <row r="6245" spans="1:5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74"/>
    </row>
    <row r="6246" spans="1:5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74"/>
    </row>
    <row r="6247" spans="1:5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74"/>
    </row>
    <row r="6248" spans="1:5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74"/>
    </row>
    <row r="6249" spans="1:5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74"/>
    </row>
    <row r="6250" spans="1:5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74"/>
    </row>
    <row r="6251" spans="1:5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74"/>
    </row>
    <row r="6252" spans="1:5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74"/>
    </row>
    <row r="6253" spans="1:5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74"/>
    </row>
    <row r="6254" spans="1:5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74"/>
    </row>
    <row r="6255" spans="1:5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74"/>
    </row>
    <row r="6256" spans="1:5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74"/>
    </row>
    <row r="6257" spans="1:5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74"/>
    </row>
    <row r="6258" spans="1:5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74"/>
    </row>
    <row r="6259" spans="1:5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74"/>
    </row>
    <row r="6260" spans="1:5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74"/>
    </row>
    <row r="6261" spans="1:5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74"/>
    </row>
    <row r="6262" spans="1:5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74"/>
    </row>
    <row r="6263" spans="1:5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74"/>
    </row>
    <row r="6264" spans="1:5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74"/>
    </row>
    <row r="6265" spans="1:5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74"/>
    </row>
    <row r="6266" spans="1:5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74"/>
    </row>
    <row r="6267" spans="1:5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74"/>
    </row>
    <row r="6268" spans="1:5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74"/>
    </row>
    <row r="6269" spans="1:5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74"/>
    </row>
    <row r="6270" spans="1:5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74"/>
    </row>
    <row r="6271" spans="1:5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74"/>
    </row>
    <row r="6272" spans="1:5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74"/>
    </row>
    <row r="6273" spans="1:5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74"/>
    </row>
    <row r="6274" spans="1:5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74"/>
    </row>
    <row r="6275" spans="1:5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74"/>
    </row>
    <row r="6276" spans="1:5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74"/>
    </row>
    <row r="6277" spans="1:5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74"/>
    </row>
    <row r="6278" spans="1:5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74"/>
    </row>
    <row r="6279" spans="1:5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74"/>
    </row>
    <row r="6280" spans="1:5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74"/>
    </row>
    <row r="6281" spans="1:5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74"/>
    </row>
    <row r="6282" spans="1:5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74"/>
    </row>
    <row r="6283" spans="1:5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74"/>
    </row>
    <row r="6284" spans="1:5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74"/>
    </row>
    <row r="6285" spans="1:5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74"/>
    </row>
    <row r="6286" spans="1:5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74"/>
    </row>
    <row r="6287" spans="1:5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74"/>
    </row>
    <row r="6288" spans="1:5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74"/>
    </row>
    <row r="6289" spans="1:5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74"/>
    </row>
    <row r="6290" spans="1:5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74"/>
    </row>
    <row r="6291" spans="1:5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74"/>
    </row>
    <row r="6292" spans="1:5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74"/>
    </row>
    <row r="6293" spans="1:5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74"/>
    </row>
    <row r="6294" spans="1:5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74"/>
    </row>
    <row r="6295" spans="1:5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74"/>
    </row>
    <row r="6296" spans="1:5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74"/>
    </row>
    <row r="6297" spans="1:5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74"/>
    </row>
    <row r="6298" spans="1:5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74"/>
    </row>
    <row r="6299" spans="1:5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74"/>
    </row>
    <row r="6300" spans="1:5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74"/>
    </row>
    <row r="6301" spans="1:5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74"/>
    </row>
    <row r="6302" spans="1:5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74"/>
    </row>
    <row r="6303" spans="1:5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74"/>
    </row>
    <row r="6304" spans="1:5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74"/>
    </row>
    <row r="6305" spans="1:5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74"/>
    </row>
    <row r="6306" spans="1:5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74"/>
    </row>
    <row r="6307" spans="1:5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74"/>
    </row>
    <row r="6308" spans="1:5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74"/>
    </row>
    <row r="6309" spans="1:5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74"/>
    </row>
    <row r="6310" spans="1:5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74"/>
    </row>
    <row r="6311" spans="1:5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74"/>
    </row>
    <row r="6312" spans="1:5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74"/>
    </row>
    <row r="6313" spans="1:5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74"/>
    </row>
    <row r="6314" spans="1:5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74"/>
    </row>
    <row r="6315" spans="1:5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74"/>
    </row>
    <row r="6316" spans="1:5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74"/>
    </row>
    <row r="6317" spans="1:5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74"/>
    </row>
    <row r="6318" spans="1:5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74"/>
    </row>
    <row r="6319" spans="1:5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74"/>
    </row>
    <row r="6320" spans="1:5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74"/>
    </row>
    <row r="6321" spans="1:5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74"/>
    </row>
    <row r="6322" spans="1:5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74"/>
    </row>
    <row r="6323" spans="1:5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74"/>
    </row>
    <row r="6324" spans="1:5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74"/>
    </row>
    <row r="6325" spans="1:5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74"/>
    </row>
    <row r="6326" spans="1:5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74"/>
    </row>
    <row r="6327" spans="1:5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74"/>
    </row>
    <row r="6328" spans="1:5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74"/>
    </row>
    <row r="6329" spans="1:5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74"/>
    </row>
    <row r="6330" spans="1:5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74"/>
    </row>
    <row r="6331" spans="1:5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74"/>
    </row>
    <row r="6332" spans="1:5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74"/>
    </row>
    <row r="6333" spans="1:5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74"/>
    </row>
    <row r="6334" spans="1:5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74"/>
    </row>
    <row r="6335" spans="1:5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74"/>
    </row>
    <row r="6336" spans="1:5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74"/>
    </row>
    <row r="6337" spans="1:5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74"/>
    </row>
    <row r="6338" spans="1:5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74"/>
    </row>
    <row r="6339" spans="1:5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74"/>
    </row>
    <row r="6340" spans="1:5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74"/>
    </row>
    <row r="6341" spans="1:5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74"/>
    </row>
    <row r="6342" spans="1:5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74"/>
    </row>
    <row r="6343" spans="1:5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74"/>
    </row>
    <row r="6344" spans="1:5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74"/>
    </row>
    <row r="6345" spans="1:5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74"/>
    </row>
    <row r="6346" spans="1:5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74"/>
    </row>
    <row r="6347" spans="1:5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74"/>
    </row>
    <row r="6348" spans="1:5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74"/>
    </row>
    <row r="6349" spans="1:5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74"/>
    </row>
    <row r="6350" spans="1:5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74"/>
    </row>
    <row r="6351" spans="1:5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74"/>
    </row>
    <row r="6352" spans="1:5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74"/>
    </row>
    <row r="6353" spans="1:5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74"/>
    </row>
    <row r="6354" spans="1:5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74"/>
    </row>
    <row r="6355" spans="1:5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74"/>
    </row>
    <row r="6356" spans="1:5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74"/>
    </row>
    <row r="6357" spans="1:5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74"/>
    </row>
    <row r="6358" spans="1:5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74"/>
    </row>
    <row r="6359" spans="1:5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74"/>
    </row>
    <row r="6360" spans="1:5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74"/>
    </row>
    <row r="6361" spans="1:5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74"/>
    </row>
    <row r="6362" spans="1:5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74"/>
    </row>
    <row r="6363" spans="1:5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74"/>
    </row>
    <row r="6364" spans="1:5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74"/>
    </row>
    <row r="6365" spans="1:5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74"/>
    </row>
    <row r="6366" spans="1:5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74"/>
    </row>
    <row r="6367" spans="1:5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74"/>
    </row>
    <row r="6368" spans="1:5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74"/>
    </row>
    <row r="6369" spans="1:5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74"/>
    </row>
    <row r="6370" spans="1:5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74"/>
    </row>
    <row r="6371" spans="1:5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74"/>
    </row>
    <row r="6372" spans="1:5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74"/>
    </row>
    <row r="6373" spans="1:5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74"/>
    </row>
    <row r="6374" spans="1:5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74"/>
    </row>
    <row r="6375" spans="1:5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74"/>
    </row>
    <row r="6376" spans="1:5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74"/>
    </row>
    <row r="6377" spans="1:5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74"/>
    </row>
    <row r="6378" spans="1:5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74"/>
    </row>
    <row r="6379" spans="1:5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74"/>
    </row>
    <row r="6380" spans="1:5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74"/>
    </row>
    <row r="6381" spans="1:5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74"/>
    </row>
    <row r="6382" spans="1:5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74"/>
    </row>
    <row r="6383" spans="1:5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74"/>
    </row>
    <row r="6384" spans="1:5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74"/>
    </row>
    <row r="6385" spans="1:5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74"/>
    </row>
    <row r="6386" spans="1:5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74"/>
    </row>
    <row r="6387" spans="1:5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74"/>
    </row>
    <row r="6388" spans="1:5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74"/>
    </row>
    <row r="6389" spans="1:5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74"/>
    </row>
    <row r="6390" spans="1:5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74"/>
    </row>
    <row r="6391" spans="1:5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74"/>
    </row>
    <row r="6392" spans="1:5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74"/>
    </row>
    <row r="6393" spans="1:5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74"/>
    </row>
    <row r="6394" spans="1:5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74"/>
    </row>
    <row r="6395" spans="1:5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74"/>
    </row>
    <row r="6396" spans="1:5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74"/>
    </row>
    <row r="6397" spans="1:5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74"/>
    </row>
    <row r="6398" spans="1:5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74"/>
    </row>
    <row r="6399" spans="1:5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74"/>
    </row>
    <row r="6400" spans="1:5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74"/>
    </row>
    <row r="6401" spans="1:5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74"/>
    </row>
    <row r="6402" spans="1:5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74"/>
    </row>
    <row r="6403" spans="1:5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74"/>
    </row>
    <row r="6404" spans="1:5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74"/>
    </row>
    <row r="6405" spans="1:5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74"/>
    </row>
    <row r="6406" spans="1:5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74"/>
    </row>
    <row r="6407" spans="1:5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74"/>
    </row>
    <row r="6408" spans="1:5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74"/>
    </row>
    <row r="6409" spans="1:5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74"/>
    </row>
    <row r="6410" spans="1:5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74"/>
    </row>
    <row r="6411" spans="1:5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74"/>
    </row>
    <row r="6412" spans="1:5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74"/>
    </row>
    <row r="6413" spans="1:5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74"/>
    </row>
    <row r="6414" spans="1:5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74"/>
    </row>
    <row r="6415" spans="1:5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74"/>
    </row>
    <row r="6416" spans="1:5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74"/>
    </row>
    <row r="6417" spans="1:5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74"/>
    </row>
    <row r="6418" spans="1:5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74"/>
    </row>
    <row r="6419" spans="1:5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74"/>
    </row>
    <row r="6420" spans="1:5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74"/>
    </row>
    <row r="6421" spans="1:5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74"/>
    </row>
    <row r="6422" spans="1:5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74"/>
    </row>
    <row r="6423" spans="1:5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74"/>
    </row>
    <row r="6424" spans="1:5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74"/>
    </row>
    <row r="6425" spans="1:5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74"/>
    </row>
    <row r="6426" spans="1:5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74"/>
    </row>
    <row r="6427" spans="1:5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74"/>
    </row>
    <row r="6428" spans="1:5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74"/>
    </row>
    <row r="6429" spans="1:5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74"/>
    </row>
    <row r="6430" spans="1:5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74"/>
    </row>
    <row r="6431" spans="1:5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74"/>
    </row>
    <row r="6432" spans="1:5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74"/>
    </row>
    <row r="6433" spans="1:5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74"/>
    </row>
    <row r="6434" spans="1:5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74"/>
    </row>
    <row r="6435" spans="1:5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74"/>
    </row>
    <row r="6436" spans="1:5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74"/>
    </row>
    <row r="6437" spans="1:5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74"/>
    </row>
    <row r="6438" spans="1:5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74"/>
    </row>
    <row r="6439" spans="1:5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74"/>
    </row>
    <row r="6440" spans="1:5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74"/>
    </row>
    <row r="6441" spans="1:5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74"/>
    </row>
    <row r="6442" spans="1:5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74"/>
    </row>
    <row r="6443" spans="1:5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74"/>
    </row>
    <row r="6444" spans="1:5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74"/>
    </row>
    <row r="6445" spans="1:5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74"/>
    </row>
    <row r="6446" spans="1:5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74"/>
    </row>
    <row r="6447" spans="1:5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74"/>
    </row>
    <row r="6448" spans="1:5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74"/>
    </row>
    <row r="6449" spans="1:5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74"/>
    </row>
    <row r="6450" spans="1:5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74"/>
    </row>
    <row r="6451" spans="1:5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74"/>
    </row>
    <row r="6452" spans="1:5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74"/>
    </row>
    <row r="6453" spans="1:5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74"/>
    </row>
    <row r="6454" spans="1:5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74"/>
    </row>
    <row r="6455" spans="1:5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74"/>
    </row>
    <row r="6456" spans="1:5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74"/>
    </row>
    <row r="6457" spans="1:5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74"/>
    </row>
    <row r="6458" spans="1:5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74"/>
    </row>
    <row r="6459" spans="1:5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74"/>
    </row>
    <row r="6460" spans="1:5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74"/>
    </row>
    <row r="6461" spans="1:5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74"/>
    </row>
    <row r="6462" spans="1:5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74"/>
    </row>
    <row r="6463" spans="1:5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74"/>
    </row>
    <row r="6464" spans="1:5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74"/>
    </row>
    <row r="6465" spans="1:5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74"/>
    </row>
    <row r="6466" spans="1:5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74"/>
    </row>
    <row r="6467" spans="1:5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74"/>
    </row>
    <row r="6468" spans="1:5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74"/>
    </row>
    <row r="6469" spans="1:5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74"/>
    </row>
    <row r="6470" spans="1:5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74"/>
    </row>
    <row r="6471" spans="1:5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74"/>
    </row>
    <row r="6472" spans="1:5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74"/>
    </row>
    <row r="6473" spans="1:5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74"/>
    </row>
    <row r="6474" spans="1:5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74"/>
    </row>
    <row r="6475" spans="1:5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74"/>
    </row>
    <row r="6476" spans="1:5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74"/>
    </row>
    <row r="6477" spans="1:5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74"/>
    </row>
    <row r="6478" spans="1:5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74"/>
    </row>
    <row r="6479" spans="1:5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74"/>
    </row>
    <row r="6480" spans="1:5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74"/>
    </row>
    <row r="6481" spans="1:5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74"/>
    </row>
    <row r="6482" spans="1:5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74"/>
    </row>
    <row r="6483" spans="1:5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74"/>
    </row>
    <row r="6484" spans="1:5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74"/>
    </row>
    <row r="6485" spans="1:5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74"/>
    </row>
    <row r="6486" spans="1:5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74"/>
    </row>
    <row r="6487" spans="1:5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74"/>
    </row>
    <row r="6488" spans="1:5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74"/>
    </row>
    <row r="6489" spans="1:5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74"/>
    </row>
    <row r="6490" spans="1:5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74"/>
    </row>
    <row r="6491" spans="1:5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74"/>
    </row>
    <row r="6492" spans="1:5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74"/>
    </row>
    <row r="6493" spans="1:5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74"/>
    </row>
    <row r="6494" spans="1:5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74"/>
    </row>
    <row r="6495" spans="1:5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74"/>
    </row>
    <row r="6496" spans="1:5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74"/>
    </row>
    <row r="6497" spans="1:5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74"/>
    </row>
    <row r="6498" spans="1:5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74"/>
    </row>
    <row r="6499" spans="1:5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74"/>
    </row>
    <row r="6500" spans="1:5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74"/>
    </row>
    <row r="6501" spans="1:5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74"/>
    </row>
    <row r="6502" spans="1:5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74"/>
    </row>
    <row r="6503" spans="1:5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74"/>
    </row>
    <row r="6504" spans="1:5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74"/>
    </row>
    <row r="6505" spans="1:5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74"/>
    </row>
    <row r="6506" spans="1:5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74"/>
    </row>
    <row r="6507" spans="1:5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74"/>
    </row>
    <row r="6508" spans="1:5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74"/>
    </row>
    <row r="6509" spans="1:5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74"/>
    </row>
    <row r="6510" spans="1:5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74"/>
    </row>
    <row r="6511" spans="1:5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74"/>
    </row>
    <row r="6512" spans="1:5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74"/>
    </row>
    <row r="6513" spans="1:5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74"/>
    </row>
    <row r="6514" spans="1:5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74"/>
    </row>
    <row r="6515" spans="1:5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74"/>
    </row>
    <row r="6516" spans="1:5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74"/>
    </row>
    <row r="6517" spans="1:5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74"/>
    </row>
    <row r="6518" spans="1:5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74"/>
    </row>
    <row r="6519" spans="1:5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74"/>
    </row>
    <row r="6520" spans="1:5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74"/>
    </row>
    <row r="6521" spans="1:5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74"/>
    </row>
    <row r="6522" spans="1:5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74"/>
    </row>
    <row r="6523" spans="1:5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74"/>
    </row>
    <row r="6524" spans="1:5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74"/>
    </row>
    <row r="6525" spans="1:5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74"/>
    </row>
    <row r="6526" spans="1:5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74"/>
    </row>
    <row r="6527" spans="1:5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74"/>
    </row>
    <row r="6528" spans="1:5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74"/>
    </row>
    <row r="6529" spans="1:5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74"/>
    </row>
    <row r="6530" spans="1:5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74"/>
    </row>
    <row r="6531" spans="1:5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74"/>
    </row>
    <row r="6532" spans="1:5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74"/>
    </row>
    <row r="6533" spans="1:5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74"/>
    </row>
    <row r="6534" spans="1:5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74"/>
    </row>
    <row r="6535" spans="1:5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74"/>
    </row>
    <row r="6536" spans="1:5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74"/>
    </row>
    <row r="6537" spans="1:5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74"/>
    </row>
    <row r="6538" spans="1:5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74"/>
    </row>
    <row r="6539" spans="1:5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74"/>
    </row>
    <row r="6540" spans="1:5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74"/>
    </row>
    <row r="6541" spans="1:5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74"/>
    </row>
    <row r="6542" spans="1:5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74"/>
    </row>
    <row r="6543" spans="1:5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74"/>
    </row>
    <row r="6544" spans="1:5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74"/>
    </row>
    <row r="6545" spans="1:5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74"/>
    </row>
    <row r="6546" spans="1:5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74"/>
    </row>
    <row r="6547" spans="1:5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74"/>
    </row>
    <row r="6548" spans="1:5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74"/>
    </row>
    <row r="6549" spans="1:5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74"/>
    </row>
    <row r="6550" spans="1:5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74"/>
    </row>
    <row r="6551" spans="1:5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74"/>
    </row>
    <row r="6552" spans="1:5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74"/>
    </row>
    <row r="6553" spans="1:5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74"/>
    </row>
    <row r="6554" spans="1:5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74"/>
    </row>
    <row r="6555" spans="1:5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74"/>
    </row>
    <row r="6556" spans="1:5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74"/>
    </row>
    <row r="6557" spans="1:5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74"/>
    </row>
    <row r="6558" spans="1:5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74"/>
    </row>
    <row r="6559" spans="1:5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74"/>
    </row>
    <row r="6560" spans="1:5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74"/>
    </row>
    <row r="6561" spans="1:5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74"/>
    </row>
    <row r="6562" spans="1:5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74"/>
    </row>
    <row r="6563" spans="1:5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74"/>
    </row>
    <row r="6564" spans="1:5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74"/>
    </row>
    <row r="6565" spans="1:5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74"/>
    </row>
    <row r="6566" spans="1:5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74"/>
    </row>
    <row r="6567" spans="1:5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74"/>
    </row>
    <row r="6568" spans="1:5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74"/>
    </row>
    <row r="6569" spans="1:5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74"/>
    </row>
    <row r="6570" spans="1:5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74"/>
    </row>
    <row r="6571" spans="1:5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74"/>
    </row>
    <row r="6572" spans="1:5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74"/>
    </row>
    <row r="6573" spans="1:5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74"/>
    </row>
    <row r="6574" spans="1:5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74"/>
    </row>
    <row r="6575" spans="1:5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74"/>
    </row>
    <row r="6576" spans="1:5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74"/>
    </row>
    <row r="6577" spans="1:5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74"/>
    </row>
    <row r="6578" spans="1:5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74"/>
    </row>
    <row r="6579" spans="1:5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74"/>
    </row>
    <row r="6580" spans="1:5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74"/>
    </row>
    <row r="6581" spans="1:5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74"/>
    </row>
    <row r="6582" spans="1:5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74"/>
    </row>
    <row r="6583" spans="1:5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74"/>
    </row>
    <row r="6584" spans="1:5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74"/>
    </row>
    <row r="6585" spans="1:5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74"/>
    </row>
    <row r="6586" spans="1:5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74"/>
    </row>
    <row r="6587" spans="1:5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74"/>
    </row>
    <row r="6588" spans="1:5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74"/>
    </row>
    <row r="6589" spans="1:5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74"/>
    </row>
    <row r="6590" spans="1:5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74"/>
    </row>
    <row r="6591" spans="1:5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74"/>
    </row>
    <row r="6592" spans="1:5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74"/>
    </row>
    <row r="6593" spans="1:5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74"/>
    </row>
    <row r="6594" spans="1:5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74"/>
    </row>
    <row r="6595" spans="1:5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74"/>
    </row>
    <row r="6596" spans="1:5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74"/>
    </row>
    <row r="6597" spans="1:5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74"/>
    </row>
    <row r="6598" spans="1:5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74"/>
    </row>
    <row r="6599" spans="1:5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74"/>
    </row>
    <row r="6600" spans="1:5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74"/>
    </row>
    <row r="6601" spans="1:5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74"/>
    </row>
    <row r="6602" spans="1:5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74"/>
    </row>
    <row r="6603" spans="1:5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74"/>
    </row>
    <row r="6604" spans="1:5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74"/>
    </row>
    <row r="6605" spans="1:5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74"/>
    </row>
    <row r="6606" spans="1:5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74"/>
    </row>
    <row r="6607" spans="1:5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74"/>
    </row>
    <row r="6608" spans="1:5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74"/>
    </row>
    <row r="6609" spans="1:5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74"/>
    </row>
    <row r="6610" spans="1:5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74"/>
    </row>
    <row r="6611" spans="1:5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74"/>
    </row>
    <row r="6612" spans="1:5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74"/>
    </row>
    <row r="6613" spans="1:5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74"/>
    </row>
    <row r="6614" spans="1:5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74"/>
    </row>
    <row r="6615" spans="1:5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74"/>
    </row>
    <row r="6616" spans="1:5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74"/>
    </row>
    <row r="6617" spans="1:5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74"/>
    </row>
    <row r="6618" spans="1:5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74"/>
    </row>
    <row r="6619" spans="1:5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74"/>
    </row>
    <row r="6620" spans="1:5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74"/>
    </row>
    <row r="6621" spans="1:5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74"/>
    </row>
    <row r="6622" spans="1:5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74"/>
    </row>
    <row r="6623" spans="1:5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74"/>
    </row>
    <row r="6624" spans="1:5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74"/>
    </row>
    <row r="6625" spans="1:5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74"/>
    </row>
    <row r="6626" spans="1:5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74"/>
    </row>
    <row r="6627" spans="1:5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74"/>
    </row>
    <row r="6628" spans="1:5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74"/>
    </row>
    <row r="6629" spans="1:5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74"/>
    </row>
    <row r="6630" spans="1:5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74"/>
    </row>
    <row r="6631" spans="1:5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74"/>
    </row>
    <row r="6632" spans="1:5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74"/>
    </row>
    <row r="6633" spans="1:5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74"/>
    </row>
    <row r="6634" spans="1:5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74"/>
    </row>
    <row r="6635" spans="1:5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74"/>
    </row>
    <row r="6636" spans="1:5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74"/>
    </row>
    <row r="6637" spans="1:5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74"/>
    </row>
    <row r="6638" spans="1:5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74"/>
    </row>
    <row r="6639" spans="1:5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74"/>
    </row>
    <row r="6640" spans="1:5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74"/>
    </row>
    <row r="6641" spans="1:5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74"/>
    </row>
    <row r="6642" spans="1:5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74"/>
    </row>
    <row r="6643" spans="1:5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74"/>
    </row>
    <row r="6644" spans="1:5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74"/>
    </row>
    <row r="6645" spans="1:5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74"/>
    </row>
    <row r="6646" spans="1:5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74"/>
    </row>
    <row r="6647" spans="1:5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74"/>
    </row>
    <row r="6648" spans="1:5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74"/>
    </row>
    <row r="6649" spans="1:5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74"/>
    </row>
    <row r="6650" spans="1:5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74"/>
    </row>
    <row r="6651" spans="1:5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74"/>
    </row>
    <row r="6652" spans="1:5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74"/>
    </row>
    <row r="6653" spans="1:5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74"/>
    </row>
    <row r="6654" spans="1:5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74"/>
    </row>
    <row r="6655" spans="1:5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74"/>
    </row>
    <row r="6656" spans="1:5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74"/>
    </row>
    <row r="6657" spans="1:5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74"/>
    </row>
    <row r="6658" spans="1:5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74"/>
    </row>
    <row r="6659" spans="1:5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74"/>
    </row>
    <row r="6660" spans="1:5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74"/>
    </row>
    <row r="6661" spans="1:5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74"/>
    </row>
    <row r="6662" spans="1:5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74"/>
    </row>
    <row r="6663" spans="1:5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74"/>
    </row>
    <row r="6664" spans="1:5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74"/>
    </row>
    <row r="6665" spans="1:5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74"/>
    </row>
    <row r="6666" spans="1:5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74"/>
    </row>
    <row r="6667" spans="1:5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74"/>
    </row>
    <row r="6668" spans="1:5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74"/>
    </row>
    <row r="6669" spans="1:5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74"/>
    </row>
    <row r="6670" spans="1:5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74"/>
    </row>
    <row r="6671" spans="1:5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74"/>
    </row>
    <row r="6672" spans="1:5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74"/>
    </row>
    <row r="6673" spans="1:5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74"/>
    </row>
    <row r="6674" spans="1:5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74"/>
    </row>
    <row r="6675" spans="1:5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74"/>
    </row>
    <row r="6676" spans="1:5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74"/>
    </row>
    <row r="6677" spans="1:5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74"/>
    </row>
    <row r="6678" spans="1:5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74"/>
    </row>
    <row r="6679" spans="1:5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74"/>
    </row>
    <row r="6680" spans="1:5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74"/>
    </row>
    <row r="6681" spans="1:5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74"/>
    </row>
    <row r="6682" spans="1:5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74"/>
    </row>
    <row r="6683" spans="1:5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74"/>
    </row>
    <row r="6684" spans="1:5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74"/>
    </row>
    <row r="6685" spans="1:5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74"/>
    </row>
    <row r="6686" spans="1:5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74"/>
    </row>
    <row r="6687" spans="1:5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74"/>
    </row>
    <row r="6688" spans="1:5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74"/>
    </row>
    <row r="6689" spans="1:5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74"/>
    </row>
    <row r="6690" spans="1:5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74"/>
    </row>
    <row r="6691" spans="1:5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74"/>
    </row>
    <row r="6692" spans="1:5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74"/>
    </row>
    <row r="6693" spans="1:5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74"/>
    </row>
    <row r="6694" spans="1:5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74"/>
    </row>
    <row r="6695" spans="1:5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74"/>
    </row>
    <row r="6696" spans="1:5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74"/>
    </row>
    <row r="6697" spans="1:5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74"/>
    </row>
    <row r="6698" spans="1:5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74"/>
    </row>
    <row r="6699" spans="1:5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74"/>
    </row>
    <row r="6700" spans="1:5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74"/>
    </row>
    <row r="6701" spans="1:5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74"/>
    </row>
    <row r="6702" spans="1:5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74"/>
    </row>
    <row r="6703" spans="1:5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74"/>
    </row>
    <row r="6704" spans="1:5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74"/>
    </row>
    <row r="6705" spans="1:5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74"/>
    </row>
    <row r="6706" spans="1:5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74"/>
    </row>
    <row r="6707" spans="1:5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74"/>
    </row>
    <row r="6708" spans="1:5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74"/>
    </row>
    <row r="6709" spans="1:5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74"/>
    </row>
    <row r="6710" spans="1:5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74"/>
    </row>
    <row r="6711" spans="1:5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74"/>
    </row>
    <row r="6712" spans="1:5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74"/>
    </row>
    <row r="6713" spans="1:5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74"/>
    </row>
    <row r="6714" spans="1:5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74"/>
    </row>
    <row r="6715" spans="1:5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74"/>
    </row>
    <row r="6716" spans="1:5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74"/>
    </row>
    <row r="6717" spans="1:5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74"/>
    </row>
    <row r="6718" spans="1:5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74"/>
    </row>
    <row r="6719" spans="1:5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74"/>
    </row>
    <row r="6720" spans="1:5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74"/>
    </row>
    <row r="6721" spans="1:5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74"/>
    </row>
    <row r="6722" spans="1:5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74"/>
    </row>
    <row r="6723" spans="1:5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74"/>
    </row>
    <row r="6724" spans="1:5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74"/>
    </row>
    <row r="6725" spans="1:5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74"/>
    </row>
    <row r="6726" spans="1:5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74"/>
    </row>
    <row r="6727" spans="1:5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74"/>
    </row>
    <row r="6728" spans="1:5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74"/>
    </row>
    <row r="6729" spans="1:5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74"/>
    </row>
    <row r="6730" spans="1:5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74"/>
    </row>
    <row r="6731" spans="1:5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74"/>
    </row>
    <row r="6732" spans="1:5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74"/>
    </row>
    <row r="6733" spans="1:5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74"/>
    </row>
    <row r="6734" spans="1:5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74"/>
    </row>
    <row r="6735" spans="1:5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74"/>
    </row>
    <row r="6736" spans="1:5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74"/>
    </row>
    <row r="6737" spans="1:5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74"/>
    </row>
    <row r="6738" spans="1:5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74"/>
    </row>
    <row r="6739" spans="1:5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74"/>
    </row>
    <row r="6740" spans="1:5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74"/>
    </row>
    <row r="6741" spans="1:5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74"/>
    </row>
    <row r="6742" spans="1:5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74"/>
    </row>
    <row r="6743" spans="1:5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74"/>
    </row>
    <row r="6744" spans="1:5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74"/>
    </row>
    <row r="6745" spans="1:5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74"/>
    </row>
    <row r="6746" spans="1:5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74"/>
    </row>
    <row r="6747" spans="1:5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74"/>
    </row>
    <row r="6748" spans="1:5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74"/>
    </row>
    <row r="6749" spans="1:5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74"/>
    </row>
    <row r="6750" spans="1:5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74"/>
    </row>
    <row r="6751" spans="1:5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74"/>
    </row>
    <row r="6752" spans="1:5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74"/>
    </row>
    <row r="6753" spans="1:5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74"/>
    </row>
    <row r="6754" spans="1:5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74"/>
    </row>
    <row r="6755" spans="1:5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74"/>
    </row>
    <row r="6756" spans="1:5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74"/>
    </row>
    <row r="6757" spans="1:5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74"/>
    </row>
    <row r="6758" spans="1:5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74"/>
    </row>
    <row r="6759" spans="1:5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74"/>
    </row>
    <row r="6760" spans="1:5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74"/>
    </row>
    <row r="6761" spans="1:5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74"/>
    </row>
    <row r="6762" spans="1:5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74"/>
    </row>
    <row r="6763" spans="1:5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74"/>
    </row>
    <row r="6764" spans="1:5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74"/>
    </row>
    <row r="6765" spans="1:5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74"/>
    </row>
    <row r="6766" spans="1:5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74"/>
    </row>
    <row r="6767" spans="1:5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74"/>
    </row>
    <row r="6768" spans="1:5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74"/>
    </row>
    <row r="6769" spans="1:5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74"/>
    </row>
    <row r="6770" spans="1:5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74"/>
    </row>
    <row r="6771" spans="1:5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74"/>
    </row>
    <row r="6772" spans="1:5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74"/>
    </row>
    <row r="6773" spans="1:5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74"/>
    </row>
    <row r="6774" spans="1:5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74"/>
    </row>
    <row r="6775" spans="1:5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74"/>
    </row>
    <row r="6776" spans="1:5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74"/>
    </row>
    <row r="6777" spans="1:5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74"/>
    </row>
    <row r="6778" spans="1:5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74"/>
    </row>
    <row r="6779" spans="1:5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74"/>
    </row>
    <row r="6780" spans="1:5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74"/>
    </row>
    <row r="6781" spans="1:5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74"/>
    </row>
    <row r="6782" spans="1:5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74"/>
    </row>
    <row r="6783" spans="1:5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74"/>
    </row>
    <row r="6784" spans="1:5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74"/>
    </row>
    <row r="6785" spans="1:5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74"/>
    </row>
    <row r="6786" spans="1:5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74"/>
    </row>
    <row r="6787" spans="1:5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74"/>
    </row>
    <row r="6788" spans="1:5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74"/>
    </row>
    <row r="6789" spans="1:5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74"/>
    </row>
    <row r="6790" spans="1:5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74"/>
    </row>
    <row r="6791" spans="1:5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74"/>
    </row>
    <row r="6792" spans="1:5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74"/>
    </row>
    <row r="6793" spans="1:5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74"/>
    </row>
    <row r="6794" spans="1:5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74"/>
    </row>
    <row r="6795" spans="1:5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74"/>
    </row>
    <row r="6796" spans="1:5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74"/>
    </row>
    <row r="6797" spans="1:5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74"/>
    </row>
    <row r="6798" spans="1:5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74"/>
    </row>
    <row r="6799" spans="1:5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74"/>
    </row>
    <row r="6800" spans="1:5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74"/>
    </row>
    <row r="6801" spans="1:5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74"/>
    </row>
    <row r="6802" spans="1:5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74"/>
    </row>
    <row r="6803" spans="1:5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74"/>
    </row>
    <row r="6804" spans="1:5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74"/>
    </row>
    <row r="6805" spans="1:5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74"/>
    </row>
    <row r="6806" spans="1:5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74"/>
    </row>
    <row r="6807" spans="1:5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74"/>
    </row>
    <row r="6808" spans="1:5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74"/>
    </row>
    <row r="6809" spans="1:5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74"/>
    </row>
    <row r="6810" spans="1:5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74"/>
    </row>
    <row r="6811" spans="1:5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74"/>
    </row>
    <row r="6812" spans="1:5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74"/>
    </row>
    <row r="6813" spans="1:5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74"/>
    </row>
    <row r="6814" spans="1:5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74"/>
    </row>
    <row r="6815" spans="1:5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74"/>
    </row>
    <row r="6816" spans="1:5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74"/>
    </row>
    <row r="6817" spans="1:5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74"/>
    </row>
    <row r="6818" spans="1:5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74"/>
    </row>
    <row r="6819" spans="1:5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74"/>
    </row>
    <row r="6820" spans="1:5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74"/>
    </row>
    <row r="6821" spans="1:5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74"/>
    </row>
    <row r="6822" spans="1:5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74"/>
    </row>
    <row r="6823" spans="1:5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74"/>
    </row>
    <row r="6824" spans="1:5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74"/>
    </row>
    <row r="6825" spans="1:5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74"/>
    </row>
    <row r="6826" spans="1:5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74"/>
    </row>
    <row r="6827" spans="1:5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74"/>
    </row>
    <row r="6828" spans="1:5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74"/>
    </row>
    <row r="6829" spans="1:5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74"/>
    </row>
    <row r="6830" spans="1:5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74"/>
    </row>
    <row r="6831" spans="1:5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74"/>
    </row>
    <row r="6832" spans="1:5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74"/>
    </row>
    <row r="6833" spans="1:5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74"/>
    </row>
    <row r="6834" spans="1:5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74"/>
    </row>
    <row r="6835" spans="1:5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74"/>
    </row>
    <row r="6836" spans="1:5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74"/>
    </row>
    <row r="6837" spans="1:5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74"/>
    </row>
    <row r="6838" spans="1:5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74"/>
    </row>
    <row r="6839" spans="1:5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74"/>
    </row>
    <row r="6840" spans="1:5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74"/>
    </row>
    <row r="6841" spans="1:5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74"/>
    </row>
    <row r="6842" spans="1:5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74"/>
    </row>
    <row r="6843" spans="1:5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74"/>
    </row>
    <row r="6844" spans="1:5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74"/>
    </row>
    <row r="6845" spans="1:5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74"/>
    </row>
    <row r="6846" spans="1:5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74"/>
    </row>
    <row r="6847" spans="1:5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74"/>
    </row>
    <row r="6848" spans="1:5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74"/>
    </row>
    <row r="6849" spans="1:5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74"/>
    </row>
    <row r="6850" spans="1:5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74"/>
    </row>
    <row r="6851" spans="1:5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74"/>
    </row>
    <row r="6852" spans="1:5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74"/>
    </row>
    <row r="6853" spans="1:5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74"/>
    </row>
    <row r="6854" spans="1:5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74"/>
    </row>
    <row r="6855" spans="1:5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74"/>
    </row>
    <row r="6856" spans="1:5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74"/>
    </row>
    <row r="6857" spans="1:5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74"/>
    </row>
    <row r="6858" spans="1:5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74"/>
    </row>
    <row r="6859" spans="1:5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74"/>
    </row>
    <row r="6860" spans="1:5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74"/>
    </row>
    <row r="6861" spans="1:5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74"/>
    </row>
    <row r="6862" spans="1:5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74"/>
    </row>
    <row r="6863" spans="1:5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74"/>
    </row>
    <row r="6864" spans="1:5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74"/>
    </row>
    <row r="6865" spans="1:5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74"/>
    </row>
    <row r="6866" spans="1:5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74"/>
    </row>
    <row r="6867" spans="1:5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74"/>
    </row>
    <row r="6868" spans="1:5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74"/>
    </row>
    <row r="6869" spans="1:5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74"/>
    </row>
    <row r="6870" spans="1:5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74"/>
    </row>
    <row r="6871" spans="1:5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74"/>
    </row>
    <row r="6872" spans="1:5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74"/>
    </row>
    <row r="6873" spans="1:5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74"/>
    </row>
    <row r="6874" spans="1:5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74"/>
    </row>
    <row r="6875" spans="1:5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74"/>
    </row>
    <row r="6876" spans="1:5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74"/>
    </row>
    <row r="6877" spans="1:5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74"/>
    </row>
    <row r="6878" spans="1:5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74"/>
    </row>
    <row r="6879" spans="1:5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74"/>
    </row>
    <row r="6880" spans="1:5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74"/>
    </row>
    <row r="6881" spans="1:5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74"/>
    </row>
    <row r="6882" spans="1:5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74"/>
    </row>
    <row r="6883" spans="1:5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74"/>
    </row>
    <row r="6884" spans="1:5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74"/>
    </row>
    <row r="6885" spans="1:5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74"/>
    </row>
    <row r="6886" spans="1:5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74"/>
    </row>
    <row r="6887" spans="1:5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74"/>
    </row>
    <row r="6888" spans="1:5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74"/>
    </row>
    <row r="6889" spans="1:5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74"/>
    </row>
    <row r="6890" spans="1:5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74"/>
    </row>
    <row r="6891" spans="1:5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74"/>
    </row>
    <row r="6892" spans="1:5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74"/>
    </row>
    <row r="6893" spans="1:5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74"/>
    </row>
    <row r="6894" spans="1:5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74"/>
    </row>
    <row r="6895" spans="1:5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74"/>
    </row>
    <row r="6896" spans="1:5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74"/>
    </row>
    <row r="6897" spans="1:5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74"/>
    </row>
    <row r="6898" spans="1:5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74"/>
    </row>
    <row r="6899" spans="1:5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74"/>
    </row>
    <row r="6900" spans="1:5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74"/>
    </row>
    <row r="6901" spans="1:5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74"/>
    </row>
    <row r="6902" spans="1:5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74"/>
    </row>
    <row r="6903" spans="1:5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74"/>
    </row>
    <row r="6904" spans="1:5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74"/>
    </row>
    <row r="6905" spans="1:5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74"/>
    </row>
    <row r="6906" spans="1:5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74"/>
    </row>
    <row r="6907" spans="1:5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74"/>
    </row>
    <row r="6908" spans="1:5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74"/>
    </row>
    <row r="6909" spans="1:5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74"/>
    </row>
    <row r="6910" spans="1:5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74"/>
    </row>
    <row r="6911" spans="1:5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74"/>
    </row>
    <row r="6912" spans="1:5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74"/>
    </row>
    <row r="6913" spans="1:5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74"/>
    </row>
    <row r="6914" spans="1:5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74"/>
    </row>
    <row r="6915" spans="1:5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74"/>
    </row>
    <row r="6916" spans="1:5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74"/>
    </row>
    <row r="6917" spans="1:5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74"/>
    </row>
    <row r="6918" spans="1:5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74"/>
    </row>
    <row r="6919" spans="1:5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74"/>
    </row>
    <row r="6920" spans="1:5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74"/>
    </row>
    <row r="6921" spans="1:5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74"/>
    </row>
    <row r="6922" spans="1:5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74"/>
    </row>
    <row r="6923" spans="1:5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74"/>
    </row>
    <row r="6924" spans="1:5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74"/>
    </row>
    <row r="6925" spans="1:5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74"/>
    </row>
    <row r="6926" spans="1:5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74"/>
    </row>
    <row r="6927" spans="1:5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74"/>
    </row>
    <row r="6928" spans="1:5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74"/>
    </row>
    <row r="6929" spans="1:5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74"/>
    </row>
    <row r="6930" spans="1:5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74"/>
    </row>
    <row r="6931" spans="1:5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74"/>
    </row>
    <row r="6932" spans="1:5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74"/>
    </row>
    <row r="6933" spans="1:5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74"/>
    </row>
    <row r="6934" spans="1:5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74"/>
    </row>
    <row r="6935" spans="1:5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74"/>
    </row>
    <row r="6936" spans="1:5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74"/>
    </row>
    <row r="6937" spans="1:5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74"/>
    </row>
    <row r="6938" spans="1:5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74"/>
    </row>
    <row r="6939" spans="1:5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74"/>
    </row>
    <row r="6940" spans="1:5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74"/>
    </row>
    <row r="6941" spans="1:5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74"/>
    </row>
    <row r="6942" spans="1:5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74"/>
    </row>
    <row r="6943" spans="1:5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74"/>
    </row>
    <row r="6944" spans="1:5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74"/>
    </row>
    <row r="6945" spans="1:5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74"/>
    </row>
    <row r="6946" spans="1:5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74"/>
    </row>
    <row r="6947" spans="1:5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74"/>
    </row>
    <row r="6948" spans="1:5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74"/>
    </row>
    <row r="6949" spans="1:5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74"/>
    </row>
    <row r="6950" spans="1:5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74"/>
    </row>
    <row r="6951" spans="1:5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74"/>
    </row>
    <row r="6952" spans="1:5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74"/>
    </row>
    <row r="6953" spans="1:5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74"/>
    </row>
    <row r="6954" spans="1:5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74"/>
    </row>
    <row r="6955" spans="1:5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74"/>
    </row>
    <row r="6956" spans="1:5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74"/>
    </row>
    <row r="6957" spans="1:5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74"/>
    </row>
    <row r="6958" spans="1:5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74"/>
    </row>
    <row r="6959" spans="1:5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74"/>
    </row>
    <row r="6960" spans="1:5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74"/>
    </row>
    <row r="6961" spans="1:5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74"/>
    </row>
    <row r="6962" spans="1:5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74"/>
    </row>
    <row r="6963" spans="1:5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74"/>
    </row>
    <row r="6964" spans="1:5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74"/>
    </row>
    <row r="6965" spans="1:5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74"/>
    </row>
    <row r="6966" spans="1:5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74"/>
    </row>
    <row r="6967" spans="1:5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74"/>
    </row>
    <row r="6968" spans="1:5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74"/>
    </row>
    <row r="6969" spans="1:5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74"/>
    </row>
    <row r="6970" spans="1:5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74"/>
    </row>
    <row r="6971" spans="1:5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74"/>
    </row>
    <row r="6972" spans="1:5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74"/>
    </row>
    <row r="6973" spans="1:5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74"/>
    </row>
    <row r="6974" spans="1:5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74"/>
    </row>
    <row r="6975" spans="1:5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74"/>
    </row>
    <row r="6976" spans="1:5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74"/>
    </row>
    <row r="6977" spans="1:5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74"/>
    </row>
    <row r="6978" spans="1:5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74"/>
    </row>
    <row r="6979" spans="1:5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74"/>
    </row>
    <row r="6980" spans="1:5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74"/>
    </row>
    <row r="6981" spans="1:5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74"/>
    </row>
    <row r="6982" spans="1:5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74"/>
    </row>
    <row r="6983" spans="1:5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74"/>
    </row>
    <row r="6984" spans="1:5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74"/>
    </row>
    <row r="6985" spans="1:5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74"/>
    </row>
    <row r="6986" spans="1:5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74"/>
    </row>
    <row r="6987" spans="1:5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74"/>
    </row>
    <row r="6988" spans="1:5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74"/>
    </row>
    <row r="6989" spans="1:5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74"/>
    </row>
    <row r="6990" spans="1:5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74"/>
    </row>
    <row r="6991" spans="1:5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74"/>
    </row>
    <row r="6992" spans="1:5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74"/>
    </row>
    <row r="6993" spans="1:5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74"/>
    </row>
    <row r="6994" spans="1:5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74"/>
    </row>
    <row r="6995" spans="1:5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74"/>
    </row>
    <row r="6996" spans="1:5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74"/>
    </row>
    <row r="6997" spans="1:5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74"/>
    </row>
    <row r="6998" spans="1:5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74"/>
    </row>
    <row r="6999" spans="1:5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74"/>
    </row>
    <row r="7000" spans="1:5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74"/>
    </row>
    <row r="7001" spans="1:5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74"/>
    </row>
    <row r="7002" spans="1:5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74"/>
    </row>
    <row r="7003" spans="1:5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74"/>
    </row>
    <row r="7004" spans="1:5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74"/>
    </row>
    <row r="7005" spans="1:5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74"/>
    </row>
    <row r="7006" spans="1:5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74"/>
    </row>
    <row r="7007" spans="1:5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74"/>
    </row>
    <row r="7008" spans="1:5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74"/>
    </row>
    <row r="7009" spans="1:5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74"/>
    </row>
    <row r="7010" spans="1:5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74"/>
    </row>
    <row r="7011" spans="1:5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74"/>
    </row>
    <row r="7012" spans="1:5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74"/>
    </row>
    <row r="7013" spans="1:5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74"/>
    </row>
    <row r="7014" spans="1:5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74"/>
    </row>
    <row r="7015" spans="1:5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74"/>
    </row>
    <row r="7016" spans="1:5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74"/>
    </row>
    <row r="7017" spans="1:5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74"/>
    </row>
    <row r="7018" spans="1:5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74"/>
    </row>
    <row r="7019" spans="1:5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74"/>
    </row>
    <row r="7020" spans="1:5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74"/>
    </row>
    <row r="7021" spans="1:5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74"/>
    </row>
    <row r="7022" spans="1:5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74"/>
    </row>
    <row r="7023" spans="1:5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74"/>
    </row>
    <row r="7024" spans="1:5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74"/>
    </row>
    <row r="7025" spans="1:5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74"/>
    </row>
    <row r="7026" spans="1:5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74"/>
    </row>
    <row r="7027" spans="1:5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74"/>
    </row>
    <row r="7028" spans="1:5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74"/>
    </row>
    <row r="7029" spans="1:5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74"/>
    </row>
    <row r="7030" spans="1:5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74"/>
    </row>
    <row r="7031" spans="1:5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74"/>
    </row>
    <row r="7032" spans="1:5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74"/>
    </row>
    <row r="7033" spans="1:5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74"/>
    </row>
    <row r="7034" spans="1:5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74"/>
    </row>
    <row r="7035" spans="1:5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74"/>
    </row>
    <row r="7036" spans="1:5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74"/>
    </row>
    <row r="7037" spans="1:5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74"/>
    </row>
    <row r="7038" spans="1:5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74"/>
    </row>
    <row r="7039" spans="1:5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74"/>
    </row>
    <row r="7040" spans="1:5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74"/>
    </row>
    <row r="7041" spans="1:5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74"/>
    </row>
    <row r="7042" spans="1:5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74"/>
    </row>
    <row r="7043" spans="1:5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74"/>
    </row>
    <row r="7044" spans="1:5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74"/>
    </row>
    <row r="7045" spans="1:5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74"/>
    </row>
    <row r="7046" spans="1:5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74"/>
    </row>
    <row r="7047" spans="1:5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74"/>
    </row>
    <row r="7048" spans="1:5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74"/>
    </row>
    <row r="7049" spans="1:5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74"/>
    </row>
    <row r="7050" spans="1:5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74"/>
    </row>
    <row r="7051" spans="1:5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74"/>
    </row>
    <row r="7052" spans="1:5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74"/>
    </row>
    <row r="7053" spans="1:5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74"/>
    </row>
    <row r="7054" spans="1:5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74"/>
    </row>
    <row r="7055" spans="1:5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74"/>
    </row>
    <row r="7056" spans="1:5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74"/>
    </row>
    <row r="7057" spans="1:5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74"/>
    </row>
    <row r="7058" spans="1:5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74"/>
    </row>
    <row r="7059" spans="1:5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74"/>
    </row>
    <row r="7060" spans="1:5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74"/>
    </row>
    <row r="7061" spans="1:5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74"/>
    </row>
    <row r="7062" spans="1:5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74"/>
    </row>
    <row r="7063" spans="1:5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74"/>
    </row>
    <row r="7064" spans="1:5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74"/>
    </row>
    <row r="7065" spans="1:5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74"/>
    </row>
    <row r="7066" spans="1:5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74"/>
    </row>
    <row r="7067" spans="1:5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74"/>
    </row>
    <row r="7068" spans="1:5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74"/>
    </row>
    <row r="7069" spans="1:5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74"/>
    </row>
    <row r="7070" spans="1:5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74"/>
    </row>
    <row r="7071" spans="1:5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74"/>
    </row>
    <row r="7072" spans="1:5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74"/>
    </row>
    <row r="7073" spans="1:5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74"/>
    </row>
    <row r="7074" spans="1:5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74"/>
    </row>
    <row r="7075" spans="1:5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74"/>
    </row>
    <row r="7076" spans="1:5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74"/>
    </row>
    <row r="7077" spans="1:5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74"/>
    </row>
    <row r="7078" spans="1:5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74"/>
    </row>
    <row r="7079" spans="1:5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74"/>
    </row>
    <row r="7080" spans="1:5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74"/>
    </row>
    <row r="7081" spans="1:5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74"/>
    </row>
    <row r="7082" spans="1:5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74"/>
    </row>
    <row r="7083" spans="1:5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74"/>
    </row>
    <row r="7084" spans="1:5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74"/>
    </row>
    <row r="7085" spans="1:5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74"/>
    </row>
    <row r="7086" spans="1:5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74"/>
    </row>
    <row r="7087" spans="1:5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74"/>
    </row>
    <row r="7088" spans="1:5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74"/>
    </row>
    <row r="7089" spans="1:5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74"/>
    </row>
    <row r="7090" spans="1:5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74"/>
    </row>
    <row r="7091" spans="1:5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74"/>
    </row>
    <row r="7092" spans="1:5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74"/>
    </row>
    <row r="7093" spans="1:5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74"/>
    </row>
    <row r="7094" spans="1:5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74"/>
    </row>
    <row r="7095" spans="1:5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74"/>
    </row>
    <row r="7096" spans="1:5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74"/>
    </row>
    <row r="7097" spans="1:5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74"/>
    </row>
    <row r="7098" spans="1:5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74"/>
    </row>
    <row r="7099" spans="1:5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74"/>
    </row>
    <row r="7100" spans="1:5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74"/>
    </row>
    <row r="7101" spans="1:5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74"/>
    </row>
    <row r="7102" spans="1:5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74"/>
    </row>
    <row r="7103" spans="1:5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74"/>
    </row>
    <row r="7104" spans="1:5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74"/>
    </row>
    <row r="7105" spans="1:5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74"/>
    </row>
    <row r="7106" spans="1:5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74"/>
    </row>
    <row r="7107" spans="1:5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74"/>
    </row>
    <row r="7108" spans="1:5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74"/>
    </row>
    <row r="7109" spans="1:5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74"/>
    </row>
    <row r="7110" spans="1:5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74"/>
    </row>
    <row r="7111" spans="1:5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74"/>
    </row>
    <row r="7112" spans="1:5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74"/>
    </row>
    <row r="7113" spans="1:5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74"/>
    </row>
    <row r="7114" spans="1:5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74"/>
    </row>
    <row r="7115" spans="1:5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74"/>
    </row>
    <row r="7116" spans="1:5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74"/>
    </row>
    <row r="7117" spans="1:5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74"/>
    </row>
    <row r="7118" spans="1:5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74"/>
    </row>
    <row r="7119" spans="1:5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74"/>
    </row>
    <row r="7120" spans="1:5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74"/>
    </row>
    <row r="7121" spans="1:5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74"/>
    </row>
    <row r="7122" spans="1:5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74"/>
    </row>
    <row r="7123" spans="1:5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74"/>
    </row>
    <row r="7124" spans="1:5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74"/>
    </row>
    <row r="7125" spans="1:5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74"/>
    </row>
    <row r="7126" spans="1:5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74"/>
    </row>
    <row r="7127" spans="1:5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74"/>
    </row>
    <row r="7128" spans="1:5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74"/>
    </row>
    <row r="7129" spans="1:5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74"/>
    </row>
    <row r="7130" spans="1:5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74"/>
    </row>
    <row r="7131" spans="1:5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74"/>
    </row>
    <row r="7132" spans="1:5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74"/>
    </row>
    <row r="7133" spans="1:5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74"/>
    </row>
    <row r="7134" spans="1:5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74"/>
    </row>
    <row r="7135" spans="1:5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74"/>
    </row>
    <row r="7136" spans="1:5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74"/>
    </row>
    <row r="7137" spans="1:5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74"/>
    </row>
    <row r="7138" spans="1:5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74"/>
    </row>
    <row r="7139" spans="1:5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74"/>
    </row>
    <row r="7140" spans="1:5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74"/>
    </row>
    <row r="7141" spans="1:5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74"/>
    </row>
    <row r="7142" spans="1:5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74"/>
    </row>
    <row r="7143" spans="1:5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74"/>
    </row>
    <row r="7144" spans="1:5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74"/>
    </row>
    <row r="7145" spans="1:5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74"/>
    </row>
    <row r="7146" spans="1:5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74"/>
    </row>
    <row r="7147" spans="1:5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74"/>
    </row>
    <row r="7148" spans="1:5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74"/>
    </row>
    <row r="7149" spans="1:5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74"/>
    </row>
    <row r="7150" spans="1:5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74"/>
    </row>
    <row r="7151" spans="1:5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74"/>
    </row>
    <row r="7152" spans="1:5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74"/>
    </row>
    <row r="7153" spans="1:5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74"/>
    </row>
    <row r="7154" spans="1:5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74"/>
    </row>
    <row r="7155" spans="1:5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74"/>
    </row>
    <row r="7156" spans="1:5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74"/>
    </row>
    <row r="7157" spans="1:5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74"/>
    </row>
    <row r="7158" spans="1:5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74"/>
    </row>
    <row r="7159" spans="1:5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74"/>
    </row>
    <row r="7160" spans="1:5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74"/>
    </row>
    <row r="7161" spans="1:5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74"/>
    </row>
    <row r="7162" spans="1:5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74"/>
    </row>
    <row r="7163" spans="1:5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74"/>
    </row>
    <row r="7164" spans="1:5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74"/>
    </row>
    <row r="7165" spans="1:5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74"/>
    </row>
    <row r="7166" spans="1:5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74"/>
    </row>
    <row r="7167" spans="1:5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74"/>
    </row>
    <row r="7168" spans="1:5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74"/>
    </row>
    <row r="7169" spans="1:5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74"/>
    </row>
    <row r="7170" spans="1:5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74"/>
    </row>
    <row r="7171" spans="1:5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74"/>
    </row>
    <row r="7172" spans="1:5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74"/>
    </row>
    <row r="7173" spans="1:5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74"/>
    </row>
    <row r="7174" spans="1:5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74"/>
    </row>
    <row r="7175" spans="1:5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74"/>
    </row>
    <row r="7176" spans="1:5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74"/>
    </row>
    <row r="7177" spans="1:5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74"/>
    </row>
    <row r="7178" spans="1:5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74"/>
    </row>
    <row r="7179" spans="1:5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74"/>
    </row>
    <row r="7180" spans="1:5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74"/>
    </row>
    <row r="7181" spans="1:5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74"/>
    </row>
    <row r="7182" spans="1:5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74"/>
    </row>
    <row r="7183" spans="1:5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74"/>
    </row>
    <row r="7184" spans="1:5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74"/>
    </row>
    <row r="7185" spans="1:5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74"/>
    </row>
    <row r="7186" spans="1:5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74"/>
    </row>
    <row r="7187" spans="1:5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74"/>
    </row>
    <row r="7188" spans="1:5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74"/>
    </row>
    <row r="7189" spans="1:5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74"/>
    </row>
    <row r="7190" spans="1:5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74"/>
    </row>
    <row r="7191" spans="1:5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74"/>
    </row>
    <row r="7192" spans="1:5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74"/>
    </row>
    <row r="7193" spans="1:5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74"/>
    </row>
    <row r="7194" spans="1:5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74"/>
    </row>
    <row r="7195" spans="1:5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74"/>
    </row>
    <row r="7196" spans="1:5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74"/>
    </row>
    <row r="7197" spans="1:5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74"/>
    </row>
    <row r="7198" spans="1:5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74"/>
    </row>
    <row r="7199" spans="1:5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74"/>
    </row>
    <row r="7200" spans="1:5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74"/>
    </row>
    <row r="7201" spans="1:31">
      <c r="A7201" s="26">
        <v>43879</v>
      </c>
      <c r="B7201" t="s">
        <v>15</v>
      </c>
      <c r="C7201" s="26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26">
        <v>43879</v>
      </c>
      <c r="B7202" t="s">
        <v>16</v>
      </c>
      <c r="C7202" s="26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26">
        <v>43879</v>
      </c>
      <c r="B7203" t="s">
        <v>17</v>
      </c>
      <c r="C7203" s="26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26">
        <v>43879</v>
      </c>
      <c r="B7204" t="s">
        <v>18</v>
      </c>
      <c r="C7204" s="26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26">
        <v>43879</v>
      </c>
      <c r="B7205" t="s">
        <v>19</v>
      </c>
      <c r="C7205" s="26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26">
        <v>43879</v>
      </c>
      <c r="B7206" t="s">
        <v>20</v>
      </c>
      <c r="C7206" s="26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26">
        <v>43879</v>
      </c>
      <c r="B7207" t="s">
        <v>21</v>
      </c>
      <c r="C7207" s="26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26">
        <v>43879</v>
      </c>
      <c r="B7208" t="s">
        <v>22</v>
      </c>
      <c r="C7208" s="26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26">
        <v>43879</v>
      </c>
      <c r="B7209" t="s">
        <v>23</v>
      </c>
      <c r="C7209" s="26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26">
        <v>43879</v>
      </c>
      <c r="B7210" t="s">
        <v>24</v>
      </c>
      <c r="C7210" s="26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26">
        <v>43879</v>
      </c>
      <c r="B7211" t="s">
        <v>25</v>
      </c>
      <c r="C7211" s="26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26">
        <v>43879</v>
      </c>
      <c r="B7212" t="s">
        <v>26</v>
      </c>
      <c r="C7212" s="26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26">
        <v>43879</v>
      </c>
      <c r="B7213" t="s">
        <v>27</v>
      </c>
      <c r="C7213" s="26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26">
        <v>43879</v>
      </c>
      <c r="B7214" t="s">
        <v>28</v>
      </c>
      <c r="C7214" s="26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26">
        <v>43879</v>
      </c>
      <c r="B7215" t="s">
        <v>29</v>
      </c>
      <c r="C7215" s="26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26">
        <v>43879</v>
      </c>
      <c r="B7216" t="s">
        <v>30</v>
      </c>
      <c r="C7216" s="26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26">
        <v>43879</v>
      </c>
      <c r="B7217" t="s">
        <v>31</v>
      </c>
      <c r="C7217" s="26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26">
        <v>43879</v>
      </c>
      <c r="B7218" t="s">
        <v>32</v>
      </c>
      <c r="C7218" s="26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26">
        <v>43879</v>
      </c>
      <c r="B7219" t="s">
        <v>33</v>
      </c>
      <c r="C7219" s="26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26">
        <v>43879</v>
      </c>
      <c r="B7220" t="s">
        <v>34</v>
      </c>
      <c r="C7220" s="26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26">
        <v>43879</v>
      </c>
      <c r="B7221" t="s">
        <v>35</v>
      </c>
      <c r="C7221" s="26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26">
        <v>43879</v>
      </c>
      <c r="B7222" t="s">
        <v>36</v>
      </c>
      <c r="C7222" s="26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26">
        <v>43879</v>
      </c>
      <c r="B7223" t="s">
        <v>37</v>
      </c>
      <c r="C7223" s="26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26">
        <v>43879</v>
      </c>
      <c r="B7224" t="s">
        <v>38</v>
      </c>
      <c r="C7224" s="26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26">
        <v>43879</v>
      </c>
      <c r="B7225" t="s">
        <v>39</v>
      </c>
      <c r="C7225" s="26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26">
        <v>43879</v>
      </c>
      <c r="B7226" t="s">
        <v>40</v>
      </c>
      <c r="C7226" s="26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26">
        <v>43879</v>
      </c>
      <c r="B7227" t="s">
        <v>41</v>
      </c>
      <c r="C7227" s="26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26">
        <v>43879</v>
      </c>
      <c r="B7228" t="s">
        <v>42</v>
      </c>
      <c r="C7228" s="26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26">
        <v>43879</v>
      </c>
      <c r="B7229" t="s">
        <v>43</v>
      </c>
      <c r="C7229" s="26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26">
        <v>43879</v>
      </c>
      <c r="B7230" t="s">
        <v>44</v>
      </c>
      <c r="C7230" s="26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26">
        <v>43879</v>
      </c>
      <c r="B7231" t="s">
        <v>45</v>
      </c>
      <c r="C7231" s="26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26">
        <v>43879</v>
      </c>
      <c r="B7232" t="s">
        <v>46</v>
      </c>
      <c r="C7232" s="26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26">
        <v>43879</v>
      </c>
      <c r="B7233" t="s">
        <v>47</v>
      </c>
      <c r="C7233" s="26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26">
        <v>43879</v>
      </c>
      <c r="B7234" t="s">
        <v>48</v>
      </c>
      <c r="C7234" s="26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26">
        <v>43879</v>
      </c>
      <c r="B7235" t="s">
        <v>49</v>
      </c>
      <c r="C7235" s="26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26">
        <v>43879</v>
      </c>
      <c r="B7236" t="s">
        <v>50</v>
      </c>
      <c r="C7236" s="26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26">
        <v>43879</v>
      </c>
      <c r="B7237" t="s">
        <v>51</v>
      </c>
      <c r="C7237" s="26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26">
        <v>43879</v>
      </c>
      <c r="B7238" t="s">
        <v>52</v>
      </c>
      <c r="C7238" s="26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26">
        <v>43879</v>
      </c>
      <c r="B7239" t="s">
        <v>53</v>
      </c>
      <c r="C7239" s="26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26">
        <v>43879</v>
      </c>
      <c r="B7240" t="s">
        <v>54</v>
      </c>
      <c r="C7240" s="26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26">
        <v>43879</v>
      </c>
      <c r="B7241" t="s">
        <v>55</v>
      </c>
      <c r="C7241" s="26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26">
        <v>43879</v>
      </c>
      <c r="B7242" t="s">
        <v>56</v>
      </c>
      <c r="C7242" s="26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26">
        <v>43879</v>
      </c>
      <c r="B7243" t="s">
        <v>57</v>
      </c>
      <c r="C7243" s="26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26">
        <v>43879</v>
      </c>
      <c r="B7244" t="s">
        <v>58</v>
      </c>
      <c r="C7244" s="26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26">
        <v>43879</v>
      </c>
      <c r="B7245" t="s">
        <v>59</v>
      </c>
      <c r="C7245" s="26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26">
        <v>43879</v>
      </c>
      <c r="B7246" t="s">
        <v>60</v>
      </c>
      <c r="C7246" s="26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26">
        <v>43879</v>
      </c>
      <c r="B7247" t="s">
        <v>61</v>
      </c>
      <c r="C7247" s="26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26">
        <v>43879</v>
      </c>
      <c r="B7248" t="s">
        <v>62</v>
      </c>
      <c r="C7248" s="26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26">
        <v>43879</v>
      </c>
      <c r="B7249" t="s">
        <v>63</v>
      </c>
      <c r="C7249" s="26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26">
        <v>43879</v>
      </c>
      <c r="B7250" t="s">
        <v>64</v>
      </c>
      <c r="C7250" s="26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26">
        <v>43879</v>
      </c>
      <c r="B7251" t="s">
        <v>65</v>
      </c>
      <c r="C7251" s="26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26">
        <v>43879</v>
      </c>
      <c r="B7252" t="s">
        <v>143</v>
      </c>
      <c r="C7252" s="26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26">
        <v>43879</v>
      </c>
      <c r="B7253" t="s">
        <v>67</v>
      </c>
      <c r="C7253" s="26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26">
        <v>43879</v>
      </c>
      <c r="B7254" t="s">
        <v>68</v>
      </c>
      <c r="C7254" s="26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26">
        <v>43879</v>
      </c>
      <c r="B7255" t="s">
        <v>69</v>
      </c>
      <c r="C7255" s="26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26">
        <v>43879</v>
      </c>
      <c r="B7256" t="s">
        <v>70</v>
      </c>
      <c r="C7256" s="26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26">
        <v>43879</v>
      </c>
      <c r="B7257" t="s">
        <v>71</v>
      </c>
      <c r="C7257" s="26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26">
        <v>43879</v>
      </c>
      <c r="B7258" t="s">
        <v>73</v>
      </c>
      <c r="C7258" s="26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26">
        <v>43880</v>
      </c>
      <c r="B7259" t="s">
        <v>15</v>
      </c>
      <c r="C7259" s="26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26">
        <v>43880</v>
      </c>
      <c r="B7260" t="s">
        <v>16</v>
      </c>
      <c r="C7260" s="26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26">
        <v>43880</v>
      </c>
      <c r="B7261" t="s">
        <v>17</v>
      </c>
      <c r="C7261" s="26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26">
        <v>43880</v>
      </c>
      <c r="B7262" t="s">
        <v>18</v>
      </c>
      <c r="C7262" s="26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26">
        <v>43880</v>
      </c>
      <c r="B7263" t="s">
        <v>19</v>
      </c>
      <c r="C7263" s="26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26">
        <v>43880</v>
      </c>
      <c r="B7264" t="s">
        <v>20</v>
      </c>
      <c r="C7264" s="26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26">
        <v>43880</v>
      </c>
      <c r="B7265" t="s">
        <v>21</v>
      </c>
      <c r="C7265" s="26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26">
        <v>43880</v>
      </c>
      <c r="B7266" t="s">
        <v>22</v>
      </c>
      <c r="C7266" s="26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26">
        <v>43880</v>
      </c>
      <c r="B7267" t="s">
        <v>23</v>
      </c>
      <c r="C7267" s="26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26">
        <v>43880</v>
      </c>
      <c r="B7268" t="s">
        <v>24</v>
      </c>
      <c r="C7268" s="26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26">
        <v>43880</v>
      </c>
      <c r="B7269" t="s">
        <v>25</v>
      </c>
      <c r="C7269" s="26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26">
        <v>43880</v>
      </c>
      <c r="B7270" t="s">
        <v>26</v>
      </c>
      <c r="C7270" s="26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26">
        <v>43880</v>
      </c>
      <c r="B7271" t="s">
        <v>27</v>
      </c>
      <c r="C7271" s="26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26">
        <v>43880</v>
      </c>
      <c r="B7272" t="s">
        <v>28</v>
      </c>
      <c r="C7272" s="26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26">
        <v>43880</v>
      </c>
      <c r="B7273" t="s">
        <v>29</v>
      </c>
      <c r="C7273" s="26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26">
        <v>43880</v>
      </c>
      <c r="B7274" t="s">
        <v>30</v>
      </c>
      <c r="C7274" s="26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26">
        <v>43880</v>
      </c>
      <c r="B7275" t="s">
        <v>31</v>
      </c>
      <c r="C7275" s="26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26">
        <v>43880</v>
      </c>
      <c r="B7276" t="s">
        <v>32</v>
      </c>
      <c r="C7276" s="26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26">
        <v>43880</v>
      </c>
      <c r="B7277" t="s">
        <v>33</v>
      </c>
      <c r="C7277" s="26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26">
        <v>43880</v>
      </c>
      <c r="B7278" t="s">
        <v>34</v>
      </c>
      <c r="C7278" s="26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26">
        <v>43880</v>
      </c>
      <c r="B7279" t="s">
        <v>35</v>
      </c>
      <c r="C7279" s="26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26">
        <v>43880</v>
      </c>
      <c r="B7280" t="s">
        <v>36</v>
      </c>
      <c r="C7280" s="26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26">
        <v>43880</v>
      </c>
      <c r="B7281" t="s">
        <v>37</v>
      </c>
      <c r="C7281" s="26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26">
        <v>43880</v>
      </c>
      <c r="B7282" t="s">
        <v>38</v>
      </c>
      <c r="C7282" s="26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26">
        <v>43880</v>
      </c>
      <c r="B7283" t="s">
        <v>39</v>
      </c>
      <c r="C7283" s="26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26">
        <v>43880</v>
      </c>
      <c r="B7284" t="s">
        <v>40</v>
      </c>
      <c r="C7284" s="26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26">
        <v>43880</v>
      </c>
      <c r="B7285" t="s">
        <v>41</v>
      </c>
      <c r="C7285" s="26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26">
        <v>43880</v>
      </c>
      <c r="B7286" t="s">
        <v>42</v>
      </c>
      <c r="C7286" s="26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26">
        <v>43880</v>
      </c>
      <c r="B7287" t="s">
        <v>43</v>
      </c>
      <c r="C7287" s="26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26">
        <v>43880</v>
      </c>
      <c r="B7288" t="s">
        <v>44</v>
      </c>
      <c r="C7288" s="26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26">
        <v>43880</v>
      </c>
      <c r="B7289" t="s">
        <v>45</v>
      </c>
      <c r="C7289" s="26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26">
        <v>43880</v>
      </c>
      <c r="B7290" t="s">
        <v>46</v>
      </c>
      <c r="C7290" s="26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26">
        <v>43880</v>
      </c>
      <c r="B7291" t="s">
        <v>47</v>
      </c>
      <c r="C7291" s="26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26">
        <v>43880</v>
      </c>
      <c r="B7292" t="s">
        <v>48</v>
      </c>
      <c r="C7292" s="26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26">
        <v>43880</v>
      </c>
      <c r="B7293" t="s">
        <v>49</v>
      </c>
      <c r="C7293" s="26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26">
        <v>43880</v>
      </c>
      <c r="B7294" t="s">
        <v>50</v>
      </c>
      <c r="C7294" s="26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26">
        <v>43880</v>
      </c>
      <c r="B7295" t="s">
        <v>51</v>
      </c>
      <c r="C7295" s="26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26">
        <v>43880</v>
      </c>
      <c r="B7296" t="s">
        <v>52</v>
      </c>
      <c r="C7296" s="26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26">
        <v>43880</v>
      </c>
      <c r="B7297" t="s">
        <v>53</v>
      </c>
      <c r="C7297" s="26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26">
        <v>43880</v>
      </c>
      <c r="B7298" t="s">
        <v>54</v>
      </c>
      <c r="C7298" s="26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26">
        <v>43880</v>
      </c>
      <c r="B7299" t="s">
        <v>55</v>
      </c>
      <c r="C7299" s="26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26">
        <v>43880</v>
      </c>
      <c r="B7300" t="s">
        <v>56</v>
      </c>
      <c r="C7300" s="26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26">
        <v>43880</v>
      </c>
      <c r="B7301" t="s">
        <v>57</v>
      </c>
      <c r="C7301" s="26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26">
        <v>43880</v>
      </c>
      <c r="B7302" t="s">
        <v>58</v>
      </c>
      <c r="C7302" s="26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26">
        <v>43880</v>
      </c>
      <c r="B7303" t="s">
        <v>59</v>
      </c>
      <c r="C7303" s="26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26">
        <v>43880</v>
      </c>
      <c r="B7304" t="s">
        <v>60</v>
      </c>
      <c r="C7304" s="26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26">
        <v>43880</v>
      </c>
      <c r="B7305" t="s">
        <v>61</v>
      </c>
      <c r="C7305" s="26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26">
        <v>43880</v>
      </c>
      <c r="B7306" t="s">
        <v>62</v>
      </c>
      <c r="C7306" s="26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26">
        <v>43880</v>
      </c>
      <c r="B7307" t="s">
        <v>63</v>
      </c>
      <c r="C7307" s="26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26">
        <v>43880</v>
      </c>
      <c r="B7308" t="s">
        <v>64</v>
      </c>
      <c r="C7308" s="26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26">
        <v>43880</v>
      </c>
      <c r="B7309" t="s">
        <v>65</v>
      </c>
      <c r="C7309" s="26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26">
        <v>43880</v>
      </c>
      <c r="B7310" t="s">
        <v>143</v>
      </c>
      <c r="C7310" s="26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26">
        <v>43880</v>
      </c>
      <c r="B7311" t="s">
        <v>67</v>
      </c>
      <c r="C7311" s="26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26">
        <v>43880</v>
      </c>
      <c r="B7312" t="s">
        <v>68</v>
      </c>
      <c r="C7312" s="26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26">
        <v>43880</v>
      </c>
      <c r="B7313" t="s">
        <v>69</v>
      </c>
      <c r="C7313" s="26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26">
        <v>43880</v>
      </c>
      <c r="B7314" t="s">
        <v>70</v>
      </c>
      <c r="C7314" s="26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26">
        <v>43880</v>
      </c>
      <c r="B7315" t="s">
        <v>71</v>
      </c>
      <c r="C7315" s="26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26">
        <v>43880</v>
      </c>
      <c r="B7316" t="s">
        <v>73</v>
      </c>
      <c r="C7316" s="26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26">
        <v>43881</v>
      </c>
      <c r="B7317" t="s">
        <v>15</v>
      </c>
      <c r="C7317" s="26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26">
        <v>43881</v>
      </c>
      <c r="B7318" t="s">
        <v>16</v>
      </c>
      <c r="C7318" s="26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26">
        <v>43881</v>
      </c>
      <c r="B7319" t="s">
        <v>17</v>
      </c>
      <c r="C7319" s="26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26">
        <v>43881</v>
      </c>
      <c r="B7320" t="s">
        <v>18</v>
      </c>
      <c r="C7320" s="26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26">
        <v>43881</v>
      </c>
      <c r="B7321" t="s">
        <v>19</v>
      </c>
      <c r="C7321" s="26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26">
        <v>43881</v>
      </c>
      <c r="B7322" t="s">
        <v>20</v>
      </c>
      <c r="C7322" s="26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26">
        <v>43881</v>
      </c>
      <c r="B7323" t="s">
        <v>21</v>
      </c>
      <c r="C7323" s="26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26">
        <v>43881</v>
      </c>
      <c r="B7324" t="s">
        <v>22</v>
      </c>
      <c r="C7324" s="26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26">
        <v>43881</v>
      </c>
      <c r="B7325" t="s">
        <v>23</v>
      </c>
      <c r="C7325" s="26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26">
        <v>43881</v>
      </c>
      <c r="B7326" t="s">
        <v>24</v>
      </c>
      <c r="C7326" s="26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26">
        <v>43881</v>
      </c>
      <c r="B7327" t="s">
        <v>25</v>
      </c>
      <c r="C7327" s="26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26">
        <v>43881</v>
      </c>
      <c r="B7328" t="s">
        <v>26</v>
      </c>
      <c r="C7328" s="26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26">
        <v>43881</v>
      </c>
      <c r="B7329" t="s">
        <v>27</v>
      </c>
      <c r="C7329" s="26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26">
        <v>43881</v>
      </c>
      <c r="B7330" t="s">
        <v>28</v>
      </c>
      <c r="C7330" s="26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26">
        <v>43881</v>
      </c>
      <c r="B7331" t="s">
        <v>29</v>
      </c>
      <c r="C7331" s="26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26">
        <v>43881</v>
      </c>
      <c r="B7332" t="s">
        <v>30</v>
      </c>
      <c r="C7332" s="26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26">
        <v>43881</v>
      </c>
      <c r="B7333" t="s">
        <v>31</v>
      </c>
      <c r="C7333" s="26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26">
        <v>43881</v>
      </c>
      <c r="B7334" t="s">
        <v>32</v>
      </c>
      <c r="C7334" s="26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26">
        <v>43881</v>
      </c>
      <c r="B7335" t="s">
        <v>33</v>
      </c>
      <c r="C7335" s="26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26">
        <v>43881</v>
      </c>
      <c r="B7336" t="s">
        <v>34</v>
      </c>
      <c r="C7336" s="26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26">
        <v>43881</v>
      </c>
      <c r="B7337" t="s">
        <v>35</v>
      </c>
      <c r="C7337" s="26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26">
        <v>43881</v>
      </c>
      <c r="B7338" t="s">
        <v>36</v>
      </c>
      <c r="C7338" s="26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26">
        <v>43881</v>
      </c>
      <c r="B7339" t="s">
        <v>37</v>
      </c>
      <c r="C7339" s="26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26">
        <v>43881</v>
      </c>
      <c r="B7340" t="s">
        <v>38</v>
      </c>
      <c r="C7340" s="26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26">
        <v>43881</v>
      </c>
      <c r="B7341" t="s">
        <v>39</v>
      </c>
      <c r="C7341" s="26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26">
        <v>43881</v>
      </c>
      <c r="B7342" t="s">
        <v>40</v>
      </c>
      <c r="C7342" s="26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26">
        <v>43881</v>
      </c>
      <c r="B7343" t="s">
        <v>41</v>
      </c>
      <c r="C7343" s="26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26">
        <v>43881</v>
      </c>
      <c r="B7344" t="s">
        <v>42</v>
      </c>
      <c r="C7344" s="26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26">
        <v>43881</v>
      </c>
      <c r="B7345" t="s">
        <v>43</v>
      </c>
      <c r="C7345" s="26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26">
        <v>43881</v>
      </c>
      <c r="B7346" t="s">
        <v>44</v>
      </c>
      <c r="C7346" s="26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26">
        <v>43881</v>
      </c>
      <c r="B7347" t="s">
        <v>45</v>
      </c>
      <c r="C7347" s="26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26">
        <v>43881</v>
      </c>
      <c r="B7348" t="s">
        <v>46</v>
      </c>
      <c r="C7348" s="26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26">
        <v>43881</v>
      </c>
      <c r="B7349" t="s">
        <v>47</v>
      </c>
      <c r="C7349" s="26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26">
        <v>43881</v>
      </c>
      <c r="B7350" t="s">
        <v>48</v>
      </c>
      <c r="C7350" s="26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26">
        <v>43881</v>
      </c>
      <c r="B7351" t="s">
        <v>49</v>
      </c>
      <c r="C7351" s="26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26">
        <v>43881</v>
      </c>
      <c r="B7352" t="s">
        <v>50</v>
      </c>
      <c r="C7352" s="26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26">
        <v>43881</v>
      </c>
      <c r="B7353" t="s">
        <v>51</v>
      </c>
      <c r="C7353" s="26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26">
        <v>43881</v>
      </c>
      <c r="B7354" t="s">
        <v>52</v>
      </c>
      <c r="C7354" s="26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26">
        <v>43881</v>
      </c>
      <c r="B7355" t="s">
        <v>53</v>
      </c>
      <c r="C7355" s="26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26">
        <v>43881</v>
      </c>
      <c r="B7356" t="s">
        <v>54</v>
      </c>
      <c r="C7356" s="26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26">
        <v>43881</v>
      </c>
      <c r="B7357" t="s">
        <v>55</v>
      </c>
      <c r="C7357" s="26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26">
        <v>43881</v>
      </c>
      <c r="B7358" t="s">
        <v>56</v>
      </c>
      <c r="C7358" s="26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26">
        <v>43881</v>
      </c>
      <c r="B7359" t="s">
        <v>57</v>
      </c>
      <c r="C7359" s="26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26">
        <v>43881</v>
      </c>
      <c r="B7360" t="s">
        <v>58</v>
      </c>
      <c r="C7360" s="26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26">
        <v>43881</v>
      </c>
      <c r="B7361" t="s">
        <v>59</v>
      </c>
      <c r="C7361" s="26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26">
        <v>43881</v>
      </c>
      <c r="B7362" t="s">
        <v>60</v>
      </c>
      <c r="C7362" s="26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26">
        <v>43881</v>
      </c>
      <c r="B7363" t="s">
        <v>61</v>
      </c>
      <c r="C7363" s="26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26">
        <v>43881</v>
      </c>
      <c r="B7364" t="s">
        <v>62</v>
      </c>
      <c r="C7364" s="26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26">
        <v>43881</v>
      </c>
      <c r="B7365" t="s">
        <v>63</v>
      </c>
      <c r="C7365" s="26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26">
        <v>43881</v>
      </c>
      <c r="B7366" t="s">
        <v>64</v>
      </c>
      <c r="C7366" s="26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26">
        <v>43881</v>
      </c>
      <c r="B7367" t="s">
        <v>65</v>
      </c>
      <c r="C7367" s="26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26">
        <v>43881</v>
      </c>
      <c r="B7368" t="s">
        <v>143</v>
      </c>
      <c r="C7368" s="26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26">
        <v>43881</v>
      </c>
      <c r="B7369" t="s">
        <v>67</v>
      </c>
      <c r="C7369" s="26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26">
        <v>43881</v>
      </c>
      <c r="B7370" t="s">
        <v>68</v>
      </c>
      <c r="C7370" s="26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26">
        <v>43881</v>
      </c>
      <c r="B7371" t="s">
        <v>69</v>
      </c>
      <c r="C7371" s="26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26">
        <v>43881</v>
      </c>
      <c r="B7372" t="s">
        <v>70</v>
      </c>
      <c r="C7372" s="26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26">
        <v>43881</v>
      </c>
      <c r="B7373" t="s">
        <v>71</v>
      </c>
      <c r="C7373" s="26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26">
        <v>43881</v>
      </c>
      <c r="B7374" t="s">
        <v>73</v>
      </c>
      <c r="C7374" s="26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26">
        <v>43882</v>
      </c>
      <c r="B7375" t="s">
        <v>15</v>
      </c>
      <c r="C7375" s="26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26">
        <v>43882</v>
      </c>
      <c r="B7376" t="s">
        <v>16</v>
      </c>
      <c r="C7376" s="26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26">
        <v>43882</v>
      </c>
      <c r="B7377" t="s">
        <v>17</v>
      </c>
      <c r="C7377" s="26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26">
        <v>43882</v>
      </c>
      <c r="B7378" t="s">
        <v>18</v>
      </c>
      <c r="C7378" s="26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26">
        <v>43882</v>
      </c>
      <c r="B7379" t="s">
        <v>19</v>
      </c>
      <c r="C7379" s="26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26">
        <v>43882</v>
      </c>
      <c r="B7380" t="s">
        <v>20</v>
      </c>
      <c r="C7380" s="26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26">
        <v>43882</v>
      </c>
      <c r="B7381" t="s">
        <v>21</v>
      </c>
      <c r="C7381" s="26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26">
        <v>43882</v>
      </c>
      <c r="B7382" t="s">
        <v>22</v>
      </c>
      <c r="C7382" s="26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26">
        <v>43882</v>
      </c>
      <c r="B7383" t="s">
        <v>23</v>
      </c>
      <c r="C7383" s="26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26">
        <v>43882</v>
      </c>
      <c r="B7384" t="s">
        <v>24</v>
      </c>
      <c r="C7384" s="26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26">
        <v>43882</v>
      </c>
      <c r="B7385" t="s">
        <v>25</v>
      </c>
      <c r="C7385" s="26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26">
        <v>43882</v>
      </c>
      <c r="B7386" t="s">
        <v>26</v>
      </c>
      <c r="C7386" s="26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26">
        <v>43882</v>
      </c>
      <c r="B7387" t="s">
        <v>27</v>
      </c>
      <c r="C7387" s="26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26">
        <v>43882</v>
      </c>
      <c r="B7388" t="s">
        <v>28</v>
      </c>
      <c r="C7388" s="26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26">
        <v>43882</v>
      </c>
      <c r="B7389" t="s">
        <v>29</v>
      </c>
      <c r="C7389" s="26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26">
        <v>43882</v>
      </c>
      <c r="B7390" t="s">
        <v>30</v>
      </c>
      <c r="C7390" s="26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26">
        <v>43882</v>
      </c>
      <c r="B7391" t="s">
        <v>31</v>
      </c>
      <c r="C7391" s="26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26">
        <v>43882</v>
      </c>
      <c r="B7392" t="s">
        <v>32</v>
      </c>
      <c r="C7392" s="26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26">
        <v>43882</v>
      </c>
      <c r="B7393" t="s">
        <v>33</v>
      </c>
      <c r="C7393" s="26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26">
        <v>43882</v>
      </c>
      <c r="B7394" t="s">
        <v>34</v>
      </c>
      <c r="C7394" s="26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26">
        <v>43882</v>
      </c>
      <c r="B7395" t="s">
        <v>35</v>
      </c>
      <c r="C7395" s="26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26">
        <v>43882</v>
      </c>
      <c r="B7396" t="s">
        <v>36</v>
      </c>
      <c r="C7396" s="26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26">
        <v>43882</v>
      </c>
      <c r="B7397" t="s">
        <v>37</v>
      </c>
      <c r="C7397" s="26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26">
        <v>43882</v>
      </c>
      <c r="B7398" t="s">
        <v>38</v>
      </c>
      <c r="C7398" s="26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26">
        <v>43882</v>
      </c>
      <c r="B7399" t="s">
        <v>39</v>
      </c>
      <c r="C7399" s="26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26">
        <v>43882</v>
      </c>
      <c r="B7400" t="s">
        <v>40</v>
      </c>
      <c r="C7400" s="26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26">
        <v>43882</v>
      </c>
      <c r="B7401" t="s">
        <v>41</v>
      </c>
      <c r="C7401" s="26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26">
        <v>43882</v>
      </c>
      <c r="B7402" t="s">
        <v>42</v>
      </c>
      <c r="C7402" s="26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26">
        <v>43882</v>
      </c>
      <c r="B7403" t="s">
        <v>43</v>
      </c>
      <c r="C7403" s="26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26">
        <v>43882</v>
      </c>
      <c r="B7404" t="s">
        <v>44</v>
      </c>
      <c r="C7404" s="26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26">
        <v>43882</v>
      </c>
      <c r="B7405" t="s">
        <v>45</v>
      </c>
      <c r="C7405" s="26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26">
        <v>43882</v>
      </c>
      <c r="B7406" t="s">
        <v>46</v>
      </c>
      <c r="C7406" s="26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26">
        <v>43882</v>
      </c>
      <c r="B7407" t="s">
        <v>47</v>
      </c>
      <c r="C7407" s="26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26">
        <v>43882</v>
      </c>
      <c r="B7408" t="s">
        <v>48</v>
      </c>
      <c r="C7408" s="26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26">
        <v>43882</v>
      </c>
      <c r="B7409" t="s">
        <v>49</v>
      </c>
      <c r="C7409" s="26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26">
        <v>43882</v>
      </c>
      <c r="B7410" t="s">
        <v>50</v>
      </c>
      <c r="C7410" s="26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26">
        <v>43882</v>
      </c>
      <c r="B7411" t="s">
        <v>51</v>
      </c>
      <c r="C7411" s="26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26">
        <v>43882</v>
      </c>
      <c r="B7412" t="s">
        <v>52</v>
      </c>
      <c r="C7412" s="26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26">
        <v>43882</v>
      </c>
      <c r="B7413" t="s">
        <v>53</v>
      </c>
      <c r="C7413" s="26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26">
        <v>43882</v>
      </c>
      <c r="B7414" t="s">
        <v>54</v>
      </c>
      <c r="C7414" s="26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26">
        <v>43882</v>
      </c>
      <c r="B7415" t="s">
        <v>55</v>
      </c>
      <c r="C7415" s="26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26">
        <v>43882</v>
      </c>
      <c r="B7416" t="s">
        <v>56</v>
      </c>
      <c r="C7416" s="26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26">
        <v>43882</v>
      </c>
      <c r="B7417" t="s">
        <v>57</v>
      </c>
      <c r="C7417" s="26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26">
        <v>43882</v>
      </c>
      <c r="B7418" t="s">
        <v>58</v>
      </c>
      <c r="C7418" s="26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26">
        <v>43882</v>
      </c>
      <c r="B7419" t="s">
        <v>59</v>
      </c>
      <c r="C7419" s="26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26">
        <v>43882</v>
      </c>
      <c r="B7420" t="s">
        <v>60</v>
      </c>
      <c r="C7420" s="26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26">
        <v>43882</v>
      </c>
      <c r="B7421" t="s">
        <v>61</v>
      </c>
      <c r="C7421" s="26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26">
        <v>43882</v>
      </c>
      <c r="B7422" t="s">
        <v>62</v>
      </c>
      <c r="C7422" s="26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26">
        <v>43882</v>
      </c>
      <c r="B7423" t="s">
        <v>63</v>
      </c>
      <c r="C7423" s="26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26">
        <v>43882</v>
      </c>
      <c r="B7424" t="s">
        <v>64</v>
      </c>
      <c r="C7424" s="26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26">
        <v>43882</v>
      </c>
      <c r="B7425" t="s">
        <v>65</v>
      </c>
      <c r="C7425" s="26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26">
        <v>43882</v>
      </c>
      <c r="B7426" t="s">
        <v>143</v>
      </c>
      <c r="C7426" s="26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26">
        <v>43882</v>
      </c>
      <c r="B7427" t="s">
        <v>67</v>
      </c>
      <c r="C7427" s="26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26">
        <v>43882</v>
      </c>
      <c r="B7428" t="s">
        <v>68</v>
      </c>
      <c r="C7428" s="26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26">
        <v>43882</v>
      </c>
      <c r="B7429" t="s">
        <v>69</v>
      </c>
      <c r="C7429" s="26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26">
        <v>43882</v>
      </c>
      <c r="B7430" t="s">
        <v>70</v>
      </c>
      <c r="C7430" s="26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26">
        <v>43882</v>
      </c>
      <c r="B7431" t="s">
        <v>71</v>
      </c>
      <c r="C7431" s="26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26">
        <v>43882</v>
      </c>
      <c r="B7432" t="s">
        <v>73</v>
      </c>
      <c r="C7432" s="26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26">
        <v>43883</v>
      </c>
      <c r="B7433" t="s">
        <v>15</v>
      </c>
      <c r="C7433" s="26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26">
        <v>43883</v>
      </c>
      <c r="B7434" t="s">
        <v>16</v>
      </c>
      <c r="C7434" s="26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26">
        <v>43883</v>
      </c>
      <c r="B7435" t="s">
        <v>17</v>
      </c>
      <c r="C7435" s="26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26">
        <v>43883</v>
      </c>
      <c r="B7436" t="s">
        <v>18</v>
      </c>
      <c r="C7436" s="26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26">
        <v>43883</v>
      </c>
      <c r="B7437" t="s">
        <v>19</v>
      </c>
      <c r="C7437" s="26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26">
        <v>43883</v>
      </c>
      <c r="B7438" t="s">
        <v>20</v>
      </c>
      <c r="C7438" s="26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26">
        <v>43883</v>
      </c>
      <c r="B7439" t="s">
        <v>21</v>
      </c>
      <c r="C7439" s="26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26">
        <v>43883</v>
      </c>
      <c r="B7440" t="s">
        <v>22</v>
      </c>
      <c r="C7440" s="26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26">
        <v>43883</v>
      </c>
      <c r="B7441" t="s">
        <v>23</v>
      </c>
      <c r="C7441" s="26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26">
        <v>43883</v>
      </c>
      <c r="B7442" t="s">
        <v>24</v>
      </c>
      <c r="C7442" s="26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26">
        <v>43883</v>
      </c>
      <c r="B7443" t="s">
        <v>25</v>
      </c>
      <c r="C7443" s="26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26">
        <v>43883</v>
      </c>
      <c r="B7444" t="s">
        <v>26</v>
      </c>
      <c r="C7444" s="26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26">
        <v>43883</v>
      </c>
      <c r="B7445" t="s">
        <v>27</v>
      </c>
      <c r="C7445" s="26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26">
        <v>43883</v>
      </c>
      <c r="B7446" t="s">
        <v>28</v>
      </c>
      <c r="C7446" s="26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26">
        <v>43883</v>
      </c>
      <c r="B7447" t="s">
        <v>29</v>
      </c>
      <c r="C7447" s="26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26">
        <v>43883</v>
      </c>
      <c r="B7448" t="s">
        <v>30</v>
      </c>
      <c r="C7448" s="26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26">
        <v>43883</v>
      </c>
      <c r="B7449" t="s">
        <v>31</v>
      </c>
      <c r="C7449" s="26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26">
        <v>43883</v>
      </c>
      <c r="B7450" t="s">
        <v>32</v>
      </c>
      <c r="C7450" s="26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26">
        <v>43883</v>
      </c>
      <c r="B7451" t="s">
        <v>33</v>
      </c>
      <c r="C7451" s="26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26">
        <v>43883</v>
      </c>
      <c r="B7452" t="s">
        <v>34</v>
      </c>
      <c r="C7452" s="26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26">
        <v>43883</v>
      </c>
      <c r="B7453" t="s">
        <v>35</v>
      </c>
      <c r="C7453" s="26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26">
        <v>43883</v>
      </c>
      <c r="B7454" t="s">
        <v>36</v>
      </c>
      <c r="C7454" s="26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26">
        <v>43883</v>
      </c>
      <c r="B7455" t="s">
        <v>37</v>
      </c>
      <c r="C7455" s="26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26">
        <v>43883</v>
      </c>
      <c r="B7456" t="s">
        <v>38</v>
      </c>
      <c r="C7456" s="26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26">
        <v>43883</v>
      </c>
      <c r="B7457" t="s">
        <v>39</v>
      </c>
      <c r="C7457" s="26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26">
        <v>43883</v>
      </c>
      <c r="B7458" t="s">
        <v>40</v>
      </c>
      <c r="C7458" s="26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26">
        <v>43883</v>
      </c>
      <c r="B7459" t="s">
        <v>41</v>
      </c>
      <c r="C7459" s="26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26">
        <v>43883</v>
      </c>
      <c r="B7460" t="s">
        <v>42</v>
      </c>
      <c r="C7460" s="26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26">
        <v>43883</v>
      </c>
      <c r="B7461" t="s">
        <v>43</v>
      </c>
      <c r="C7461" s="26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26">
        <v>43883</v>
      </c>
      <c r="B7462" t="s">
        <v>44</v>
      </c>
      <c r="C7462" s="26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26">
        <v>43883</v>
      </c>
      <c r="B7463" t="s">
        <v>45</v>
      </c>
      <c r="C7463" s="26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26">
        <v>43883</v>
      </c>
      <c r="B7464" t="s">
        <v>46</v>
      </c>
      <c r="C7464" s="26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26">
        <v>43883</v>
      </c>
      <c r="B7465" t="s">
        <v>47</v>
      </c>
      <c r="C7465" s="26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26">
        <v>43883</v>
      </c>
      <c r="B7466" t="s">
        <v>48</v>
      </c>
      <c r="C7466" s="26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26">
        <v>43883</v>
      </c>
      <c r="B7467" t="s">
        <v>49</v>
      </c>
      <c r="C7467" s="26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26">
        <v>43883</v>
      </c>
      <c r="B7468" t="s">
        <v>50</v>
      </c>
      <c r="C7468" s="26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26">
        <v>43883</v>
      </c>
      <c r="B7469" t="s">
        <v>51</v>
      </c>
      <c r="C7469" s="26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26">
        <v>43883</v>
      </c>
      <c r="B7470" t="s">
        <v>52</v>
      </c>
      <c r="C7470" s="26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26">
        <v>43883</v>
      </c>
      <c r="B7471" t="s">
        <v>53</v>
      </c>
      <c r="C7471" s="26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26">
        <v>43883</v>
      </c>
      <c r="B7472" t="s">
        <v>54</v>
      </c>
      <c r="C7472" s="26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26">
        <v>43883</v>
      </c>
      <c r="B7473" t="s">
        <v>55</v>
      </c>
      <c r="C7473" s="26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26">
        <v>43883</v>
      </c>
      <c r="B7474" t="s">
        <v>56</v>
      </c>
      <c r="C7474" s="26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26">
        <v>43883</v>
      </c>
      <c r="B7475" t="s">
        <v>57</v>
      </c>
      <c r="C7475" s="26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26">
        <v>43883</v>
      </c>
      <c r="B7476" t="s">
        <v>58</v>
      </c>
      <c r="C7476" s="26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26">
        <v>43883</v>
      </c>
      <c r="B7477" t="s">
        <v>59</v>
      </c>
      <c r="C7477" s="26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26">
        <v>43883</v>
      </c>
      <c r="B7478" t="s">
        <v>60</v>
      </c>
      <c r="C7478" s="26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26">
        <v>43883</v>
      </c>
      <c r="B7479" t="s">
        <v>61</v>
      </c>
      <c r="C7479" s="26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26">
        <v>43883</v>
      </c>
      <c r="B7480" t="s">
        <v>62</v>
      </c>
      <c r="C7480" s="26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26">
        <v>43883</v>
      </c>
      <c r="B7481" t="s">
        <v>63</v>
      </c>
      <c r="C7481" s="26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26">
        <v>43883</v>
      </c>
      <c r="B7482" t="s">
        <v>64</v>
      </c>
      <c r="C7482" s="26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26">
        <v>43883</v>
      </c>
      <c r="B7483" t="s">
        <v>65</v>
      </c>
      <c r="C7483" s="26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26">
        <v>43883</v>
      </c>
      <c r="B7484" t="s">
        <v>143</v>
      </c>
      <c r="C7484" s="26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26">
        <v>43883</v>
      </c>
      <c r="B7485" t="s">
        <v>67</v>
      </c>
      <c r="C7485" s="26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26">
        <v>43883</v>
      </c>
      <c r="B7486" t="s">
        <v>68</v>
      </c>
      <c r="C7486" s="26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26">
        <v>43883</v>
      </c>
      <c r="B7487" t="s">
        <v>69</v>
      </c>
      <c r="C7487" s="26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26">
        <v>43883</v>
      </c>
      <c r="B7488" t="s">
        <v>70</v>
      </c>
      <c r="C7488" s="26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26">
        <v>43883</v>
      </c>
      <c r="B7489" t="s">
        <v>71</v>
      </c>
      <c r="C7489" s="26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26">
        <v>43883</v>
      </c>
      <c r="B7490" t="s">
        <v>73</v>
      </c>
      <c r="C7490" s="26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26">
        <v>43884</v>
      </c>
      <c r="B7491" t="s">
        <v>15</v>
      </c>
      <c r="C7491" s="26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25.8</v>
      </c>
      <c r="O7491">
        <v>0</v>
      </c>
      <c r="Q7491">
        <v>14.4</v>
      </c>
      <c r="R7491">
        <v>4.5999999999999996</v>
      </c>
      <c r="S7491">
        <v>38.5</v>
      </c>
      <c r="T7491">
        <v>1.7</v>
      </c>
      <c r="U7491">
        <v>13.2</v>
      </c>
      <c r="V7491">
        <v>1.8</v>
      </c>
      <c r="W7491">
        <v>11</v>
      </c>
      <c r="X7491">
        <v>0</v>
      </c>
      <c r="Y7491">
        <v>0</v>
      </c>
      <c r="Z7491">
        <v>9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26">
        <v>43884</v>
      </c>
      <c r="B7492" t="s">
        <v>16</v>
      </c>
      <c r="C7492" s="26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4.7</v>
      </c>
      <c r="O7492">
        <v>0</v>
      </c>
      <c r="Q7492">
        <v>26.7</v>
      </c>
      <c r="R7492">
        <v>4.8</v>
      </c>
      <c r="S7492">
        <v>54.2</v>
      </c>
      <c r="T7492">
        <v>1</v>
      </c>
      <c r="U7492">
        <v>7.2</v>
      </c>
      <c r="V7492">
        <v>1.3</v>
      </c>
      <c r="W7492">
        <v>0</v>
      </c>
      <c r="X7492">
        <v>0</v>
      </c>
      <c r="Y7492">
        <v>0</v>
      </c>
      <c r="Z7492">
        <v>10</v>
      </c>
      <c r="AA7492">
        <v>0</v>
      </c>
      <c r="AB7492">
        <v>13</v>
      </c>
      <c r="AC7492">
        <v>0</v>
      </c>
      <c r="AD7492">
        <v>1</v>
      </c>
      <c r="AE7492">
        <v>0</v>
      </c>
    </row>
    <row r="7493" spans="1:31">
      <c r="A7493" s="26">
        <v>43884</v>
      </c>
      <c r="B7493" t="s">
        <v>17</v>
      </c>
      <c r="C7493" s="26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5.0999999999999996</v>
      </c>
      <c r="O7493">
        <v>0</v>
      </c>
      <c r="Q7493">
        <v>6.4</v>
      </c>
      <c r="R7493">
        <v>1.1000000000000001</v>
      </c>
      <c r="S7493">
        <v>80.400000000000006</v>
      </c>
      <c r="T7493">
        <v>2.4</v>
      </c>
      <c r="U7493">
        <v>4.4000000000000004</v>
      </c>
      <c r="W7493">
        <v>4</v>
      </c>
      <c r="X7493">
        <v>0</v>
      </c>
      <c r="Y7493">
        <v>0</v>
      </c>
      <c r="Z7493">
        <v>8</v>
      </c>
      <c r="AA7493">
        <v>0</v>
      </c>
      <c r="AB7493">
        <v>17</v>
      </c>
      <c r="AC7493">
        <v>1</v>
      </c>
      <c r="AD7493">
        <v>6</v>
      </c>
      <c r="AE7493">
        <v>0</v>
      </c>
    </row>
    <row r="7494" spans="1:31">
      <c r="A7494" s="26">
        <v>43884</v>
      </c>
      <c r="B7494" t="s">
        <v>18</v>
      </c>
      <c r="C7494" s="26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45.8</v>
      </c>
      <c r="O7494">
        <v>0</v>
      </c>
      <c r="Q7494">
        <v>2.1</v>
      </c>
      <c r="R7494">
        <v>0.7</v>
      </c>
      <c r="S7494">
        <v>43.4</v>
      </c>
      <c r="T7494">
        <v>6.4</v>
      </c>
      <c r="U7494">
        <v>1.4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26">
        <v>43884</v>
      </c>
      <c r="B7495" t="s">
        <v>19</v>
      </c>
      <c r="C7495" s="26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15.6</v>
      </c>
      <c r="Q7495">
        <v>1.4</v>
      </c>
      <c r="R7495">
        <v>0.7</v>
      </c>
      <c r="S7495">
        <v>23.8</v>
      </c>
      <c r="T7495">
        <v>0.4</v>
      </c>
      <c r="U7495">
        <v>1.8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26">
        <v>43884</v>
      </c>
      <c r="B7496" t="s">
        <v>20</v>
      </c>
      <c r="C7496" s="26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20.399999999999999</v>
      </c>
      <c r="O7496">
        <v>7.6</v>
      </c>
      <c r="Q7496">
        <v>2.8</v>
      </c>
      <c r="R7496">
        <v>0.7</v>
      </c>
      <c r="S7496">
        <v>62.6</v>
      </c>
      <c r="T7496">
        <v>0.5</v>
      </c>
      <c r="U7496">
        <v>5.2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26">
        <v>43884</v>
      </c>
      <c r="B7497" t="s">
        <v>21</v>
      </c>
      <c r="C7497" s="26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19.600000000000001</v>
      </c>
      <c r="O7497">
        <v>33.6</v>
      </c>
      <c r="Q7497">
        <v>5.8</v>
      </c>
      <c r="R7497">
        <v>1.1000000000000001</v>
      </c>
      <c r="S7497">
        <v>36.700000000000003</v>
      </c>
      <c r="T7497">
        <v>0.5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26">
        <v>43884</v>
      </c>
      <c r="B7498" t="s">
        <v>22</v>
      </c>
      <c r="C7498" s="26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4.4000000000000004</v>
      </c>
      <c r="O7498">
        <v>8.3000000000000007</v>
      </c>
      <c r="Q7498">
        <v>3</v>
      </c>
      <c r="R7498">
        <v>0.8</v>
      </c>
      <c r="S7498">
        <v>79.3</v>
      </c>
      <c r="T7498">
        <v>0.5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26">
        <v>43884</v>
      </c>
      <c r="B7499" t="s">
        <v>23</v>
      </c>
      <c r="C7499" s="26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4.4000000000000004</v>
      </c>
      <c r="O7499">
        <v>5.4</v>
      </c>
      <c r="Q7499">
        <v>1.9</v>
      </c>
      <c r="R7499">
        <v>0.6</v>
      </c>
      <c r="S7499">
        <v>84.1</v>
      </c>
      <c r="T7499">
        <v>0.4</v>
      </c>
      <c r="U7499">
        <v>3.1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26">
        <v>43884</v>
      </c>
      <c r="B7500" t="s">
        <v>24</v>
      </c>
      <c r="C7500" s="26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7.1</v>
      </c>
      <c r="O7500">
        <v>2.7</v>
      </c>
      <c r="Q7500">
        <v>0.9</v>
      </c>
      <c r="R7500">
        <v>0.3</v>
      </c>
      <c r="S7500">
        <v>86.9</v>
      </c>
      <c r="T7500">
        <v>0.2</v>
      </c>
      <c r="U7500">
        <v>1.9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26">
        <v>43884</v>
      </c>
      <c r="B7501" t="s">
        <v>25</v>
      </c>
      <c r="C7501" s="26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3.9</v>
      </c>
      <c r="O7501">
        <v>11.7</v>
      </c>
      <c r="Q7501">
        <v>7.7</v>
      </c>
      <c r="R7501">
        <v>1.1000000000000001</v>
      </c>
      <c r="S7501">
        <v>69.099999999999994</v>
      </c>
      <c r="T7501">
        <v>0.5</v>
      </c>
      <c r="U7501">
        <v>5.8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26">
        <v>43884</v>
      </c>
      <c r="B7502" t="s">
        <v>26</v>
      </c>
      <c r="C7502" s="26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6.4</v>
      </c>
      <c r="O7502">
        <v>8.3000000000000007</v>
      </c>
      <c r="Q7502">
        <v>8.5</v>
      </c>
      <c r="R7502">
        <v>2.7</v>
      </c>
      <c r="S7502">
        <v>54.4</v>
      </c>
      <c r="T7502">
        <v>0.5</v>
      </c>
      <c r="U7502">
        <v>18.8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26">
        <v>43884</v>
      </c>
      <c r="B7503" t="s">
        <v>27</v>
      </c>
      <c r="C7503" s="26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2.5</v>
      </c>
      <c r="O7503">
        <v>1.9</v>
      </c>
      <c r="Q7503">
        <v>2.2000000000000002</v>
      </c>
      <c r="R7503">
        <v>43.6</v>
      </c>
      <c r="S7503">
        <v>43.8</v>
      </c>
      <c r="T7503">
        <v>0.2</v>
      </c>
      <c r="U7503">
        <v>5.5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26">
        <v>43884</v>
      </c>
      <c r="B7504" t="s">
        <v>28</v>
      </c>
      <c r="C7504" s="26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28.1</v>
      </c>
      <c r="Q7504">
        <v>4.0999999999999996</v>
      </c>
      <c r="R7504">
        <v>1.1000000000000001</v>
      </c>
      <c r="S7504">
        <v>48.4</v>
      </c>
      <c r="T7504">
        <v>0.5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26">
        <v>43884</v>
      </c>
      <c r="B7505" t="s">
        <v>29</v>
      </c>
      <c r="C7505" s="26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7.3</v>
      </c>
      <c r="O7505">
        <v>23.4</v>
      </c>
      <c r="Q7505">
        <v>3.4</v>
      </c>
      <c r="R7505">
        <v>1.3</v>
      </c>
      <c r="S7505">
        <v>61</v>
      </c>
      <c r="T7505">
        <v>1</v>
      </c>
      <c r="U7505">
        <v>2.4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26">
        <v>43884</v>
      </c>
      <c r="B7506" t="s">
        <v>30</v>
      </c>
      <c r="C7506" s="26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40.4</v>
      </c>
      <c r="O7506">
        <v>17.600000000000001</v>
      </c>
      <c r="Q7506">
        <v>2.4</v>
      </c>
      <c r="R7506">
        <v>0.8</v>
      </c>
      <c r="S7506">
        <v>35.1</v>
      </c>
      <c r="T7506">
        <v>0.4</v>
      </c>
      <c r="U7506">
        <v>3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26">
        <v>43884</v>
      </c>
      <c r="B7507" t="s">
        <v>31</v>
      </c>
      <c r="C7507" s="26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16</v>
      </c>
      <c r="O7507">
        <v>14.8</v>
      </c>
      <c r="Q7507">
        <v>2.2999999999999998</v>
      </c>
      <c r="R7507">
        <v>1.3</v>
      </c>
      <c r="S7507">
        <v>59.6</v>
      </c>
      <c r="T7507">
        <v>0.5</v>
      </c>
      <c r="U7507">
        <v>5.2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26">
        <v>43884</v>
      </c>
      <c r="B7508" t="s">
        <v>32</v>
      </c>
      <c r="C7508" s="26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6.2</v>
      </c>
      <c r="Q7508">
        <v>1.7</v>
      </c>
      <c r="R7508">
        <v>0.6</v>
      </c>
      <c r="S7508">
        <v>85.8</v>
      </c>
      <c r="T7508">
        <v>0.3</v>
      </c>
      <c r="U7508">
        <v>3.3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26">
        <v>43884</v>
      </c>
      <c r="B7509" t="s">
        <v>33</v>
      </c>
      <c r="C7509" s="26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0.2</v>
      </c>
      <c r="R7509">
        <v>0.1</v>
      </c>
      <c r="S7509">
        <v>99.3</v>
      </c>
      <c r="T7509">
        <v>0</v>
      </c>
      <c r="U7509">
        <v>0.2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26">
        <v>43884</v>
      </c>
      <c r="B7510" t="s">
        <v>34</v>
      </c>
      <c r="C7510" s="26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10.7</v>
      </c>
      <c r="O7510">
        <v>33.200000000000003</v>
      </c>
      <c r="Q7510">
        <v>3.1</v>
      </c>
      <c r="R7510">
        <v>1.7</v>
      </c>
      <c r="S7510">
        <v>49.7</v>
      </c>
      <c r="T7510">
        <v>0.3</v>
      </c>
      <c r="U7510">
        <v>1.2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26">
        <v>43884</v>
      </c>
      <c r="B7511" t="s">
        <v>35</v>
      </c>
      <c r="C7511" s="26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</v>
      </c>
      <c r="O7511">
        <v>4.4000000000000004</v>
      </c>
      <c r="Q7511">
        <v>1.8</v>
      </c>
      <c r="R7511">
        <v>0.4</v>
      </c>
      <c r="S7511">
        <v>88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26">
        <v>43884</v>
      </c>
      <c r="B7512" t="s">
        <v>36</v>
      </c>
      <c r="C7512" s="26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12.2</v>
      </c>
      <c r="O7512">
        <v>9.5</v>
      </c>
      <c r="Q7512">
        <v>4.5</v>
      </c>
      <c r="R7512">
        <v>1.5</v>
      </c>
      <c r="S7512">
        <v>67.2</v>
      </c>
      <c r="T7512">
        <v>0.3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26">
        <v>43884</v>
      </c>
      <c r="B7513" t="s">
        <v>37</v>
      </c>
      <c r="C7513" s="26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15.5</v>
      </c>
      <c r="Q7513">
        <v>1.1000000000000001</v>
      </c>
      <c r="R7513">
        <v>0.8</v>
      </c>
      <c r="S7513">
        <v>18.2</v>
      </c>
      <c r="T7513">
        <v>0.5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26">
        <v>43884</v>
      </c>
      <c r="B7514" t="s">
        <v>38</v>
      </c>
      <c r="C7514" s="26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2.9</v>
      </c>
      <c r="R7514">
        <v>1.5</v>
      </c>
      <c r="S7514">
        <v>27.7</v>
      </c>
      <c r="T7514">
        <v>0.4</v>
      </c>
      <c r="U7514">
        <v>2.7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26">
        <v>43884</v>
      </c>
      <c r="B7515" t="s">
        <v>39</v>
      </c>
      <c r="C7515" s="26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5.8</v>
      </c>
      <c r="O7515">
        <v>5.9</v>
      </c>
      <c r="Q7515">
        <v>6.3</v>
      </c>
      <c r="R7515">
        <v>1.5</v>
      </c>
      <c r="S7515">
        <v>76</v>
      </c>
      <c r="T7515">
        <v>0.4</v>
      </c>
      <c r="U7515">
        <v>3.8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26">
        <v>43884</v>
      </c>
      <c r="B7516" t="s">
        <v>40</v>
      </c>
      <c r="C7516" s="26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3.2</v>
      </c>
      <c r="O7516">
        <v>10</v>
      </c>
      <c r="Q7516">
        <v>2.8</v>
      </c>
      <c r="R7516">
        <v>0.8</v>
      </c>
      <c r="S7516">
        <v>77.900000000000006</v>
      </c>
      <c r="T7516">
        <v>0.4</v>
      </c>
      <c r="U7516">
        <v>4.8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26">
        <v>43884</v>
      </c>
      <c r="B7517" t="s">
        <v>41</v>
      </c>
      <c r="C7517" s="26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20.8</v>
      </c>
      <c r="O7517">
        <v>8.4</v>
      </c>
      <c r="Q7517">
        <v>3.2</v>
      </c>
      <c r="R7517">
        <v>1</v>
      </c>
      <c r="S7517">
        <v>60.2</v>
      </c>
      <c r="T7517">
        <v>0.6</v>
      </c>
      <c r="U7517">
        <v>5.6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26">
        <v>43884</v>
      </c>
      <c r="B7518" t="s">
        <v>42</v>
      </c>
      <c r="C7518" s="26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15.7</v>
      </c>
      <c r="O7518">
        <v>13.2</v>
      </c>
      <c r="Q7518">
        <v>5.2</v>
      </c>
      <c r="R7518">
        <v>1.5</v>
      </c>
      <c r="S7518">
        <v>59.8</v>
      </c>
      <c r="T7518">
        <v>0.5</v>
      </c>
      <c r="U7518">
        <v>3.9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26">
        <v>43884</v>
      </c>
      <c r="B7519" t="s">
        <v>43</v>
      </c>
      <c r="C7519" s="26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19.600000000000001</v>
      </c>
      <c r="O7519">
        <v>9.4</v>
      </c>
      <c r="Q7519">
        <v>3.9</v>
      </c>
      <c r="R7519">
        <v>0.9</v>
      </c>
      <c r="S7519">
        <v>61.7</v>
      </c>
      <c r="T7519">
        <v>0.6</v>
      </c>
      <c r="U7519">
        <v>3.7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26">
        <v>43884</v>
      </c>
      <c r="B7520" t="s">
        <v>44</v>
      </c>
      <c r="C7520" s="26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29.3</v>
      </c>
      <c r="O7520">
        <v>45.3</v>
      </c>
      <c r="Q7520">
        <v>2.4</v>
      </c>
      <c r="R7520">
        <v>1.2</v>
      </c>
      <c r="S7520">
        <v>19</v>
      </c>
      <c r="T7520">
        <v>0.6</v>
      </c>
      <c r="U7520">
        <v>1.9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26">
        <v>43884</v>
      </c>
      <c r="B7521" t="s">
        <v>45</v>
      </c>
      <c r="C7521" s="26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12.3</v>
      </c>
      <c r="Q7521">
        <v>6.7</v>
      </c>
      <c r="R7521">
        <v>1.7</v>
      </c>
      <c r="S7521">
        <v>60.4</v>
      </c>
      <c r="T7521">
        <v>0.5</v>
      </c>
      <c r="U7521">
        <v>2.2999999999999998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26">
        <v>43884</v>
      </c>
      <c r="B7522" t="s">
        <v>46</v>
      </c>
      <c r="C7522" s="26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47.9</v>
      </c>
      <c r="O7522">
        <v>17.7</v>
      </c>
      <c r="Q7522">
        <v>1.8</v>
      </c>
      <c r="R7522">
        <v>0.8</v>
      </c>
      <c r="S7522">
        <v>29.8</v>
      </c>
      <c r="T7522">
        <v>0.4</v>
      </c>
      <c r="U7522">
        <v>1.3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26">
        <v>43884</v>
      </c>
      <c r="B7523" t="s">
        <v>47</v>
      </c>
      <c r="C7523" s="26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20.6</v>
      </c>
      <c r="O7523">
        <v>8.9</v>
      </c>
      <c r="Q7523">
        <v>3.7</v>
      </c>
      <c r="R7523">
        <v>1.3</v>
      </c>
      <c r="S7523">
        <v>58.3</v>
      </c>
      <c r="T7523">
        <v>0.7</v>
      </c>
      <c r="U7523">
        <v>6.1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26">
        <v>43884</v>
      </c>
      <c r="B7524" t="s">
        <v>48</v>
      </c>
      <c r="C7524" s="26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21.1</v>
      </c>
      <c r="O7524">
        <v>7.8</v>
      </c>
      <c r="Q7524">
        <v>4</v>
      </c>
      <c r="R7524">
        <v>1.3</v>
      </c>
      <c r="S7524">
        <v>58.4</v>
      </c>
      <c r="T7524">
        <v>0.9</v>
      </c>
      <c r="U7524">
        <v>5.8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26">
        <v>43884</v>
      </c>
      <c r="B7525" t="s">
        <v>49</v>
      </c>
      <c r="C7525" s="26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</v>
      </c>
      <c r="O7525">
        <v>9.6999999999999993</v>
      </c>
      <c r="Q7525">
        <v>2.6</v>
      </c>
      <c r="R7525">
        <v>1.2</v>
      </c>
      <c r="S7525">
        <v>70.8</v>
      </c>
      <c r="T7525">
        <v>0.8</v>
      </c>
      <c r="U7525">
        <v>5.9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26">
        <v>43884</v>
      </c>
      <c r="B7526" t="s">
        <v>50</v>
      </c>
      <c r="C7526" s="26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50.7</v>
      </c>
      <c r="O7526">
        <v>21.1</v>
      </c>
      <c r="Q7526">
        <v>1.8</v>
      </c>
      <c r="R7526">
        <v>1.1000000000000001</v>
      </c>
      <c r="S7526">
        <v>21.8</v>
      </c>
      <c r="T7526">
        <v>0.7</v>
      </c>
      <c r="U7526">
        <v>2.4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26">
        <v>43884</v>
      </c>
      <c r="B7527" t="s">
        <v>51</v>
      </c>
      <c r="C7527" s="26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16.7</v>
      </c>
      <c r="O7527">
        <v>5.9</v>
      </c>
      <c r="Q7527">
        <v>4.3</v>
      </c>
      <c r="R7527">
        <v>1.5</v>
      </c>
      <c r="S7527">
        <v>65.3</v>
      </c>
      <c r="T7527">
        <v>1.1000000000000001</v>
      </c>
      <c r="U7527">
        <v>4.7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26">
        <v>43884</v>
      </c>
      <c r="B7528" t="s">
        <v>52</v>
      </c>
      <c r="C7528" s="26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6.2</v>
      </c>
      <c r="O7528">
        <v>10.1</v>
      </c>
      <c r="Q7528">
        <v>6.5</v>
      </c>
      <c r="R7528">
        <v>2</v>
      </c>
      <c r="S7528">
        <v>68.599999999999994</v>
      </c>
      <c r="T7528">
        <v>0.7</v>
      </c>
      <c r="U7528">
        <v>5.6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26">
        <v>43884</v>
      </c>
      <c r="B7529" t="s">
        <v>53</v>
      </c>
      <c r="C7529" s="26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10.9</v>
      </c>
      <c r="O7529">
        <v>13.4</v>
      </c>
      <c r="Q7529">
        <v>6.8</v>
      </c>
      <c r="R7529">
        <v>2</v>
      </c>
      <c r="S7529">
        <v>55.3</v>
      </c>
      <c r="T7529">
        <v>1.4</v>
      </c>
      <c r="U7529">
        <v>9.6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26">
        <v>43884</v>
      </c>
      <c r="B7530" t="s">
        <v>54</v>
      </c>
      <c r="C7530" s="26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41.4</v>
      </c>
      <c r="O7530">
        <v>10.8</v>
      </c>
      <c r="Q7530">
        <v>5</v>
      </c>
      <c r="R7530">
        <v>1.6</v>
      </c>
      <c r="S7530">
        <v>34.700000000000003</v>
      </c>
      <c r="T7530">
        <v>1.1000000000000001</v>
      </c>
      <c r="U7530">
        <v>4.8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26">
        <v>43884</v>
      </c>
      <c r="B7531" t="s">
        <v>55</v>
      </c>
      <c r="C7531" s="26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14.9</v>
      </c>
      <c r="Q7531">
        <v>5.0999999999999996</v>
      </c>
      <c r="R7531">
        <v>1.5</v>
      </c>
      <c r="S7531">
        <v>40.700000000000003</v>
      </c>
      <c r="T7531">
        <v>1.5</v>
      </c>
      <c r="U7531">
        <v>7.2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26">
        <v>43884</v>
      </c>
      <c r="B7532" t="s">
        <v>56</v>
      </c>
      <c r="C7532" s="26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18.899999999999999</v>
      </c>
      <c r="O7532">
        <v>27.8</v>
      </c>
      <c r="Q7532">
        <v>4.3</v>
      </c>
      <c r="R7532">
        <v>1.5</v>
      </c>
      <c r="S7532">
        <v>40.6</v>
      </c>
      <c r="T7532">
        <v>1.2</v>
      </c>
      <c r="U7532">
        <v>4.9000000000000004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26">
        <v>43884</v>
      </c>
      <c r="B7533" t="s">
        <v>57</v>
      </c>
      <c r="C7533" s="26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19.2</v>
      </c>
      <c r="O7533">
        <v>14.8</v>
      </c>
      <c r="Q7533">
        <v>6.8</v>
      </c>
      <c r="R7533">
        <v>2.5</v>
      </c>
      <c r="S7533">
        <v>50.6</v>
      </c>
      <c r="T7533">
        <v>1.1000000000000001</v>
      </c>
      <c r="U7533">
        <v>4.2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26">
        <v>43884</v>
      </c>
      <c r="B7534" t="s">
        <v>58</v>
      </c>
      <c r="C7534" s="26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10.3</v>
      </c>
      <c r="O7534">
        <v>10</v>
      </c>
      <c r="Q7534">
        <v>7.5</v>
      </c>
      <c r="R7534">
        <v>1.8</v>
      </c>
      <c r="S7534">
        <v>58.6</v>
      </c>
      <c r="T7534">
        <v>1.3</v>
      </c>
      <c r="U7534">
        <v>9.6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26">
        <v>43884</v>
      </c>
      <c r="B7535" t="s">
        <v>59</v>
      </c>
      <c r="C7535" s="26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21.1</v>
      </c>
      <c r="O7535">
        <v>10.3</v>
      </c>
      <c r="Q7535">
        <v>4.5999999999999996</v>
      </c>
      <c r="R7535">
        <v>2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26">
        <v>43884</v>
      </c>
      <c r="B7536" t="s">
        <v>60</v>
      </c>
      <c r="C7536" s="26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7.5</v>
      </c>
      <c r="O7536">
        <v>6.5</v>
      </c>
      <c r="Q7536">
        <v>8.3000000000000007</v>
      </c>
      <c r="R7536">
        <v>3.6</v>
      </c>
      <c r="S7536">
        <v>65.7</v>
      </c>
      <c r="T7536">
        <v>0.9</v>
      </c>
      <c r="U7536">
        <v>6.9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26">
        <v>43884</v>
      </c>
      <c r="B7537" t="s">
        <v>61</v>
      </c>
      <c r="C7537" s="26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13.7</v>
      </c>
      <c r="O7537">
        <v>8.6999999999999993</v>
      </c>
      <c r="Q7537">
        <v>13.9</v>
      </c>
      <c r="R7537">
        <v>3.4</v>
      </c>
      <c r="S7537">
        <v>51.6</v>
      </c>
      <c r="T7537">
        <v>1.1000000000000001</v>
      </c>
      <c r="U7537">
        <v>6.8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26">
        <v>43884</v>
      </c>
      <c r="B7538" t="s">
        <v>62</v>
      </c>
      <c r="C7538" s="26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8.9</v>
      </c>
      <c r="O7538">
        <v>9.5</v>
      </c>
      <c r="Q7538">
        <v>8.5</v>
      </c>
      <c r="R7538">
        <v>4</v>
      </c>
      <c r="S7538">
        <v>59.4</v>
      </c>
      <c r="T7538">
        <v>1.2</v>
      </c>
      <c r="U7538">
        <v>7.7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26">
        <v>43884</v>
      </c>
      <c r="B7539" t="s">
        <v>63</v>
      </c>
      <c r="C7539" s="26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16.5</v>
      </c>
      <c r="O7539">
        <v>11.2</v>
      </c>
      <c r="Q7539">
        <v>4.0999999999999996</v>
      </c>
      <c r="R7539">
        <v>1.9</v>
      </c>
      <c r="S7539">
        <v>62.2</v>
      </c>
      <c r="T7539">
        <v>1</v>
      </c>
      <c r="U7539">
        <v>2.2999999999999998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26">
        <v>43884</v>
      </c>
      <c r="B7540" t="s">
        <v>64</v>
      </c>
      <c r="C7540" s="26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18.3</v>
      </c>
      <c r="O7540">
        <v>16.100000000000001</v>
      </c>
      <c r="Q7540">
        <v>4.4000000000000004</v>
      </c>
      <c r="R7540">
        <v>2.5</v>
      </c>
      <c r="S7540">
        <v>50.7</v>
      </c>
      <c r="T7540">
        <v>1.3</v>
      </c>
      <c r="U7540">
        <v>5.7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26">
        <v>43884</v>
      </c>
      <c r="B7541" t="s">
        <v>65</v>
      </c>
      <c r="C7541" s="26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10.7</v>
      </c>
      <c r="O7541">
        <v>10.9</v>
      </c>
      <c r="Q7541">
        <v>5.0999999999999996</v>
      </c>
      <c r="R7541">
        <v>2.7</v>
      </c>
      <c r="S7541">
        <v>60.3</v>
      </c>
      <c r="T7541">
        <v>1.6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26">
        <v>43884</v>
      </c>
      <c r="B7542" t="s">
        <v>143</v>
      </c>
      <c r="C7542" s="26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48.5</v>
      </c>
      <c r="O7542">
        <v>15.9</v>
      </c>
      <c r="Q7542">
        <v>2.4</v>
      </c>
      <c r="R7542">
        <v>1.8</v>
      </c>
      <c r="S7542">
        <v>24.8</v>
      </c>
      <c r="T7542">
        <v>1.5</v>
      </c>
      <c r="U7542">
        <v>4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26">
        <v>43884</v>
      </c>
      <c r="B7543" t="s">
        <v>67</v>
      </c>
      <c r="C7543" s="26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10.1</v>
      </c>
      <c r="O7543">
        <v>12.8</v>
      </c>
      <c r="Q7543">
        <v>6.6</v>
      </c>
      <c r="R7543">
        <v>2.4</v>
      </c>
      <c r="S7543">
        <v>57.7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26">
        <v>43884</v>
      </c>
      <c r="B7544" t="s">
        <v>68</v>
      </c>
      <c r="C7544" s="26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11.5</v>
      </c>
      <c r="O7544">
        <v>21.8</v>
      </c>
      <c r="Q7544">
        <v>6.3</v>
      </c>
      <c r="R7544">
        <v>2.2999999999999998</v>
      </c>
      <c r="S7544">
        <v>49.8</v>
      </c>
      <c r="T7544">
        <v>1.5</v>
      </c>
      <c r="U7544">
        <v>5.5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26">
        <v>43884</v>
      </c>
      <c r="B7545" t="s">
        <v>69</v>
      </c>
      <c r="C7545" s="26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10.5</v>
      </c>
      <c r="O7545">
        <v>8.6999999999999993</v>
      </c>
      <c r="Q7545">
        <v>4.5999999999999996</v>
      </c>
      <c r="R7545">
        <v>2.1</v>
      </c>
      <c r="S7545">
        <v>66.5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26">
        <v>43884</v>
      </c>
      <c r="B7546" t="s">
        <v>70</v>
      </c>
      <c r="C7546" s="26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9.3000000000000007</v>
      </c>
      <c r="O7546">
        <v>10.1</v>
      </c>
      <c r="Q7546">
        <v>10</v>
      </c>
      <c r="R7546">
        <v>4.8</v>
      </c>
      <c r="S7546">
        <v>55.7</v>
      </c>
      <c r="T7546">
        <v>1.3</v>
      </c>
      <c r="U7546">
        <v>7.8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26">
        <v>43884</v>
      </c>
      <c r="B7547" t="s">
        <v>71</v>
      </c>
      <c r="C7547" s="26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21.5</v>
      </c>
      <c r="O7547">
        <v>10.6</v>
      </c>
      <c r="Q7547">
        <v>5.8</v>
      </c>
      <c r="R7547">
        <v>2.2000000000000002</v>
      </c>
      <c r="S7547">
        <v>48.6</v>
      </c>
      <c r="T7547">
        <v>1.7</v>
      </c>
      <c r="U7547">
        <v>8.6999999999999993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26">
        <v>43884</v>
      </c>
      <c r="B7548" t="s">
        <v>73</v>
      </c>
      <c r="C7548" s="26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15.3</v>
      </c>
      <c r="O7548">
        <v>14.8</v>
      </c>
      <c r="Q7548">
        <v>4.2</v>
      </c>
      <c r="R7548">
        <v>0.9</v>
      </c>
      <c r="S7548">
        <v>60.6</v>
      </c>
      <c r="T7548">
        <v>0.3</v>
      </c>
      <c r="U7548">
        <v>3.9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26.6</v>
      </c>
      <c r="C2">
        <f ca="1">ROUND([1]Simulations!AXN5*100,1)</f>
        <v>31.5</v>
      </c>
      <c r="D2">
        <f ca="1">ROUND([1]Simulations!AXO5*100,1)</f>
        <v>100</v>
      </c>
      <c r="E2">
        <f ca="1">ROUND([1]Simulations!AXP5*100,1)</f>
        <v>63</v>
      </c>
      <c r="F2">
        <f ca="1">ROUND([1]Simulations!AXQ5*100,1)</f>
        <v>78.599999999999994</v>
      </c>
      <c r="G2">
        <f ca="1">ROUND([1]Simulations!AXR5*100,1)</f>
        <v>1.7</v>
      </c>
      <c r="H2">
        <f ca="1">ROUND([1]Simulations!AXS5*100,1)</f>
        <v>88.3</v>
      </c>
      <c r="I2">
        <f ca="1">ROUND([1]Simulations!AXT5*100,1)</f>
        <v>62.9</v>
      </c>
    </row>
    <row r="3" spans="1:9">
      <c r="A3">
        <f>[1]Simulations!AXL6</f>
        <v>200</v>
      </c>
      <c r="B3">
        <f ca="1">ROUND([1]Simulations!AXM6*100,1)</f>
        <v>12.8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7.3</v>
      </c>
      <c r="F3">
        <f ca="1">ROUND([1]Simulations!AXQ6*100,1)</f>
        <v>6.5</v>
      </c>
      <c r="G3">
        <f ca="1">ROUND([1]Simulations!AXR6*100,1)</f>
        <v>3.8</v>
      </c>
      <c r="H3">
        <f ca="1">ROUND([1]Simulations!AXS6*100,1)</f>
        <v>4.8</v>
      </c>
      <c r="I3">
        <f ca="1">ROUND([1]Simulations!AXT6*100,1)</f>
        <v>7.8</v>
      </c>
    </row>
    <row r="4" spans="1:9">
      <c r="A4">
        <f>[1]Simulations!AXL7</f>
        <v>400</v>
      </c>
      <c r="B4">
        <f ca="1">ROUND([1]Simulations!AXM7*100,1)</f>
        <v>9.1999999999999993</v>
      </c>
      <c r="C4">
        <f ca="1">ROUND([1]Simulations!AXN7*100,1)</f>
        <v>8.3000000000000007</v>
      </c>
      <c r="D4">
        <f ca="1">ROUND([1]Simulations!AXO7*100,1)</f>
        <v>0</v>
      </c>
      <c r="E4">
        <f ca="1">ROUND([1]Simulations!AXP7*100,1)</f>
        <v>5.7</v>
      </c>
      <c r="F4">
        <f ca="1">ROUND([1]Simulations!AXQ7*100,1)</f>
        <v>4.9000000000000004</v>
      </c>
      <c r="G4">
        <f ca="1">ROUND([1]Simulations!AXR7*100,1)</f>
        <v>5.0999999999999996</v>
      </c>
      <c r="H4">
        <f ca="1">ROUND([1]Simulations!AXS7*100,1)</f>
        <v>3.2</v>
      </c>
      <c r="I4">
        <f ca="1">ROUND([1]Simulations!AXT7*100,1)</f>
        <v>5.6</v>
      </c>
    </row>
    <row r="5" spans="1:9">
      <c r="A5">
        <f>[1]Simulations!AXL8</f>
        <v>600</v>
      </c>
      <c r="B5">
        <f ca="1">ROUND([1]Simulations!AXM8*100,1)</f>
        <v>8</v>
      </c>
      <c r="C5">
        <f ca="1">ROUND([1]Simulations!AXN8*100,1)</f>
        <v>7.1</v>
      </c>
      <c r="D5">
        <f ca="1">ROUND([1]Simulations!AXO8*100,1)</f>
        <v>0</v>
      </c>
      <c r="E5">
        <f ca="1">ROUND([1]Simulations!AXP8*100,1)</f>
        <v>5.5</v>
      </c>
      <c r="F5">
        <f ca="1">ROUND([1]Simulations!AXQ8*100,1)</f>
        <v>3.7</v>
      </c>
      <c r="G5">
        <f ca="1">ROUND([1]Simulations!AXR8*100,1)</f>
        <v>6</v>
      </c>
      <c r="H5">
        <f ca="1">ROUND([1]Simulations!AXS8*100,1)</f>
        <v>1.8</v>
      </c>
      <c r="I5">
        <f ca="1">ROUND([1]Simulations!AXT8*100,1)</f>
        <v>5.9</v>
      </c>
    </row>
    <row r="6" spans="1:9">
      <c r="A6">
        <f>[1]Simulations!AXL9</f>
        <v>800</v>
      </c>
      <c r="B6">
        <f ca="1">ROUND([1]Simulations!AXM9*100,1)</f>
        <v>8</v>
      </c>
      <c r="C6">
        <f ca="1">ROUND([1]Simulations!AXN9*100,1)</f>
        <v>7</v>
      </c>
      <c r="D6">
        <f ca="1">ROUND([1]Simulations!AXO9*100,1)</f>
        <v>0</v>
      </c>
      <c r="E6">
        <f ca="1">ROUND([1]Simulations!AXP9*100,1)</f>
        <v>5.5</v>
      </c>
      <c r="F6">
        <f ca="1">ROUND([1]Simulations!AXQ9*100,1)</f>
        <v>2.6</v>
      </c>
      <c r="G6">
        <f ca="1">ROUND([1]Simulations!AXR9*100,1)</f>
        <v>6.2</v>
      </c>
      <c r="H6">
        <f ca="1">ROUND([1]Simulations!AXS9*100,1)</f>
        <v>1</v>
      </c>
      <c r="I6">
        <f ca="1">ROUND([1]Simulations!AXT9*100,1)</f>
        <v>5.5</v>
      </c>
    </row>
    <row r="7" spans="1:9">
      <c r="A7">
        <f>[1]Simulations!AXL10</f>
        <v>1000</v>
      </c>
      <c r="B7">
        <f ca="1">ROUND([1]Simulations!AXM10*100,1)</f>
        <v>8</v>
      </c>
      <c r="C7">
        <f ca="1">ROUND([1]Simulations!AXN10*100,1)</f>
        <v>8.3000000000000007</v>
      </c>
      <c r="D7">
        <f ca="1">ROUND([1]Simulations!AXO10*100,1)</f>
        <v>0</v>
      </c>
      <c r="E7">
        <f ca="1">ROUND([1]Simulations!AXP10*100,1)</f>
        <v>4.9000000000000004</v>
      </c>
      <c r="F7">
        <f ca="1">ROUND([1]Simulations!AXQ10*100,1)</f>
        <v>1.7</v>
      </c>
      <c r="G7">
        <f ca="1">ROUND([1]Simulations!AXR10*100,1)</f>
        <v>7</v>
      </c>
      <c r="H7">
        <f ca="1">ROUND([1]Simulations!AXS10*100,1)</f>
        <v>0.5</v>
      </c>
      <c r="I7">
        <f ca="1">ROUND([1]Simulations!AXT10*100,1)</f>
        <v>5.0999999999999996</v>
      </c>
    </row>
    <row r="8" spans="1:9">
      <c r="A8">
        <f>[1]Simulations!AXL11</f>
        <v>1200</v>
      </c>
      <c r="B8">
        <f ca="1">ROUND([1]Simulations!AXM11*100,1)</f>
        <v>8.6999999999999993</v>
      </c>
      <c r="C8">
        <f ca="1">ROUND([1]Simulations!AXN11*100,1)</f>
        <v>8.8000000000000007</v>
      </c>
      <c r="D8">
        <f ca="1">ROUND([1]Simulations!AXO11*100,1)</f>
        <v>0</v>
      </c>
      <c r="E8">
        <f ca="1">ROUND([1]Simulations!AXP11*100,1)</f>
        <v>3.9</v>
      </c>
      <c r="F8">
        <f ca="1">ROUND([1]Simulations!AXQ11*100,1)</f>
        <v>1.2</v>
      </c>
      <c r="G8">
        <f ca="1">ROUND([1]Simulations!AXR11*100,1)</f>
        <v>8.9</v>
      </c>
      <c r="H8">
        <f ca="1">ROUND([1]Simulations!AXS11*100,1)</f>
        <v>0.2</v>
      </c>
      <c r="I8">
        <f ca="1">ROUND([1]Simulations!AXT11*100,1)</f>
        <v>3.4</v>
      </c>
    </row>
    <row r="9" spans="1:9">
      <c r="A9">
        <f>[1]Simulations!AXL12</f>
        <v>1400</v>
      </c>
      <c r="B9">
        <f ca="1">ROUND([1]Simulations!AXM12*100,1)</f>
        <v>7.8</v>
      </c>
      <c r="C9">
        <f ca="1">ROUND([1]Simulations!AXN12*100,1)</f>
        <v>8.1</v>
      </c>
      <c r="D9">
        <f ca="1">ROUND([1]Simulations!AXO12*100,1)</f>
        <v>0</v>
      </c>
      <c r="E9">
        <f ca="1">ROUND([1]Simulations!AXP12*100,1)</f>
        <v>2.2000000000000002</v>
      </c>
      <c r="F9">
        <f ca="1">ROUND([1]Simulations!AXQ12*100,1)</f>
        <v>0.5</v>
      </c>
      <c r="G9">
        <f ca="1">ROUND([1]Simulations!AXR12*100,1)</f>
        <v>11.4</v>
      </c>
      <c r="H9">
        <f ca="1">ROUND([1]Simulations!AXS12*100,1)</f>
        <v>0.2</v>
      </c>
      <c r="I9">
        <f ca="1">ROUND([1]Simulations!AXT12*100,1)</f>
        <v>2.1</v>
      </c>
    </row>
    <row r="10" spans="1:9">
      <c r="A10">
        <f>[1]Simulations!AXL13</f>
        <v>1600</v>
      </c>
      <c r="B10">
        <f ca="1">ROUND([1]Simulations!AXM13*100,1)</f>
        <v>5.2</v>
      </c>
      <c r="C10">
        <f ca="1">ROUND([1]Simulations!AXN13*100,1)</f>
        <v>5.3</v>
      </c>
      <c r="D10">
        <f ca="1">ROUND([1]Simulations!AXO13*100,1)</f>
        <v>0</v>
      </c>
      <c r="E10">
        <f ca="1">ROUND([1]Simulations!AXP13*100,1)</f>
        <v>1.1000000000000001</v>
      </c>
      <c r="F10">
        <f ca="1">ROUND([1]Simulations!AXQ13*100,1)</f>
        <v>0.2</v>
      </c>
      <c r="G10">
        <f ca="1">ROUND([1]Simulations!AXR13*100,1)</f>
        <v>11.8</v>
      </c>
      <c r="H10">
        <f ca="1">ROUND([1]Simulations!AXS13*100,1)</f>
        <v>0</v>
      </c>
      <c r="I10">
        <f ca="1">ROUND([1]Simulations!AXT13*100,1)</f>
        <v>1</v>
      </c>
    </row>
    <row r="11" spans="1:9">
      <c r="A11">
        <f>[1]Simulations!AXL14</f>
        <v>1800</v>
      </c>
      <c r="B11">
        <f ca="1">ROUND([1]Simulations!AXM14*100,1)</f>
        <v>3</v>
      </c>
      <c r="C11">
        <f ca="1">ROUND([1]Simulations!AXN14*100,1)</f>
        <v>2.6</v>
      </c>
      <c r="D11">
        <f ca="1">ROUND([1]Simulations!AXO14*100,1)</f>
        <v>0</v>
      </c>
      <c r="E11">
        <f ca="1">ROUND([1]Simulations!AXP14*100,1)</f>
        <v>0.5</v>
      </c>
      <c r="F11">
        <f ca="1">ROUND([1]Simulations!AXQ14*100,1)</f>
        <v>0.1</v>
      </c>
      <c r="G11">
        <f ca="1">ROUND([1]Simulations!AXR14*100,1)</f>
        <v>11.7</v>
      </c>
      <c r="H11">
        <f ca="1">ROUND([1]Simulations!AXS14*100,1)</f>
        <v>0</v>
      </c>
      <c r="I11">
        <f ca="1">ROUND([1]Simulations!AXT14*100,1)</f>
        <v>0.4</v>
      </c>
    </row>
    <row r="12" spans="1:9">
      <c r="A12">
        <f>[1]Simulations!AXL15</f>
        <v>2000</v>
      </c>
      <c r="B12">
        <f ca="1">ROUND([1]Simulations!AXM15*100,1)</f>
        <v>1.6</v>
      </c>
      <c r="C12">
        <f ca="1">ROUND([1]Simulations!AXN15*100,1)</f>
        <v>1.2</v>
      </c>
      <c r="D12">
        <f ca="1">ROUND([1]Simulations!AXO15*100,1)</f>
        <v>0</v>
      </c>
      <c r="E12">
        <f ca="1">ROUND([1]Simulations!AXP15*100,1)</f>
        <v>0.1</v>
      </c>
      <c r="F12">
        <f ca="1">ROUND([1]Simulations!AXQ15*100,1)</f>
        <v>0</v>
      </c>
      <c r="G12">
        <f ca="1">ROUND([1]Simulations!AXR15*100,1)</f>
        <v>9.3000000000000007</v>
      </c>
      <c r="H12">
        <f ca="1">ROUND([1]Simulations!AXS15*100,1)</f>
        <v>0</v>
      </c>
      <c r="I12">
        <f ca="1">ROUND([1]Simulations!AXT15*100,1)</f>
        <v>0.2</v>
      </c>
    </row>
    <row r="13" spans="1:9">
      <c r="A13">
        <f>[1]Simulations!AXL16</f>
        <v>2200</v>
      </c>
      <c r="B13">
        <f ca="1">ROUND([1]Simulations!AXM16*100,1)</f>
        <v>0.6</v>
      </c>
      <c r="C13">
        <f ca="1">ROUND([1]Simulations!AXN16*100,1)</f>
        <v>0.6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6.8</v>
      </c>
      <c r="H13">
        <f ca="1">ROUND([1]Simulations!AXS16*100,1)</f>
        <v>0</v>
      </c>
      <c r="I13">
        <f ca="1">ROUND([1]Simulations!AXT16*100,1)</f>
        <v>0.1</v>
      </c>
    </row>
    <row r="14" spans="1:9">
      <c r="A14">
        <f>[1]Simulations!AXL17</f>
        <v>2400</v>
      </c>
      <c r="B14">
        <f ca="1">ROUND([1]Simulations!AXM17*100,1)</f>
        <v>0.3</v>
      </c>
      <c r="C14">
        <f ca="1">ROUND([1]Simulations!AXN17*100,1)</f>
        <v>0.2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4.5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0.2</v>
      </c>
      <c r="C15">
        <f ca="1">ROUND([1]Simulations!AXN18*100,1)</f>
        <v>0.1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2.8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1.6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0.9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0.5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0.1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15.3</v>
      </c>
      <c r="C2" s="32">
        <f>[1]Simulations!E60</f>
        <v>923</v>
      </c>
      <c r="D2" s="3">
        <f>ROUND([1]Simulations!N60*100,1)</f>
        <v>19.2</v>
      </c>
      <c r="E2" s="5"/>
    </row>
    <row r="3" spans="1:10">
      <c r="A3" t="s">
        <v>2</v>
      </c>
      <c r="B3" s="5">
        <f ca="1">ROUND([1]Simulations!P123*100,1)</f>
        <v>14.8</v>
      </c>
      <c r="C3" s="32">
        <f>[1]Simulations!F60</f>
        <v>971</v>
      </c>
      <c r="D3" s="3">
        <f>ROUND([1]Simulations!O60*100,1)</f>
        <v>19.100000000000001</v>
      </c>
      <c r="E3" s="5"/>
    </row>
    <row r="4" spans="1:10">
      <c r="A4" t="s">
        <v>4</v>
      </c>
      <c r="B4" s="5">
        <f ca="1">ROUND([1]Simulations!R123*100,1)</f>
        <v>4.2</v>
      </c>
      <c r="C4" s="32">
        <f>[1]Simulations!H60</f>
        <v>173</v>
      </c>
      <c r="D4" s="3">
        <f>ROUND([1]Simulations!Q60*100,1)</f>
        <v>11.4</v>
      </c>
      <c r="E4" s="5"/>
    </row>
    <row r="5" spans="1:10">
      <c r="A5" t="s">
        <v>5</v>
      </c>
      <c r="B5" s="5">
        <f ca="1">ROUND([1]Simulations!S123*100,1)</f>
        <v>0.9</v>
      </c>
      <c r="C5" s="32">
        <f>[1]Simulations!I60</f>
        <v>40</v>
      </c>
      <c r="D5" s="3">
        <f>ROUND([1]Simulations!R60*100,1)</f>
        <v>6.7</v>
      </c>
      <c r="E5" s="5"/>
    </row>
    <row r="6" spans="1:10">
      <c r="A6" t="s">
        <v>6</v>
      </c>
      <c r="B6" s="5">
        <f ca="1">ROUND([1]Simulations!T123*100,1)</f>
        <v>60.6</v>
      </c>
      <c r="C6" s="32">
        <f>[1]Simulations!J60</f>
        <v>1700</v>
      </c>
      <c r="D6" s="3">
        <f>ROUND([1]Simulations!S60*100,1)</f>
        <v>29.9</v>
      </c>
      <c r="E6" s="5"/>
    </row>
    <row r="7" spans="1:10">
      <c r="A7" t="s">
        <v>7</v>
      </c>
      <c r="B7" s="5">
        <f ca="1">ROUND([1]Simulations!U123*100,1)</f>
        <v>0.3</v>
      </c>
      <c r="C7" s="32">
        <f>[1]Simulations!K60</f>
        <v>11</v>
      </c>
      <c r="D7" s="3">
        <f>ROUND([1]Simulations!T60*100,1)</f>
        <v>2.4</v>
      </c>
      <c r="E7" s="5"/>
    </row>
    <row r="8" spans="1:10">
      <c r="A8" t="s">
        <v>8</v>
      </c>
      <c r="B8" s="5">
        <f ca="1">ROUND([1]Simulations!V123*100,1)</f>
        <v>3.9</v>
      </c>
      <c r="C8" s="32">
        <f>[1]Simulations!L60</f>
        <v>158</v>
      </c>
      <c r="D8" s="3">
        <f>ROUND([1]Simulations!U60*100,1)</f>
        <v>11.1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15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28</v>
      </c>
      <c r="F4" s="23">
        <f ca="1">'[1]Delegate Counter'!BP4</f>
        <v>7</v>
      </c>
      <c r="G4" s="23">
        <f ca="1">'[1]Delegate Counter'!BQ4</f>
        <v>43</v>
      </c>
      <c r="H4" s="23">
        <f ca="1">'[1]Delegate Counter'!BR4</f>
        <v>0</v>
      </c>
      <c r="I4" s="23">
        <f ca="1">'[1]Delegate Counter'!BS4</f>
        <v>8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36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29</v>
      </c>
      <c r="F5" s="23">
        <f ca="1">'[1]Delegate Counter'!BP5</f>
        <v>7</v>
      </c>
      <c r="G5" s="23">
        <f ca="1">'[1]Delegate Counter'!BQ5</f>
        <v>64</v>
      </c>
      <c r="H5" s="23">
        <f ca="1">'[1]Delegate Counter'!BR5</f>
        <v>11</v>
      </c>
      <c r="I5" s="23">
        <f ca="1">'[1]Delegate Counter'!BS5</f>
        <v>8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273</v>
      </c>
      <c r="C6" s="23">
        <f ca="1">'[1]Delegate Counter'!BM6</f>
        <v>333</v>
      </c>
      <c r="D6" s="23">
        <f ca="1">'[1]Delegate Counter'!BN6</f>
        <v>0</v>
      </c>
      <c r="E6" s="23">
        <f ca="1">'[1]Delegate Counter'!BO6</f>
        <v>75</v>
      </c>
      <c r="F6" s="23">
        <f ca="1">'[1]Delegate Counter'!BP6</f>
        <v>40</v>
      </c>
      <c r="G6" s="23">
        <f ca="1">'[1]Delegate Counter'!BQ6</f>
        <v>688</v>
      </c>
      <c r="H6" s="23">
        <f ca="1">'[1]Delegate Counter'!BR6</f>
        <v>11</v>
      </c>
      <c r="I6" s="23">
        <f ca="1">'[1]Delegate Counter'!BS6</f>
        <v>91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352</v>
      </c>
      <c r="C7" s="23">
        <f ca="1">'[1]Delegate Counter'!BM7</f>
        <v>423</v>
      </c>
      <c r="D7" s="23">
        <f ca="1">'[1]Delegate Counter'!BN7</f>
        <v>0</v>
      </c>
      <c r="E7" s="23">
        <f ca="1">'[1]Delegate Counter'!BO7</f>
        <v>89</v>
      </c>
      <c r="F7" s="23">
        <f ca="1">'[1]Delegate Counter'!BP7</f>
        <v>40</v>
      </c>
      <c r="G7" s="23">
        <f ca="1">'[1]Delegate Counter'!BQ7</f>
        <v>843</v>
      </c>
      <c r="H7" s="23">
        <f ca="1">'[1]Delegate Counter'!BR7</f>
        <v>11</v>
      </c>
      <c r="I7" s="23">
        <f ca="1">'[1]Delegate Counter'!BS7</f>
        <v>104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354</v>
      </c>
      <c r="C8" s="23">
        <f ca="1">'[1]Delegate Counter'!BM8</f>
        <v>424</v>
      </c>
      <c r="D8" s="23">
        <f ca="1">'[1]Delegate Counter'!BN8</f>
        <v>0</v>
      </c>
      <c r="E8" s="23">
        <f ca="1">'[1]Delegate Counter'!BO8</f>
        <v>89</v>
      </c>
      <c r="F8" s="23">
        <f ca="1">'[1]Delegate Counter'!BP8</f>
        <v>40</v>
      </c>
      <c r="G8" s="23">
        <f ca="1">'[1]Delegate Counter'!BQ8</f>
        <v>846</v>
      </c>
      <c r="H8" s="23">
        <f ca="1">'[1]Delegate Counter'!BR8</f>
        <v>11</v>
      </c>
      <c r="I8" s="23">
        <f ca="1">'[1]Delegate Counter'!BS8</f>
        <v>104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523</v>
      </c>
      <c r="C9" s="23">
        <f ca="1">'[1]Delegate Counter'!BM9</f>
        <v>594</v>
      </c>
      <c r="D9" s="23">
        <f ca="1">'[1]Delegate Counter'!BN9</f>
        <v>0</v>
      </c>
      <c r="E9" s="23">
        <f ca="1">'[1]Delegate Counter'!BO9</f>
        <v>112</v>
      </c>
      <c r="F9" s="23">
        <f ca="1">'[1]Delegate Counter'!BP9</f>
        <v>40</v>
      </c>
      <c r="G9" s="23">
        <f ca="1">'[1]Delegate Counter'!BQ9</f>
        <v>1057</v>
      </c>
      <c r="H9" s="23">
        <f ca="1">'[1]Delegate Counter'!BR9</f>
        <v>11</v>
      </c>
      <c r="I9" s="23">
        <f ca="1">'[1]Delegate Counter'!BS9</f>
        <v>109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564</v>
      </c>
      <c r="C10" s="23">
        <f ca="1">'[1]Delegate Counter'!BM10</f>
        <v>623</v>
      </c>
      <c r="D10" s="23">
        <f ca="1">'[1]Delegate Counter'!BN10</f>
        <v>0</v>
      </c>
      <c r="E10" s="23">
        <f ca="1">'[1]Delegate Counter'!BO10</f>
        <v>112</v>
      </c>
      <c r="F10" s="23">
        <f ca="1">'[1]Delegate Counter'!BP10</f>
        <v>40</v>
      </c>
      <c r="G10" s="23">
        <f ca="1">'[1]Delegate Counter'!BQ10</f>
        <v>1092</v>
      </c>
      <c r="H10" s="23">
        <f ca="1">'[1]Delegate Counter'!BR10</f>
        <v>11</v>
      </c>
      <c r="I10" s="23">
        <f ca="1">'[1]Delegate Counter'!BS10</f>
        <v>109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579</v>
      </c>
      <c r="C11" s="23">
        <f ca="1">'[1]Delegate Counter'!BM11</f>
        <v>634</v>
      </c>
      <c r="D11" s="23">
        <f ca="1">'[1]Delegate Counter'!BN11</f>
        <v>0</v>
      </c>
      <c r="E11" s="23">
        <f ca="1">'[1]Delegate Counter'!BO11</f>
        <v>113</v>
      </c>
      <c r="F11" s="23">
        <f ca="1">'[1]Delegate Counter'!BP11</f>
        <v>40</v>
      </c>
      <c r="G11" s="23">
        <f ca="1">'[1]Delegate Counter'!BQ11</f>
        <v>1113</v>
      </c>
      <c r="H11" s="23">
        <f ca="1">'[1]Delegate Counter'!BR11</f>
        <v>11</v>
      </c>
      <c r="I11" s="23">
        <f ca="1">'[1]Delegate Counter'!BS11</f>
        <v>112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617</v>
      </c>
      <c r="C12" s="23">
        <f ca="1">'[1]Delegate Counter'!BM12</f>
        <v>656</v>
      </c>
      <c r="D12" s="23">
        <f ca="1">'[1]Delegate Counter'!BN12</f>
        <v>0</v>
      </c>
      <c r="E12" s="23">
        <f ca="1">'[1]Delegate Counter'!BO12</f>
        <v>113</v>
      </c>
      <c r="F12" s="23">
        <f ca="1">'[1]Delegate Counter'!BP12</f>
        <v>40</v>
      </c>
      <c r="G12" s="23">
        <f ca="1">'[1]Delegate Counter'!BQ12</f>
        <v>1158</v>
      </c>
      <c r="H12" s="23">
        <f ca="1">'[1]Delegate Counter'!BR12</f>
        <v>11</v>
      </c>
      <c r="I12" s="23">
        <f ca="1">'[1]Delegate Counter'!BS12</f>
        <v>114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623</v>
      </c>
      <c r="C13" s="23">
        <f ca="1">'[1]Delegate Counter'!BM13</f>
        <v>678</v>
      </c>
      <c r="D13" s="23">
        <f ca="1">'[1]Delegate Counter'!BN13</f>
        <v>0</v>
      </c>
      <c r="E13" s="23">
        <f ca="1">'[1]Delegate Counter'!BO13</f>
        <v>119</v>
      </c>
      <c r="F13" s="23">
        <f ca="1">'[1]Delegate Counter'!BP13</f>
        <v>40</v>
      </c>
      <c r="G13" s="23">
        <f ca="1">'[1]Delegate Counter'!BQ13</f>
        <v>1203</v>
      </c>
      <c r="H13" s="23">
        <f ca="1">'[1]Delegate Counter'!BR13</f>
        <v>11</v>
      </c>
      <c r="I13" s="23">
        <f ca="1">'[1]Delegate Counter'!BS13</f>
        <v>119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808</v>
      </c>
      <c r="C14" s="23">
        <f ca="1">'[1]Delegate Counter'!BM14</f>
        <v>861</v>
      </c>
      <c r="D14" s="23">
        <f ca="1">'[1]Delegate Counter'!BN14</f>
        <v>0</v>
      </c>
      <c r="E14" s="23">
        <f ca="1">'[1]Delegate Counter'!BO14</f>
        <v>140</v>
      </c>
      <c r="F14" s="23">
        <f ca="1">'[1]Delegate Counter'!BP14</f>
        <v>40</v>
      </c>
      <c r="G14" s="23">
        <f ca="1">'[1]Delegate Counter'!BQ14</f>
        <v>1458</v>
      </c>
      <c r="H14" s="23">
        <f ca="1">'[1]Delegate Counter'!BR14</f>
        <v>11</v>
      </c>
      <c r="I14" s="23">
        <f ca="1">'[1]Delegate Counter'!BS14</f>
        <v>139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813</v>
      </c>
      <c r="C15" s="23">
        <f ca="1">'[1]Delegate Counter'!BM15</f>
        <v>865</v>
      </c>
      <c r="D15" s="23">
        <f ca="1">'[1]Delegate Counter'!BN15</f>
        <v>0</v>
      </c>
      <c r="E15" s="23">
        <f ca="1">'[1]Delegate Counter'!BO15</f>
        <v>143</v>
      </c>
      <c r="F15" s="23">
        <f ca="1">'[1]Delegate Counter'!BP15</f>
        <v>40</v>
      </c>
      <c r="G15" s="23">
        <f ca="1">'[1]Delegate Counter'!BQ15</f>
        <v>1489</v>
      </c>
      <c r="H15" s="23">
        <f ca="1">'[1]Delegate Counter'!BR15</f>
        <v>11</v>
      </c>
      <c r="I15" s="23">
        <f ca="1">'[1]Delegate Counter'!BS15</f>
        <v>142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832</v>
      </c>
      <c r="C16" s="23">
        <f ca="1">'[1]Delegate Counter'!BM16</f>
        <v>871</v>
      </c>
      <c r="D16" s="23">
        <f ca="1">'[1]Delegate Counter'!BN16</f>
        <v>0</v>
      </c>
      <c r="E16" s="23">
        <f ca="1">'[1]Delegate Counter'!BO16</f>
        <v>162</v>
      </c>
      <c r="F16" s="23">
        <f ca="1">'[1]Delegate Counter'!BP16</f>
        <v>40</v>
      </c>
      <c r="G16" s="23">
        <f ca="1">'[1]Delegate Counter'!BQ16</f>
        <v>1522</v>
      </c>
      <c r="H16" s="23">
        <f ca="1">'[1]Delegate Counter'!BR16</f>
        <v>11</v>
      </c>
      <c r="I16" s="23">
        <f ca="1">'[1]Delegate Counter'!BS16</f>
        <v>146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843</v>
      </c>
      <c r="C17" s="23">
        <f ca="1">'[1]Delegate Counter'!BM17</f>
        <v>884</v>
      </c>
      <c r="D17" s="23">
        <f ca="1">'[1]Delegate Counter'!BN17</f>
        <v>0</v>
      </c>
      <c r="E17" s="23">
        <f ca="1">'[1]Delegate Counter'!BO17</f>
        <v>165</v>
      </c>
      <c r="F17" s="23">
        <f ca="1">'[1]Delegate Counter'!BP17</f>
        <v>40</v>
      </c>
      <c r="G17" s="23">
        <f ca="1">'[1]Delegate Counter'!BQ17</f>
        <v>1550</v>
      </c>
      <c r="H17" s="23">
        <f ca="1">'[1]Delegate Counter'!BR17</f>
        <v>11</v>
      </c>
      <c r="I17" s="23">
        <f ca="1">'[1]Delegate Counter'!BS17</f>
        <v>148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872</v>
      </c>
      <c r="C18" s="23">
        <f ca="1">'[1]Delegate Counter'!BM18</f>
        <v>912</v>
      </c>
      <c r="D18" s="23">
        <f ca="1">'[1]Delegate Counter'!BN18</f>
        <v>0</v>
      </c>
      <c r="E18" s="23">
        <f ca="1">'[1]Delegate Counter'!BO18</f>
        <v>166</v>
      </c>
      <c r="F18" s="23">
        <f ca="1">'[1]Delegate Counter'!BP18</f>
        <v>40</v>
      </c>
      <c r="G18" s="23">
        <f ca="1">'[1]Delegate Counter'!BQ18</f>
        <v>1601</v>
      </c>
      <c r="H18" s="23">
        <f ca="1">'[1]Delegate Counter'!BR18</f>
        <v>11</v>
      </c>
      <c r="I18" s="23">
        <f ca="1">'[1]Delegate Counter'!BS18</f>
        <v>153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921</v>
      </c>
      <c r="C19" s="23">
        <f ca="1">'[1]Delegate Counter'!BM19</f>
        <v>969</v>
      </c>
      <c r="D19" s="23">
        <f ca="1">'[1]Delegate Counter'!BN19</f>
        <v>0</v>
      </c>
      <c r="E19" s="23">
        <f ca="1">'[1]Delegate Counter'!BO19</f>
        <v>173</v>
      </c>
      <c r="F19" s="23">
        <f ca="1">'[1]Delegate Counter'!BP19</f>
        <v>40</v>
      </c>
      <c r="G19" s="23">
        <f ca="1">'[1]Delegate Counter'!BQ19</f>
        <v>1697</v>
      </c>
      <c r="H19" s="23">
        <f ca="1">'[1]Delegate Counter'!BR19</f>
        <v>11</v>
      </c>
      <c r="I19" s="23">
        <f ca="1">'[1]Delegate Counter'!BS19</f>
        <v>158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923</v>
      </c>
      <c r="C20" s="23">
        <f ca="1">'[1]Delegate Counter'!BM20</f>
        <v>971</v>
      </c>
      <c r="D20" s="23">
        <f ca="1">'[1]Delegate Counter'!BN20</f>
        <v>0</v>
      </c>
      <c r="E20" s="23">
        <f ca="1">'[1]Delegate Counter'!BO20</f>
        <v>173</v>
      </c>
      <c r="F20" s="23">
        <f ca="1">'[1]Delegate Counter'!BP20</f>
        <v>40</v>
      </c>
      <c r="G20" s="23">
        <f ca="1">'[1]Delegate Counter'!BQ20</f>
        <v>1700</v>
      </c>
      <c r="H20" s="23">
        <f ca="1">'[1]Delegate Counter'!BR20</f>
        <v>11</v>
      </c>
      <c r="I20" s="23">
        <f ca="1">'[1]Delegate Counter'!BS20</f>
        <v>158</v>
      </c>
      <c r="J20" s="23">
        <f ca="1">'[1]Delegate Counter'!BT20</f>
        <v>0</v>
      </c>
    </row>
    <row r="21" spans="1:19">
      <c r="A21" s="22">
        <v>44013</v>
      </c>
      <c r="B21" s="23">
        <f ca="1">B20</f>
        <v>923</v>
      </c>
      <c r="C21" s="23">
        <f t="shared" ref="C21:J21" ca="1" si="0">C20</f>
        <v>971</v>
      </c>
      <c r="D21" s="23">
        <f t="shared" ca="1" si="0"/>
        <v>0</v>
      </c>
      <c r="E21" s="23">
        <f t="shared" ca="1" si="0"/>
        <v>173</v>
      </c>
      <c r="F21" s="23">
        <f t="shared" ca="1" si="0"/>
        <v>40</v>
      </c>
      <c r="G21" s="23">
        <f t="shared" ca="1" si="0"/>
        <v>1700</v>
      </c>
      <c r="H21" s="23">
        <f t="shared" ca="1" si="0"/>
        <v>11</v>
      </c>
      <c r="I21" s="23">
        <f t="shared" ca="1" si="0"/>
        <v>158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5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22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0.1388888888888889</v>
      </c>
      <c r="Q5">
        <f t="shared" si="4"/>
        <v>0</v>
      </c>
      <c r="R5">
        <f t="shared" si="5"/>
        <v>0.61111111111111116</v>
      </c>
      <c r="S5">
        <f t="shared" si="6"/>
        <v>0</v>
      </c>
      <c r="T5">
        <f t="shared" si="7"/>
        <v>0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28</v>
      </c>
      <c r="H6">
        <f t="shared" si="10"/>
        <v>7</v>
      </c>
      <c r="I6">
        <f t="shared" si="10"/>
        <v>43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0.27722772277227725</v>
      </c>
      <c r="Q6">
        <f t="shared" si="4"/>
        <v>6.9306930693069313E-2</v>
      </c>
      <c r="R6">
        <f t="shared" si="5"/>
        <v>0.42574257425742573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21</v>
      </c>
      <c r="J7">
        <f>INDEX('[1]Delegate Counter'!AV$3:AV$59,MATCH(delegates!$B7,'[1]Delegate Counter'!$A$3:$A$59,0))</f>
        <v>11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0.3888888888888889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0.3888888888888889</v>
      </c>
      <c r="S7">
        <f t="shared" si="6"/>
        <v>0.20370370370370369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36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7</v>
      </c>
      <c r="I8">
        <f t="shared" si="11"/>
        <v>64</v>
      </c>
      <c r="J8">
        <f t="shared" si="11"/>
        <v>11</v>
      </c>
      <c r="K8">
        <f t="shared" si="11"/>
        <v>8</v>
      </c>
      <c r="L8">
        <f t="shared" si="11"/>
        <v>0</v>
      </c>
      <c r="M8">
        <f t="shared" si="0"/>
        <v>0.23225806451612904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4.5161290322580643E-2</v>
      </c>
      <c r="R8">
        <f t="shared" si="5"/>
        <v>0.41290322580645161</v>
      </c>
      <c r="S8">
        <f t="shared" si="6"/>
        <v>7.0967741935483872E-2</v>
      </c>
      <c r="T8">
        <f t="shared" si="7"/>
        <v>5.1612903225806452E-2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237</v>
      </c>
      <c r="E9">
        <f t="shared" si="12"/>
        <v>333</v>
      </c>
      <c r="F9">
        <f t="shared" si="12"/>
        <v>0</v>
      </c>
      <c r="G9">
        <f t="shared" si="12"/>
        <v>46</v>
      </c>
      <c r="H9">
        <f t="shared" si="12"/>
        <v>33</v>
      </c>
      <c r="I9">
        <f t="shared" si="12"/>
        <v>624</v>
      </c>
      <c r="J9">
        <f t="shared" si="12"/>
        <v>0</v>
      </c>
      <c r="K9">
        <f t="shared" si="12"/>
        <v>83</v>
      </c>
      <c r="L9">
        <f t="shared" si="12"/>
        <v>0</v>
      </c>
      <c r="M9">
        <f t="shared" si="0"/>
        <v>0.17452135493372606</v>
      </c>
      <c r="N9">
        <f t="shared" si="1"/>
        <v>0.24521354933726067</v>
      </c>
      <c r="O9">
        <f t="shared" si="2"/>
        <v>0</v>
      </c>
      <c r="P9">
        <f t="shared" si="3"/>
        <v>3.3873343151693665E-2</v>
      </c>
      <c r="Q9">
        <f t="shared" si="4"/>
        <v>2.4300441826215022E-2</v>
      </c>
      <c r="R9">
        <f t="shared" si="5"/>
        <v>0.45949926362297494</v>
      </c>
      <c r="S9">
        <f t="shared" si="6"/>
        <v>0</v>
      </c>
      <c r="T9">
        <f t="shared" si="7"/>
        <v>6.1119293078055963E-2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21</v>
      </c>
      <c r="E10">
        <f>INDEX('[1]Delegate Counter'!AQ$3:AQ$59,MATCH(delegates!$B10,'[1]Delegate Counter'!$A$3:$A$59,0))</f>
        <v>14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0.40384615384615385</v>
      </c>
      <c r="N10">
        <f t="shared" si="1"/>
        <v>0.26923076923076922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0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8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2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0.25806451612903225</v>
      </c>
      <c r="N12">
        <f t="shared" si="1"/>
        <v>0.32258064516129031</v>
      </c>
      <c r="O12">
        <f t="shared" si="2"/>
        <v>0</v>
      </c>
      <c r="P12">
        <f t="shared" si="3"/>
        <v>6.4516129032258063E-2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34</v>
      </c>
      <c r="E13">
        <f>INDEX('[1]Delegate Counter'!AQ$3:AQ$59,MATCH(delegates!$B13,'[1]Delegate Counter'!$A$3:$A$59,0))</f>
        <v>112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226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25</v>
      </c>
      <c r="L13">
        <f>INDEX('[1]Delegate Counter'!AX$3:AX$59,MATCH(delegates!$B13,'[1]Delegate Counter'!$A$3:$A$59,0))</f>
        <v>0</v>
      </c>
      <c r="M13">
        <f t="shared" si="0"/>
        <v>8.1730769230769232E-2</v>
      </c>
      <c r="N13">
        <f t="shared" si="1"/>
        <v>0.26923076923076922</v>
      </c>
      <c r="O13">
        <f t="shared" si="2"/>
        <v>0</v>
      </c>
      <c r="P13">
        <f t="shared" si="3"/>
        <v>4.567307692307692E-2</v>
      </c>
      <c r="Q13">
        <f t="shared" si="4"/>
        <v>0</v>
      </c>
      <c r="R13">
        <f t="shared" si="5"/>
        <v>0.54326923076923073</v>
      </c>
      <c r="S13">
        <f t="shared" si="6"/>
        <v>0</v>
      </c>
      <c r="T13">
        <f t="shared" si="7"/>
        <v>6.0096153846153848E-2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14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4</v>
      </c>
      <c r="L14">
        <f>INDEX('[1]Delegate Counter'!AX$3:AX$59,MATCH(delegates!$B14,'[1]Delegate Counter'!$A$3:$A$59,0))</f>
        <v>0</v>
      </c>
      <c r="M14">
        <f t="shared" si="0"/>
        <v>0.20895522388059701</v>
      </c>
      <c r="N14">
        <f t="shared" si="1"/>
        <v>0.20895522388059701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5.9701492537313432E-2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1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7.6923076923076927E-2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1</v>
      </c>
      <c r="E16">
        <f>INDEX('[1]Delegate Counter'!AQ$3:AQ$59,MATCH(delegates!$B16,'[1]Delegate Counter'!$A$3:$A$59,0))</f>
        <v>6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5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10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2</v>
      </c>
      <c r="L16">
        <f>INDEX('[1]Delegate Counter'!AX$3:AX$59,MATCH(delegates!$B16,'[1]Delegate Counter'!$A$3:$A$59,0))</f>
        <v>0</v>
      </c>
      <c r="M16">
        <f t="shared" si="0"/>
        <v>4.1666666666666664E-2</v>
      </c>
      <c r="N16">
        <f t="shared" si="1"/>
        <v>0.25</v>
      </c>
      <c r="O16">
        <f t="shared" si="2"/>
        <v>0</v>
      </c>
      <c r="P16">
        <f t="shared" si="3"/>
        <v>0.20833333333333334</v>
      </c>
      <c r="Q16">
        <f t="shared" si="4"/>
        <v>0</v>
      </c>
      <c r="R16">
        <f t="shared" si="5"/>
        <v>0.41666666666666669</v>
      </c>
      <c r="S16">
        <f t="shared" si="6"/>
        <v>0</v>
      </c>
      <c r="T16">
        <f t="shared" si="7"/>
        <v>8.3333333333333329E-2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6</v>
      </c>
      <c r="E17">
        <f>INDEX('[1]Delegate Counter'!AQ$3:AQ$59,MATCH(delegates!$B17,'[1]Delegate Counter'!$A$3:$A$59,0))</f>
        <v>8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8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41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28</v>
      </c>
      <c r="L17">
        <f>INDEX('[1]Delegate Counter'!AX$3:AX$59,MATCH(delegates!$B17,'[1]Delegate Counter'!$A$3:$A$59,0))</f>
        <v>0</v>
      </c>
      <c r="M17">
        <f t="shared" si="0"/>
        <v>6.5934065934065936E-2</v>
      </c>
      <c r="N17">
        <f t="shared" si="1"/>
        <v>8.7912087912087919E-2</v>
      </c>
      <c r="O17">
        <f t="shared" si="2"/>
        <v>0</v>
      </c>
      <c r="P17">
        <f t="shared" si="3"/>
        <v>8.7912087912087919E-2</v>
      </c>
      <c r="Q17">
        <f t="shared" si="4"/>
        <v>0</v>
      </c>
      <c r="R17">
        <f t="shared" si="5"/>
        <v>0.45054945054945056</v>
      </c>
      <c r="S17">
        <f t="shared" si="6"/>
        <v>0</v>
      </c>
      <c r="T17">
        <f t="shared" si="7"/>
        <v>0.30769230769230771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33</v>
      </c>
      <c r="I18">
        <f>INDEX('[1]Delegate Counter'!AU$3:AU$59,MATCH(delegates!$B18,'[1]Delegate Counter'!$A$3:$A$59,0))</f>
        <v>34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2.6666666666666668E-2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0.44</v>
      </c>
      <c r="R18">
        <f t="shared" si="5"/>
        <v>0.45333333333333331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29</v>
      </c>
      <c r="E19">
        <f>INDEX('[1]Delegate Counter'!AQ$3:AQ$59,MATCH(delegates!$B19,'[1]Delegate Counter'!$A$3:$A$59,0))</f>
        <v>35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42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0</v>
      </c>
      <c r="L19">
        <f>INDEX('[1]Delegate Counter'!AX$3:AX$59,MATCH(delegates!$B19,'[1]Delegate Counter'!$A$3:$A$59,0))</f>
        <v>0</v>
      </c>
      <c r="M19">
        <f t="shared" si="0"/>
        <v>0.26363636363636361</v>
      </c>
      <c r="N19">
        <f t="shared" si="1"/>
        <v>0.31818181818181818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0.38181818181818183</v>
      </c>
      <c r="S19">
        <f t="shared" si="6"/>
        <v>0</v>
      </c>
      <c r="T19">
        <f t="shared" si="7"/>
        <v>0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8</v>
      </c>
      <c r="E20">
        <f>INDEX('[1]Delegate Counter'!AQ$3:AQ$59,MATCH(delegates!$B20,'[1]Delegate Counter'!$A$3:$A$59,0))</f>
        <v>12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0.21621621621621623</v>
      </c>
      <c r="N20">
        <f t="shared" si="1"/>
        <v>0.32432432432432434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0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23</v>
      </c>
      <c r="E21">
        <f>INDEX('[1]Delegate Counter'!AQ$3:AQ$59,MATCH(delegates!$B21,'[1]Delegate Counter'!$A$3:$A$59,0))</f>
        <v>18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22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0.359375</v>
      </c>
      <c r="N21">
        <f t="shared" si="1"/>
        <v>0.28125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0.34375</v>
      </c>
      <c r="S21">
        <f t="shared" si="6"/>
        <v>0</v>
      </c>
      <c r="T21">
        <f t="shared" si="7"/>
        <v>1.5625E-2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61</v>
      </c>
      <c r="E22">
        <f>INDEX('[1]Delegate Counter'!AQ$3:AQ$59,MATCH(delegates!$B22,'[1]Delegate Counter'!$A$3:$A$59,0))</f>
        <v>60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14</v>
      </c>
      <c r="L22">
        <f>INDEX('[1]Delegate Counter'!AX$3:AX$59,MATCH(delegates!$B22,'[1]Delegate Counter'!$A$3:$A$59,0))</f>
        <v>0</v>
      </c>
      <c r="M22">
        <f t="shared" si="0"/>
        <v>0.26754385964912281</v>
      </c>
      <c r="N22">
        <f t="shared" si="1"/>
        <v>0.26315789473684209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0.40789473684210525</v>
      </c>
      <c r="S22">
        <f t="shared" si="6"/>
        <v>0</v>
      </c>
      <c r="T22">
        <f t="shared" si="7"/>
        <v>6.1403508771929821E-2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1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17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3.4482758620689655E-2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0.58620689655172409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23</v>
      </c>
      <c r="E25">
        <f>INDEX('[1]Delegate Counter'!AQ$3:AQ$59,MATCH(delegates!$B25,'[1]Delegate Counter'!$A$3:$A$59,0))</f>
        <v>34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4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38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0.23232323232323232</v>
      </c>
      <c r="N25">
        <f t="shared" si="1"/>
        <v>0.34343434343434343</v>
      </c>
      <c r="O25">
        <f t="shared" si="2"/>
        <v>0</v>
      </c>
      <c r="P25">
        <f t="shared" si="3"/>
        <v>4.0404040404040407E-2</v>
      </c>
      <c r="Q25">
        <f t="shared" si="4"/>
        <v>0</v>
      </c>
      <c r="R25">
        <f t="shared" si="5"/>
        <v>0.38383838383838381</v>
      </c>
      <c r="S25">
        <f t="shared" si="6"/>
        <v>0</v>
      </c>
      <c r="T25">
        <f t="shared" si="7"/>
        <v>0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273</v>
      </c>
      <c r="E26">
        <f t="shared" si="13"/>
        <v>333</v>
      </c>
      <c r="F26">
        <f t="shared" si="13"/>
        <v>0</v>
      </c>
      <c r="G26">
        <f t="shared" si="13"/>
        <v>75</v>
      </c>
      <c r="H26">
        <f t="shared" si="13"/>
        <v>40</v>
      </c>
      <c r="I26">
        <f t="shared" si="13"/>
        <v>688</v>
      </c>
      <c r="J26">
        <f t="shared" si="13"/>
        <v>11</v>
      </c>
      <c r="K26">
        <f t="shared" si="13"/>
        <v>91</v>
      </c>
      <c r="L26">
        <f t="shared" si="13"/>
        <v>0</v>
      </c>
      <c r="M26">
        <f t="shared" si="0"/>
        <v>0.18043621943159285</v>
      </c>
      <c r="N26">
        <f t="shared" si="1"/>
        <v>0.22009253139458029</v>
      </c>
      <c r="O26">
        <f t="shared" si="2"/>
        <v>0</v>
      </c>
      <c r="P26">
        <f t="shared" si="3"/>
        <v>4.9570389953734299E-2</v>
      </c>
      <c r="Q26">
        <f t="shared" si="4"/>
        <v>2.6437541308658295E-2</v>
      </c>
      <c r="R26">
        <f t="shared" si="5"/>
        <v>0.45472571050892269</v>
      </c>
      <c r="S26">
        <f t="shared" si="6"/>
        <v>7.2703238598810314E-3</v>
      </c>
      <c r="T26">
        <f t="shared" si="7"/>
        <v>6.014540647719762E-2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79</v>
      </c>
      <c r="E27">
        <f t="shared" si="14"/>
        <v>90</v>
      </c>
      <c r="F27">
        <f t="shared" si="14"/>
        <v>0</v>
      </c>
      <c r="G27">
        <f t="shared" si="14"/>
        <v>14</v>
      </c>
      <c r="H27">
        <f t="shared" si="14"/>
        <v>0</v>
      </c>
      <c r="I27">
        <f t="shared" si="14"/>
        <v>155</v>
      </c>
      <c r="J27">
        <f t="shared" si="14"/>
        <v>0</v>
      </c>
      <c r="K27">
        <f t="shared" si="14"/>
        <v>13</v>
      </c>
      <c r="L27">
        <f t="shared" si="14"/>
        <v>0</v>
      </c>
      <c r="M27">
        <f t="shared" si="0"/>
        <v>0.22443181818181818</v>
      </c>
      <c r="N27">
        <f t="shared" si="1"/>
        <v>0.25568181818181818</v>
      </c>
      <c r="O27">
        <f t="shared" si="2"/>
        <v>0</v>
      </c>
      <c r="P27">
        <f t="shared" si="3"/>
        <v>3.9772727272727272E-2</v>
      </c>
      <c r="Q27">
        <f t="shared" si="4"/>
        <v>0</v>
      </c>
      <c r="R27">
        <f t="shared" si="5"/>
        <v>0.44034090909090912</v>
      </c>
      <c r="S27">
        <f t="shared" si="6"/>
        <v>0</v>
      </c>
      <c r="T27">
        <f t="shared" si="7"/>
        <v>3.6931818181818184E-2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4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0.2</v>
      </c>
      <c r="N28">
        <f t="shared" si="1"/>
        <v>0.2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31</v>
      </c>
      <c r="E29">
        <f>INDEX('[1]Delegate Counter'!AQ$3:AQ$59,MATCH(delegates!$B29,'[1]Delegate Counter'!$A$3:$A$59,0))</f>
        <v>28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6</v>
      </c>
      <c r="L29">
        <f>INDEX('[1]Delegate Counter'!AX$3:AX$59,MATCH(delegates!$B29,'[1]Delegate Counter'!$A$3:$A$59,0))</f>
        <v>0</v>
      </c>
      <c r="M29">
        <f t="shared" si="0"/>
        <v>0.248</v>
      </c>
      <c r="N29">
        <f t="shared" si="1"/>
        <v>0.224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4.8000000000000001E-2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15</v>
      </c>
      <c r="E30">
        <f>INDEX('[1]Delegate Counter'!AQ$3:AQ$59,MATCH(delegates!$B30,'[1]Delegate Counter'!$A$3:$A$59,0))</f>
        <v>10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11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0.41666666666666669</v>
      </c>
      <c r="N30">
        <f t="shared" si="1"/>
        <v>0.27777777777777779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0.30555555555555558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24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0.35294117647058826</v>
      </c>
      <c r="N31">
        <f t="shared" si="1"/>
        <v>0.3235294117647059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0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10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0.7142857142857143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5</v>
      </c>
      <c r="E33">
        <f>INDEX('[1]Delegate Counter'!AQ$3:AQ$59,MATCH(delegates!$B33,'[1]Delegate Counter'!$A$3:$A$59,0))</f>
        <v>26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7</v>
      </c>
      <c r="L33">
        <f>INDEX('[1]Delegate Counter'!AX$3:AX$59,MATCH(delegates!$B33,'[1]Delegate Counter'!$A$3:$A$59,0))</f>
        <v>0</v>
      </c>
      <c r="M33">
        <f t="shared" si="0"/>
        <v>5.6179775280898875E-2</v>
      </c>
      <c r="N33">
        <f t="shared" si="1"/>
        <v>0.29213483146067415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7.8651685393258425E-2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352</v>
      </c>
      <c r="E34">
        <f t="shared" si="15"/>
        <v>423</v>
      </c>
      <c r="F34">
        <f t="shared" si="15"/>
        <v>0</v>
      </c>
      <c r="G34">
        <f t="shared" si="15"/>
        <v>89</v>
      </c>
      <c r="H34">
        <f t="shared" si="15"/>
        <v>40</v>
      </c>
      <c r="I34">
        <f t="shared" si="15"/>
        <v>843</v>
      </c>
      <c r="J34">
        <f t="shared" si="15"/>
        <v>11</v>
      </c>
      <c r="K34">
        <f t="shared" si="15"/>
        <v>104</v>
      </c>
      <c r="L34">
        <f t="shared" si="15"/>
        <v>0</v>
      </c>
      <c r="M34">
        <f t="shared" ref="M34:M65" si="16">D34/$C34</f>
        <v>0.18873994638069705</v>
      </c>
      <c r="N34">
        <f t="shared" ref="N34:N65" si="17">E34/$C34</f>
        <v>0.22680965147453083</v>
      </c>
      <c r="O34">
        <f t="shared" ref="O34:O65" si="18">F34/$C34</f>
        <v>0</v>
      </c>
      <c r="P34">
        <f t="shared" ref="P34:P65" si="19">G34/$C34</f>
        <v>4.7721179624664878E-2</v>
      </c>
      <c r="Q34">
        <f t="shared" ref="Q34:Q65" si="20">H34/$C34</f>
        <v>2.1447721179624665E-2</v>
      </c>
      <c r="R34">
        <f t="shared" ref="R34:R65" si="21">I34/$C34</f>
        <v>0.45201072386058982</v>
      </c>
      <c r="S34">
        <f t="shared" ref="S34:S65" si="22">J34/$C34</f>
        <v>5.8981233243967828E-3</v>
      </c>
      <c r="T34">
        <f t="shared" ref="T34:T65" si="23">K34/$C34</f>
        <v>5.5764075067024126E-2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354</v>
      </c>
      <c r="E36">
        <f t="shared" si="25"/>
        <v>424</v>
      </c>
      <c r="F36">
        <f t="shared" si="25"/>
        <v>0</v>
      </c>
      <c r="G36">
        <f t="shared" si="25"/>
        <v>89</v>
      </c>
      <c r="H36">
        <f t="shared" si="25"/>
        <v>40</v>
      </c>
      <c r="I36">
        <f t="shared" si="25"/>
        <v>846</v>
      </c>
      <c r="J36">
        <f t="shared" si="25"/>
        <v>11</v>
      </c>
      <c r="K36">
        <f t="shared" si="25"/>
        <v>104</v>
      </c>
      <c r="L36">
        <f t="shared" si="25"/>
        <v>0</v>
      </c>
      <c r="M36">
        <f t="shared" si="16"/>
        <v>0.18920363442009622</v>
      </c>
      <c r="N36">
        <f t="shared" si="17"/>
        <v>0.22661678246926778</v>
      </c>
      <c r="O36">
        <f t="shared" si="18"/>
        <v>0</v>
      </c>
      <c r="P36">
        <f t="shared" si="19"/>
        <v>4.7568145376803851E-2</v>
      </c>
      <c r="Q36">
        <f t="shared" si="20"/>
        <v>2.1378941742383754E-2</v>
      </c>
      <c r="R36">
        <f t="shared" si="21"/>
        <v>0.45216461785141637</v>
      </c>
      <c r="S36">
        <f t="shared" si="22"/>
        <v>5.8792089791555322E-3</v>
      </c>
      <c r="T36">
        <f t="shared" si="23"/>
        <v>5.5585248530197758E-2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169</v>
      </c>
      <c r="E37">
        <f t="shared" si="26"/>
        <v>170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211</v>
      </c>
      <c r="J37">
        <f t="shared" si="26"/>
        <v>0</v>
      </c>
      <c r="K37">
        <f t="shared" si="26"/>
        <v>5</v>
      </c>
      <c r="L37">
        <f t="shared" si="26"/>
        <v>0</v>
      </c>
      <c r="M37">
        <f t="shared" si="16"/>
        <v>0.29289428076256502</v>
      </c>
      <c r="N37">
        <f t="shared" si="17"/>
        <v>0.29462738301559793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0.36568457538994803</v>
      </c>
      <c r="S37">
        <f t="shared" si="22"/>
        <v>0</v>
      </c>
      <c r="T37">
        <f t="shared" si="23"/>
        <v>8.6655112651646445E-3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36</v>
      </c>
      <c r="E38">
        <f>INDEX('[1]Delegate Counter'!AQ$3:AQ$59,MATCH(delegates!$B38,'[1]Delegate Counter'!$A$3:$A$59,0))</f>
        <v>34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8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3</v>
      </c>
      <c r="L38">
        <f>INDEX('[1]Delegate Counter'!AX$3:AX$59,MATCH(delegates!$B38,'[1]Delegate Counter'!$A$3:$A$59,0))</f>
        <v>0</v>
      </c>
      <c r="M38">
        <f t="shared" si="16"/>
        <v>0.26470588235294118</v>
      </c>
      <c r="N38">
        <f t="shared" si="17"/>
        <v>0.25</v>
      </c>
      <c r="O38">
        <f t="shared" si="18"/>
        <v>0</v>
      </c>
      <c r="P38">
        <f t="shared" si="19"/>
        <v>5.8823529411764705E-2</v>
      </c>
      <c r="Q38">
        <f t="shared" si="20"/>
        <v>0</v>
      </c>
      <c r="R38">
        <f t="shared" si="21"/>
        <v>0.41176470588235292</v>
      </c>
      <c r="S38">
        <f t="shared" si="22"/>
        <v>0</v>
      </c>
      <c r="T38">
        <f t="shared" si="23"/>
        <v>2.2058823529411766E-2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19</v>
      </c>
      <c r="E39">
        <f>INDEX('[1]Delegate Counter'!AQ$3:AQ$59,MATCH(delegates!$B39,'[1]Delegate Counter'!$A$3:$A$59,0))</f>
        <v>15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3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28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0.28358208955223879</v>
      </c>
      <c r="N39">
        <f t="shared" si="17"/>
        <v>0.22388059701492538</v>
      </c>
      <c r="O39">
        <f t="shared" si="18"/>
        <v>0</v>
      </c>
      <c r="P39">
        <f t="shared" si="19"/>
        <v>4.4776119402985072E-2</v>
      </c>
      <c r="Q39">
        <f t="shared" si="20"/>
        <v>0</v>
      </c>
      <c r="R39">
        <f t="shared" si="21"/>
        <v>0.41791044776119401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73</v>
      </c>
      <c r="E40">
        <f>INDEX('[1]Delegate Counter'!AQ$3:AQ$59,MATCH(delegates!$B40,'[1]Delegate Counter'!$A$3:$A$59,0))</f>
        <v>84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63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0.33333333333333331</v>
      </c>
      <c r="N40">
        <f t="shared" si="17"/>
        <v>0.38356164383561642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0.28767123287671231</v>
      </c>
      <c r="S40">
        <f t="shared" si="22"/>
        <v>0</v>
      </c>
      <c r="T40">
        <f t="shared" si="23"/>
        <v>0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41</v>
      </c>
      <c r="E41">
        <f>INDEX('[1]Delegate Counter'!AQ$3:AQ$59,MATCH(delegates!$B41,'[1]Delegate Counter'!$A$3:$A$59,0))</f>
        <v>37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0.26451612903225807</v>
      </c>
      <c r="N41">
        <f t="shared" si="17"/>
        <v>0.23870967741935484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0.41290322580645161</v>
      </c>
      <c r="S41">
        <f t="shared" si="22"/>
        <v>0</v>
      </c>
      <c r="T41">
        <f t="shared" si="23"/>
        <v>0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523</v>
      </c>
      <c r="E42">
        <f t="shared" si="27"/>
        <v>594</v>
      </c>
      <c r="F42">
        <f t="shared" si="27"/>
        <v>0</v>
      </c>
      <c r="G42">
        <f t="shared" si="27"/>
        <v>112</v>
      </c>
      <c r="H42">
        <f t="shared" si="27"/>
        <v>40</v>
      </c>
      <c r="I42">
        <f t="shared" si="27"/>
        <v>1057</v>
      </c>
      <c r="J42">
        <f t="shared" si="27"/>
        <v>11</v>
      </c>
      <c r="K42">
        <f t="shared" si="27"/>
        <v>109</v>
      </c>
      <c r="L42">
        <f t="shared" si="27"/>
        <v>0</v>
      </c>
      <c r="M42">
        <f t="shared" si="16"/>
        <v>0.21364379084967319</v>
      </c>
      <c r="N42">
        <f t="shared" si="17"/>
        <v>0.24264705882352941</v>
      </c>
      <c r="O42">
        <f t="shared" si="18"/>
        <v>0</v>
      </c>
      <c r="P42">
        <f t="shared" si="19"/>
        <v>4.5751633986928102E-2</v>
      </c>
      <c r="Q42">
        <f t="shared" si="20"/>
        <v>1.6339869281045753E-2</v>
      </c>
      <c r="R42">
        <f t="shared" si="21"/>
        <v>0.43178104575163401</v>
      </c>
      <c r="S42">
        <f t="shared" si="22"/>
        <v>4.4934640522875813E-3</v>
      </c>
      <c r="T42">
        <f t="shared" si="23"/>
        <v>4.4526143790849675E-2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41</v>
      </c>
      <c r="E43">
        <f>INDEX('[1]Delegate Counter'!AQ$3:AQ$59,MATCH(delegates!$B43,'[1]Delegate Counter'!$A$3:$A$59,0))</f>
        <v>29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35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0.39047619047619048</v>
      </c>
      <c r="N43">
        <f t="shared" si="17"/>
        <v>0.27619047619047621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0.33333333333333331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564</v>
      </c>
      <c r="E44">
        <f t="shared" si="28"/>
        <v>623</v>
      </c>
      <c r="F44">
        <f t="shared" si="28"/>
        <v>0</v>
      </c>
      <c r="G44">
        <f t="shared" si="28"/>
        <v>112</v>
      </c>
      <c r="H44">
        <f t="shared" si="28"/>
        <v>40</v>
      </c>
      <c r="I44">
        <f t="shared" si="28"/>
        <v>1092</v>
      </c>
      <c r="J44">
        <f t="shared" si="28"/>
        <v>11</v>
      </c>
      <c r="K44">
        <f t="shared" si="28"/>
        <v>109</v>
      </c>
      <c r="L44">
        <f t="shared" si="28"/>
        <v>0</v>
      </c>
      <c r="M44">
        <f t="shared" si="16"/>
        <v>0.22091656874265569</v>
      </c>
      <c r="N44">
        <f t="shared" si="17"/>
        <v>0.24402663533098315</v>
      </c>
      <c r="O44">
        <f t="shared" si="18"/>
        <v>0</v>
      </c>
      <c r="P44">
        <f t="shared" si="19"/>
        <v>4.3869956913435176E-2</v>
      </c>
      <c r="Q44">
        <f t="shared" si="20"/>
        <v>1.5667841754798278E-2</v>
      </c>
      <c r="R44">
        <f t="shared" si="21"/>
        <v>0.42773207990599293</v>
      </c>
      <c r="S44">
        <f t="shared" si="22"/>
        <v>4.3086564825695261E-3</v>
      </c>
      <c r="T44">
        <f t="shared" si="23"/>
        <v>4.2694868781825303E-2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15</v>
      </c>
      <c r="E45">
        <f>INDEX('[1]Delegate Counter'!AQ$3:AQ$59,MATCH(delegates!$B45,'[1]Delegate Counter'!$A$3:$A$59,0))</f>
        <v>11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21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3</v>
      </c>
      <c r="L45">
        <f>INDEX('[1]Delegate Counter'!AX$3:AX$59,MATCH(delegates!$B45,'[1]Delegate Counter'!$A$3:$A$59,0))</f>
        <v>0</v>
      </c>
      <c r="M45">
        <f t="shared" si="16"/>
        <v>0.29411764705882354</v>
      </c>
      <c r="N45">
        <f t="shared" si="17"/>
        <v>0.21568627450980393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0.41176470588235292</v>
      </c>
      <c r="S45">
        <f t="shared" si="22"/>
        <v>0</v>
      </c>
      <c r="T45">
        <f t="shared" si="23"/>
        <v>5.8823529411764705E-2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579</v>
      </c>
      <c r="E46">
        <f t="shared" si="29"/>
        <v>634</v>
      </c>
      <c r="F46">
        <f t="shared" si="29"/>
        <v>0</v>
      </c>
      <c r="G46">
        <f t="shared" si="29"/>
        <v>113</v>
      </c>
      <c r="H46">
        <f t="shared" si="29"/>
        <v>40</v>
      </c>
      <c r="I46">
        <f t="shared" si="29"/>
        <v>1113</v>
      </c>
      <c r="J46">
        <f t="shared" si="29"/>
        <v>11</v>
      </c>
      <c r="K46">
        <f t="shared" si="29"/>
        <v>112</v>
      </c>
      <c r="L46">
        <f t="shared" si="29"/>
        <v>0</v>
      </c>
      <c r="M46">
        <f t="shared" si="16"/>
        <v>0.22235023041474655</v>
      </c>
      <c r="N46">
        <f t="shared" si="17"/>
        <v>0.24347158218125961</v>
      </c>
      <c r="O46">
        <f t="shared" si="18"/>
        <v>0</v>
      </c>
      <c r="P46">
        <f t="shared" si="19"/>
        <v>4.3394777265745005E-2</v>
      </c>
      <c r="Q46">
        <f t="shared" si="20"/>
        <v>1.5360983102918587E-2</v>
      </c>
      <c r="R46">
        <f t="shared" si="21"/>
        <v>0.42741935483870969</v>
      </c>
      <c r="S46">
        <f t="shared" si="22"/>
        <v>4.2242703533026116E-3</v>
      </c>
      <c r="T46">
        <f t="shared" si="23"/>
        <v>4.3010752688172046E-2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38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2</v>
      </c>
      <c r="L47">
        <f t="shared" si="30"/>
        <v>0</v>
      </c>
      <c r="M47">
        <f t="shared" si="16"/>
        <v>0.35514018691588783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1.8691588785046728E-2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6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9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0.6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5</v>
      </c>
      <c r="E49">
        <f>INDEX('[1]Delegate Counter'!AQ$3:AQ$59,MATCH(delegates!$B49,'[1]Delegate Counter'!$A$3:$A$59,0))</f>
        <v>6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0.20833333333333334</v>
      </c>
      <c r="N49">
        <f t="shared" si="17"/>
        <v>0.25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22</v>
      </c>
      <c r="E50">
        <f>INDEX('[1]Delegate Counter'!AQ$3:AQ$59,MATCH(delegates!$B50,'[1]Delegate Counter'!$A$3:$A$59,0))</f>
        <v>16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0.40740740740740738</v>
      </c>
      <c r="N50">
        <f t="shared" si="17"/>
        <v>0.29629629629629628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5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9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0.35714285714285715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0.6428571428571429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617</v>
      </c>
      <c r="E52">
        <f t="shared" si="31"/>
        <v>656</v>
      </c>
      <c r="F52">
        <f t="shared" si="31"/>
        <v>0</v>
      </c>
      <c r="G52">
        <f t="shared" si="31"/>
        <v>113</v>
      </c>
      <c r="H52">
        <f t="shared" si="31"/>
        <v>40</v>
      </c>
      <c r="I52">
        <f t="shared" si="31"/>
        <v>1158</v>
      </c>
      <c r="J52">
        <f t="shared" si="31"/>
        <v>11</v>
      </c>
      <c r="K52">
        <f t="shared" si="31"/>
        <v>114</v>
      </c>
      <c r="L52">
        <f t="shared" si="31"/>
        <v>0</v>
      </c>
      <c r="M52">
        <f t="shared" si="16"/>
        <v>0.22759129472519365</v>
      </c>
      <c r="N52">
        <f t="shared" si="17"/>
        <v>0.24197713021025452</v>
      </c>
      <c r="O52">
        <f t="shared" si="18"/>
        <v>0</v>
      </c>
      <c r="P52">
        <f t="shared" si="19"/>
        <v>4.1682036149022501E-2</v>
      </c>
      <c r="Q52">
        <f t="shared" si="20"/>
        <v>1.4754703061600885E-2</v>
      </c>
      <c r="R52">
        <f t="shared" si="21"/>
        <v>0.42714865363334564</v>
      </c>
      <c r="S52">
        <f t="shared" si="22"/>
        <v>4.0575433419402437E-3</v>
      </c>
      <c r="T52">
        <f t="shared" si="23"/>
        <v>4.205090372556252E-2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6</v>
      </c>
      <c r="E53">
        <f>INDEX('[1]Delegate Counter'!AQ$3:AQ$59,MATCH(delegates!$B53,'[1]Delegate Counter'!$A$3:$A$59,0))</f>
        <v>22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5</v>
      </c>
      <c r="L53">
        <f>INDEX('[1]Delegate Counter'!AX$3:AX$59,MATCH(delegates!$B53,'[1]Delegate Counter'!$A$3:$A$59,0))</f>
        <v>0</v>
      </c>
      <c r="M53">
        <f t="shared" si="16"/>
        <v>7.1428571428571425E-2</v>
      </c>
      <c r="N53">
        <f t="shared" si="17"/>
        <v>0.26190476190476192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0.5357142857142857</v>
      </c>
      <c r="S53">
        <f t="shared" si="22"/>
        <v>0</v>
      </c>
      <c r="T53">
        <f t="shared" si="23"/>
        <v>5.9523809523809521E-2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623</v>
      </c>
      <c r="E54">
        <f t="shared" si="32"/>
        <v>678</v>
      </c>
      <c r="F54">
        <f t="shared" si="32"/>
        <v>0</v>
      </c>
      <c r="G54">
        <f t="shared" si="32"/>
        <v>119</v>
      </c>
      <c r="H54">
        <f t="shared" si="32"/>
        <v>40</v>
      </c>
      <c r="I54">
        <f t="shared" si="32"/>
        <v>1203</v>
      </c>
      <c r="J54">
        <f t="shared" si="32"/>
        <v>11</v>
      </c>
      <c r="K54">
        <f t="shared" si="32"/>
        <v>119</v>
      </c>
      <c r="L54">
        <f t="shared" si="32"/>
        <v>0</v>
      </c>
      <c r="M54">
        <f t="shared" si="16"/>
        <v>0.22289803220035778</v>
      </c>
      <c r="N54">
        <f t="shared" si="17"/>
        <v>0.24257602862254024</v>
      </c>
      <c r="O54">
        <f t="shared" si="18"/>
        <v>0</v>
      </c>
      <c r="P54">
        <f t="shared" si="19"/>
        <v>4.257602862254025E-2</v>
      </c>
      <c r="Q54">
        <f t="shared" si="20"/>
        <v>1.4311270125223614E-2</v>
      </c>
      <c r="R54">
        <f t="shared" si="21"/>
        <v>0.43041144901610018</v>
      </c>
      <c r="S54">
        <f t="shared" si="22"/>
        <v>3.935599284436494E-3</v>
      </c>
      <c r="T54">
        <f t="shared" si="23"/>
        <v>4.257602862254025E-2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185</v>
      </c>
      <c r="E55">
        <f t="shared" si="33"/>
        <v>183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255</v>
      </c>
      <c r="J55">
        <f t="shared" si="33"/>
        <v>0</v>
      </c>
      <c r="K55">
        <f t="shared" si="33"/>
        <v>20</v>
      </c>
      <c r="L55">
        <f t="shared" si="33"/>
        <v>0</v>
      </c>
      <c r="M55">
        <f t="shared" si="16"/>
        <v>0.27903469079939669</v>
      </c>
      <c r="N55">
        <f t="shared" si="17"/>
        <v>0.27601809954751133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0.38461538461538464</v>
      </c>
      <c r="S55">
        <f t="shared" si="22"/>
        <v>0</v>
      </c>
      <c r="T55">
        <f t="shared" si="23"/>
        <v>3.0165912518853696E-2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25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5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0.23333333333333334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0.41666666666666669</v>
      </c>
      <c r="S56">
        <f t="shared" si="22"/>
        <v>0</v>
      </c>
      <c r="T56">
        <f t="shared" si="23"/>
        <v>8.3333333333333329E-2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8</v>
      </c>
      <c r="E57">
        <f>INDEX('[1]Delegate Counter'!AQ$3:AQ$59,MATCH(delegates!$B57,'[1]Delegate Counter'!$A$3:$A$59,0))</f>
        <v>5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0.38095238095238093</v>
      </c>
      <c r="N57">
        <f t="shared" si="17"/>
        <v>0.23809523809523808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30</v>
      </c>
      <c r="E58">
        <f>INDEX('[1]Delegate Counter'!AQ$3:AQ$59,MATCH(delegates!$B58,'[1]Delegate Counter'!$A$3:$A$59,0))</f>
        <v>23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0.3125</v>
      </c>
      <c r="N58">
        <f t="shared" si="17"/>
        <v>0.23958333333333334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76</v>
      </c>
      <c r="E59">
        <f>INDEX('[1]Delegate Counter'!AQ$3:AQ$59,MATCH(delegates!$B59,'[1]Delegate Counter'!$A$3:$A$59,0))</f>
        <v>89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3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101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6</v>
      </c>
      <c r="L59">
        <f>INDEX('[1]Delegate Counter'!AX$3:AX$59,MATCH(delegates!$B59,'[1]Delegate Counter'!$A$3:$A$59,0))</f>
        <v>0</v>
      </c>
      <c r="M59">
        <f t="shared" si="16"/>
        <v>0.27737226277372262</v>
      </c>
      <c r="N59">
        <f t="shared" si="17"/>
        <v>0.32481751824817517</v>
      </c>
      <c r="O59">
        <f t="shared" si="18"/>
        <v>0</v>
      </c>
      <c r="P59">
        <f t="shared" si="19"/>
        <v>1.0948905109489052E-2</v>
      </c>
      <c r="Q59">
        <f t="shared" si="20"/>
        <v>0</v>
      </c>
      <c r="R59">
        <f t="shared" si="21"/>
        <v>0.36861313868613138</v>
      </c>
      <c r="S59">
        <f t="shared" si="22"/>
        <v>0</v>
      </c>
      <c r="T59">
        <f t="shared" si="23"/>
        <v>2.1897810218978103E-2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52</v>
      </c>
      <c r="E60">
        <f>INDEX('[1]Delegate Counter'!AQ$3:AQ$59,MATCH(delegates!$B60,'[1]Delegate Counter'!$A$3:$A$59,0))</f>
        <v>47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11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75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</v>
      </c>
      <c r="L60">
        <f>INDEX('[1]Delegate Counter'!AX$3:AX$59,MATCH(delegates!$B60,'[1]Delegate Counter'!$A$3:$A$59,0))</f>
        <v>0</v>
      </c>
      <c r="M60">
        <f t="shared" si="16"/>
        <v>0.27956989247311825</v>
      </c>
      <c r="N60">
        <f t="shared" si="17"/>
        <v>0.25268817204301075</v>
      </c>
      <c r="O60">
        <f t="shared" si="18"/>
        <v>0</v>
      </c>
      <c r="P60">
        <f t="shared" si="19"/>
        <v>5.9139784946236562E-2</v>
      </c>
      <c r="Q60">
        <f t="shared" si="20"/>
        <v>0</v>
      </c>
      <c r="R60">
        <f t="shared" si="21"/>
        <v>0.40322580645161288</v>
      </c>
      <c r="S60">
        <f t="shared" si="22"/>
        <v>0</v>
      </c>
      <c r="T60">
        <f t="shared" si="23"/>
        <v>1.0752688172043012E-2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6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2</v>
      </c>
      <c r="L61">
        <f>INDEX('[1]Delegate Counter'!AX$3:AX$59,MATCH(delegates!$B61,'[1]Delegate Counter'!$A$3:$A$59,0))</f>
        <v>0</v>
      </c>
      <c r="M61">
        <f t="shared" si="16"/>
        <v>0.23076923076923078</v>
      </c>
      <c r="N61">
        <f t="shared" si="17"/>
        <v>0.19230769230769232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7.6923076923076927E-2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808</v>
      </c>
      <c r="E62">
        <f t="shared" si="34"/>
        <v>861</v>
      </c>
      <c r="F62">
        <f t="shared" si="34"/>
        <v>0</v>
      </c>
      <c r="G62">
        <f t="shared" si="34"/>
        <v>140</v>
      </c>
      <c r="H62">
        <f t="shared" si="34"/>
        <v>40</v>
      </c>
      <c r="I62">
        <f t="shared" si="34"/>
        <v>1458</v>
      </c>
      <c r="J62">
        <f t="shared" si="34"/>
        <v>11</v>
      </c>
      <c r="K62">
        <f t="shared" si="34"/>
        <v>139</v>
      </c>
      <c r="L62">
        <f t="shared" si="34"/>
        <v>0</v>
      </c>
      <c r="M62">
        <f t="shared" si="16"/>
        <v>0.23366107576633893</v>
      </c>
      <c r="N62">
        <f t="shared" si="17"/>
        <v>0.24898785425101214</v>
      </c>
      <c r="O62">
        <f t="shared" si="18"/>
        <v>0</v>
      </c>
      <c r="P62">
        <f t="shared" si="19"/>
        <v>4.048582995951417E-2</v>
      </c>
      <c r="Q62">
        <f t="shared" si="20"/>
        <v>1.156737998843262E-2</v>
      </c>
      <c r="R62">
        <f t="shared" si="21"/>
        <v>0.421631000578369</v>
      </c>
      <c r="S62">
        <f t="shared" si="22"/>
        <v>3.1810294968189707E-3</v>
      </c>
      <c r="T62">
        <f t="shared" si="23"/>
        <v>4.0196645459803351E-2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24</v>
      </c>
      <c r="E63">
        <f t="shared" si="35"/>
        <v>10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0.1875</v>
      </c>
      <c r="N63">
        <f t="shared" si="17"/>
        <v>7.8125E-2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3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7.6923076923076927E-2</v>
      </c>
      <c r="N65">
        <f t="shared" si="17"/>
        <v>5.128205128205128E-2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0.71794871794871795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19</v>
      </c>
      <c r="E66">
        <f>INDEX('[1]Delegate Counter'!AQ$3:AQ$59,MATCH(delegates!$B66,'[1]Delegate Counter'!$A$3:$A$59,0))</f>
        <v>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33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0.23170731707317074</v>
      </c>
      <c r="N66">
        <f t="shared" ref="N66:N84" si="37">E66/$C66</f>
        <v>7.3170731707317069E-2</v>
      </c>
      <c r="O66">
        <f t="shared" ref="O66:O84" si="38">F66/$C66</f>
        <v>0</v>
      </c>
      <c r="P66">
        <f t="shared" ref="P66:P84" si="39">G66/$C66</f>
        <v>0.23170731707317074</v>
      </c>
      <c r="Q66">
        <f t="shared" ref="Q66:Q84" si="40">H66/$C66</f>
        <v>0</v>
      </c>
      <c r="R66">
        <f t="shared" ref="R66:R84" si="41">I66/$C66</f>
        <v>0.40243902439024393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832</v>
      </c>
      <c r="E67">
        <f t="shared" si="45"/>
        <v>871</v>
      </c>
      <c r="F67">
        <f t="shared" si="45"/>
        <v>0</v>
      </c>
      <c r="G67">
        <f t="shared" si="45"/>
        <v>162</v>
      </c>
      <c r="H67">
        <f t="shared" si="45"/>
        <v>40</v>
      </c>
      <c r="I67">
        <f t="shared" si="45"/>
        <v>1522</v>
      </c>
      <c r="J67">
        <f t="shared" si="45"/>
        <v>11</v>
      </c>
      <c r="K67">
        <f t="shared" si="45"/>
        <v>146</v>
      </c>
      <c r="L67">
        <f t="shared" si="45"/>
        <v>0</v>
      </c>
      <c r="M67">
        <f t="shared" si="36"/>
        <v>0.23201338538761851</v>
      </c>
      <c r="N67">
        <f t="shared" si="37"/>
        <v>0.24288901282766315</v>
      </c>
      <c r="O67">
        <f t="shared" si="38"/>
        <v>0</v>
      </c>
      <c r="P67">
        <f t="shared" si="39"/>
        <v>4.5175683212493031E-2</v>
      </c>
      <c r="Q67">
        <f t="shared" si="40"/>
        <v>1.1154489682097044E-2</v>
      </c>
      <c r="R67">
        <f t="shared" si="41"/>
        <v>0.42442833240379252</v>
      </c>
      <c r="S67">
        <f t="shared" si="42"/>
        <v>3.0674846625766872E-3</v>
      </c>
      <c r="T67">
        <f t="shared" si="43"/>
        <v>4.0713887339654212E-2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11</v>
      </c>
      <c r="E68">
        <f t="shared" si="46"/>
        <v>13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28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0.19298245614035087</v>
      </c>
      <c r="N68">
        <f t="shared" si="37"/>
        <v>0.22807017543859648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0.49122807017543857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3</v>
      </c>
      <c r="E69">
        <f>INDEX('[1]Delegate Counter'!AQ$3:AQ$59,MATCH(delegates!$B69,'[1]Delegate Counter'!$A$3:$A$59,0))</f>
        <v>7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0.10344827586206896</v>
      </c>
      <c r="N69">
        <f t="shared" si="37"/>
        <v>0.2413793103448276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8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13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0.2857142857142857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0.4642857142857143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843</v>
      </c>
      <c r="E71">
        <f t="shared" si="47"/>
        <v>884</v>
      </c>
      <c r="F71">
        <f t="shared" si="47"/>
        <v>0</v>
      </c>
      <c r="G71">
        <f t="shared" si="47"/>
        <v>165</v>
      </c>
      <c r="H71">
        <f t="shared" si="47"/>
        <v>40</v>
      </c>
      <c r="I71">
        <f t="shared" si="47"/>
        <v>1550</v>
      </c>
      <c r="J71">
        <f t="shared" si="47"/>
        <v>11</v>
      </c>
      <c r="K71">
        <f t="shared" si="47"/>
        <v>148</v>
      </c>
      <c r="L71">
        <f t="shared" si="47"/>
        <v>0</v>
      </c>
      <c r="M71">
        <f t="shared" si="36"/>
        <v>0.23140269009058467</v>
      </c>
      <c r="N71">
        <f t="shared" si="37"/>
        <v>0.24265715069997254</v>
      </c>
      <c r="O71">
        <f t="shared" si="38"/>
        <v>0</v>
      </c>
      <c r="P71">
        <f t="shared" si="39"/>
        <v>4.5292341476804832E-2</v>
      </c>
      <c r="Q71">
        <f t="shared" si="40"/>
        <v>1.0979961570134504E-2</v>
      </c>
      <c r="R71">
        <f t="shared" si="41"/>
        <v>0.42547351084271207</v>
      </c>
      <c r="S71">
        <f t="shared" si="42"/>
        <v>3.0194894317869887E-3</v>
      </c>
      <c r="T71">
        <f t="shared" si="43"/>
        <v>4.0625857809497665E-2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29</v>
      </c>
      <c r="E72">
        <f t="shared" si="48"/>
        <v>28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5</v>
      </c>
      <c r="L72">
        <f t="shared" si="48"/>
        <v>0</v>
      </c>
      <c r="M72">
        <f t="shared" si="36"/>
        <v>0.25217391304347825</v>
      </c>
      <c r="N72">
        <f t="shared" si="37"/>
        <v>0.24347826086956523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4.3478260869565216E-2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15</v>
      </c>
      <c r="E73">
        <f>INDEX('[1]Delegate Counter'!AQ$3:AQ$59,MATCH(delegates!$B73,'[1]Delegate Counter'!$A$3:$A$59,0))</f>
        <v>14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1</v>
      </c>
      <c r="L73">
        <f>INDEX('[1]Delegate Counter'!AX$3:AX$59,MATCH(delegates!$B73,'[1]Delegate Counter'!$A$3:$A$59,0))</f>
        <v>0</v>
      </c>
      <c r="M73">
        <f t="shared" si="36"/>
        <v>0.27777777777777779</v>
      </c>
      <c r="N73">
        <f t="shared" si="37"/>
        <v>0.25925925925925924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1.8518518518518517E-2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14</v>
      </c>
      <c r="E74">
        <f>INDEX('[1]Delegate Counter'!AQ$3:AQ$59,MATCH(delegates!$B74,'[1]Delegate Counter'!$A$3:$A$59,0))</f>
        <v>14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28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4</v>
      </c>
      <c r="L74">
        <f>INDEX('[1]Delegate Counter'!AX$3:AX$59,MATCH(delegates!$B74,'[1]Delegate Counter'!$A$3:$A$59,0))</f>
        <v>0</v>
      </c>
      <c r="M74">
        <f t="shared" si="36"/>
        <v>0.22950819672131148</v>
      </c>
      <c r="N74">
        <f t="shared" si="37"/>
        <v>0.22950819672131148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0.45901639344262296</v>
      </c>
      <c r="S74">
        <f t="shared" si="42"/>
        <v>0</v>
      </c>
      <c r="T74">
        <f t="shared" si="43"/>
        <v>6.5573770491803282E-2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872</v>
      </c>
      <c r="E75">
        <f t="shared" si="49"/>
        <v>912</v>
      </c>
      <c r="F75">
        <f t="shared" si="49"/>
        <v>0</v>
      </c>
      <c r="G75">
        <f t="shared" si="49"/>
        <v>166</v>
      </c>
      <c r="H75">
        <f t="shared" si="49"/>
        <v>40</v>
      </c>
      <c r="I75">
        <f t="shared" si="49"/>
        <v>1601</v>
      </c>
      <c r="J75">
        <f t="shared" si="49"/>
        <v>11</v>
      </c>
      <c r="K75">
        <f t="shared" si="49"/>
        <v>153</v>
      </c>
      <c r="L75">
        <f t="shared" si="49"/>
        <v>0</v>
      </c>
      <c r="M75">
        <f t="shared" si="36"/>
        <v>0.23203831825439064</v>
      </c>
      <c r="N75">
        <f t="shared" si="37"/>
        <v>0.24268227780734433</v>
      </c>
      <c r="O75">
        <f t="shared" si="38"/>
        <v>0</v>
      </c>
      <c r="P75">
        <f t="shared" si="39"/>
        <v>4.4172432144757849E-2</v>
      </c>
      <c r="Q75">
        <f t="shared" si="40"/>
        <v>1.0643959552953698E-2</v>
      </c>
      <c r="R75">
        <f t="shared" si="41"/>
        <v>0.42602448110697178</v>
      </c>
      <c r="S75">
        <f t="shared" si="42"/>
        <v>2.927088877062267E-3</v>
      </c>
      <c r="T75">
        <f t="shared" si="43"/>
        <v>4.0713145290047895E-2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49</v>
      </c>
      <c r="E76">
        <f t="shared" si="50"/>
        <v>57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96</v>
      </c>
      <c r="J76">
        <f t="shared" si="50"/>
        <v>0</v>
      </c>
      <c r="K76">
        <f t="shared" si="50"/>
        <v>5</v>
      </c>
      <c r="L76">
        <f t="shared" si="50"/>
        <v>0</v>
      </c>
      <c r="M76">
        <f t="shared" si="36"/>
        <v>0.22790697674418606</v>
      </c>
      <c r="N76">
        <f t="shared" si="37"/>
        <v>0.26511627906976742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0.44651162790697674</v>
      </c>
      <c r="S76">
        <f t="shared" si="42"/>
        <v>0</v>
      </c>
      <c r="T76">
        <f t="shared" si="43"/>
        <v>2.3255813953488372E-2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8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4</v>
      </c>
      <c r="E78">
        <f>INDEX('[1]Delegate Counter'!AQ$3:AQ$59,MATCH(delegates!$B78,'[1]Delegate Counter'!$A$3:$A$59,0))</f>
        <v>5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10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0.21052631578947367</v>
      </c>
      <c r="N78">
        <f t="shared" si="37"/>
        <v>0.26315789473684209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0.52631578947368418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28</v>
      </c>
      <c r="E79">
        <f>INDEX('[1]Delegate Counter'!AQ$3:AQ$59,MATCH(delegates!$B79,'[1]Delegate Counter'!$A$3:$A$59,0))</f>
        <v>38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3</v>
      </c>
      <c r="L79">
        <f>INDEX('[1]Delegate Counter'!AX$3:AX$59,MATCH(delegates!$B79,'[1]Delegate Counter'!$A$3:$A$59,0))</f>
        <v>0</v>
      </c>
      <c r="M79">
        <f t="shared" si="36"/>
        <v>0.22222222222222221</v>
      </c>
      <c r="N79">
        <f t="shared" si="37"/>
        <v>0.30158730158730157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2.3809523809523808E-2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8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17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1</v>
      </c>
      <c r="L80">
        <f>INDEX('[1]Delegate Counter'!AX$3:AX$59,MATCH(delegates!$B80,'[1]Delegate Counter'!$A$3:$A$59,0))</f>
        <v>0</v>
      </c>
      <c r="M80">
        <f t="shared" si="36"/>
        <v>0.23529411764705882</v>
      </c>
      <c r="N80">
        <f t="shared" si="37"/>
        <v>0.20588235294117646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0.5</v>
      </c>
      <c r="S80">
        <f t="shared" si="42"/>
        <v>0</v>
      </c>
      <c r="T80">
        <f t="shared" si="43"/>
        <v>2.9411764705882353E-2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1</v>
      </c>
      <c r="E81">
        <f>INDEX('[1]Delegate Counter'!AQ$3:AQ$59,MATCH(delegates!$B81,'[1]Delegate Counter'!$A$3:$A$59,0))</f>
        <v>2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11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1</v>
      </c>
      <c r="L81">
        <f>INDEX('[1]Delegate Counter'!AX$3:AX$59,MATCH(delegates!$B81,'[1]Delegate Counter'!$A$3:$A$59,0))</f>
        <v>0</v>
      </c>
      <c r="M81">
        <f t="shared" si="36"/>
        <v>6.25E-2</v>
      </c>
      <c r="N81">
        <f t="shared" si="37"/>
        <v>0.125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0.6875</v>
      </c>
      <c r="S81">
        <f t="shared" si="42"/>
        <v>0</v>
      </c>
      <c r="T81">
        <f t="shared" si="43"/>
        <v>6.25E-2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921</v>
      </c>
      <c r="E82">
        <f t="shared" si="51"/>
        <v>969</v>
      </c>
      <c r="F82">
        <f t="shared" si="51"/>
        <v>0</v>
      </c>
      <c r="G82">
        <f t="shared" si="51"/>
        <v>173</v>
      </c>
      <c r="H82">
        <f t="shared" si="51"/>
        <v>40</v>
      </c>
      <c r="I82">
        <f t="shared" si="51"/>
        <v>1697</v>
      </c>
      <c r="J82">
        <f t="shared" si="51"/>
        <v>11</v>
      </c>
      <c r="K82">
        <f t="shared" si="51"/>
        <v>158</v>
      </c>
      <c r="L82">
        <f t="shared" si="51"/>
        <v>0</v>
      </c>
      <c r="M82">
        <f t="shared" si="36"/>
        <v>0.2318147495595268</v>
      </c>
      <c r="N82">
        <f t="shared" si="37"/>
        <v>0.2438963000251699</v>
      </c>
      <c r="O82">
        <f t="shared" si="38"/>
        <v>0</v>
      </c>
      <c r="P82">
        <f t="shared" si="39"/>
        <v>4.3543921469921976E-2</v>
      </c>
      <c r="Q82">
        <f t="shared" si="40"/>
        <v>1.0067958721369242E-2</v>
      </c>
      <c r="R82">
        <f t="shared" si="41"/>
        <v>0.42713314875409009</v>
      </c>
      <c r="S82">
        <f t="shared" si="42"/>
        <v>2.7686886483765417E-3</v>
      </c>
      <c r="T82">
        <f t="shared" si="43"/>
        <v>3.9768436949408507E-2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923</v>
      </c>
      <c r="E84">
        <f t="shared" si="52"/>
        <v>971</v>
      </c>
      <c r="F84">
        <f t="shared" si="52"/>
        <v>0</v>
      </c>
      <c r="G84">
        <f t="shared" si="52"/>
        <v>173</v>
      </c>
      <c r="H84">
        <f t="shared" si="52"/>
        <v>40</v>
      </c>
      <c r="I84">
        <f t="shared" si="52"/>
        <v>1700</v>
      </c>
      <c r="J84">
        <f t="shared" si="52"/>
        <v>11</v>
      </c>
      <c r="K84">
        <f t="shared" si="52"/>
        <v>158</v>
      </c>
      <c r="L84">
        <f t="shared" si="52"/>
        <v>0</v>
      </c>
      <c r="M84">
        <f t="shared" si="36"/>
        <v>0.23190954773869346</v>
      </c>
      <c r="N84">
        <f t="shared" si="37"/>
        <v>0.24396984924623116</v>
      </c>
      <c r="O84">
        <f t="shared" si="38"/>
        <v>0</v>
      </c>
      <c r="P84">
        <f t="shared" si="39"/>
        <v>4.3467336683417082E-2</v>
      </c>
      <c r="Q84">
        <f t="shared" si="40"/>
        <v>1.0050251256281407E-2</v>
      </c>
      <c r="R84">
        <f t="shared" si="41"/>
        <v>0.42713567839195982</v>
      </c>
      <c r="S84">
        <f t="shared" si="42"/>
        <v>2.7638190954773871E-3</v>
      </c>
      <c r="T84">
        <f t="shared" si="43"/>
        <v>3.9698492462311559E-2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E35" sqref="E35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840</v>
      </c>
      <c r="D4">
        <f>IFERROR(ROUND([1]Calculation!EO6*100,1),0)</f>
        <v>-2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1</v>
      </c>
      <c r="H4">
        <f>IFERROR(ROUND([1]Calculation!ES6*100,1),0)</f>
        <v>-1</v>
      </c>
      <c r="I4">
        <f>IFERROR(ROUND([1]Calculation!ET6*100,1),0)</f>
        <v>-2</v>
      </c>
      <c r="J4">
        <f>IFERROR(ROUND([1]Calculation!EU6*100,1),0)</f>
        <v>0</v>
      </c>
      <c r="K4">
        <f>IFERROR(ROUND([1]Calculation!EV6*100,1),0)</f>
        <v>2</v>
      </c>
      <c r="L4" s="33">
        <f>[1]Calculation!$EK6</f>
        <v>179.09529805626502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760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197.34868435227554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6970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21.524022170127218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7500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4770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31.472512849021307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610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247.93309763185135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6290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23.842376432616867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7500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3860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38.882158333382364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2080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72.049906399091043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1880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79.976367030951536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1060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141.78798298170719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5110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29.357559160576262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7370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20.344264042270531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1330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112.79383356427573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5310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28.257784543043904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4930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30.428253885128754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2270</v>
      </c>
      <c r="D21">
        <f>IFERROR(ROUND([1]Calculation!EO23*100,1),0)</f>
        <v>0</v>
      </c>
      <c r="E21">
        <f>IFERROR(ROUND([1]Calculation!EP23*100,1),0)</f>
        <v>2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66.188465629578531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7500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2640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56.811850451055221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6970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21.526994200157201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5210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28.793875100207281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7500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4420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33.909455650861595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3270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45.932123339421501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7500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4400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34.105266476665214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1590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94.434543419391431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2650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56.67562353777474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2890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51.906169344784772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7500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7500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7500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7500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1830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81.75834409040246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6420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23.349409221034268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5890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25.456968144162381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7000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21.431437977143005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4540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33.02258752795094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2320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64.75357992598984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7500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7500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7500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7280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20.590408448092901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7500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7500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7500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7290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20.58814070357873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7500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7500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2710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55.393218087075844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5580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26.904625499778639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7500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7500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7500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15909.5</v>
      </c>
      <c r="D61">
        <f>IF([1]Calculation!CP6="",0,ROUND([1]Calculation!CP6*100,1))</f>
        <v>14.1</v>
      </c>
      <c r="E61">
        <v>0</v>
      </c>
      <c r="F61">
        <f>IF([1]Calculation!CR6="",0,ROUND([1]Calculation!CR6*100,1))</f>
        <v>0.2</v>
      </c>
      <c r="G61">
        <f>IF([1]Calculation!CS6="",0,ROUND([1]Calculation!CS6*100,1))</f>
        <v>11.3</v>
      </c>
      <c r="H61">
        <f>IF([1]Calculation!CT6="",0,ROUND([1]Calculation!CT6*100,1))</f>
        <v>5.6</v>
      </c>
      <c r="I61">
        <f>IF([1]Calculation!CU6="",0,ROUND([1]Calculation!CU6*100,1))</f>
        <v>30.4</v>
      </c>
      <c r="J61">
        <f>IF([1]Calculation!CV6="",0,ROUND([1]Calculation!CV6*100,1))</f>
        <v>2</v>
      </c>
      <c r="K61">
        <f>IF([1]Calculation!CW6="",0,ROUND([1]Calculation!CW6*100,1))</f>
        <v>8.6999999999999993</v>
      </c>
      <c r="L61" s="33">
        <f>[1]Calculation!$EL6</f>
        <v>88.8</v>
      </c>
    </row>
    <row r="62" spans="1:23">
      <c r="A62" t="s">
        <v>18</v>
      </c>
      <c r="B62" t="s">
        <v>172</v>
      </c>
      <c r="C62">
        <f>IF([1]Calculation!CO7="",0,ROUND([1]Calculation!CO7*100,1))</f>
        <v>17734.900000000001</v>
      </c>
      <c r="D62">
        <f>IF([1]Calculation!CP7="",0,ROUND([1]Calculation!CP7*100,1))</f>
        <v>23.7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10.5</v>
      </c>
      <c r="H62">
        <f>IF([1]Calculation!CT7="",0,ROUND([1]Calculation!CT7*100,1))</f>
        <v>5.3</v>
      </c>
      <c r="I62">
        <f>IF([1]Calculation!CU7="",0,ROUND([1]Calculation!CU7*100,1))</f>
        <v>23.7</v>
      </c>
      <c r="J62">
        <f>IF([1]Calculation!CV7="",0,ROUND([1]Calculation!CV7*100,1))</f>
        <v>11.8</v>
      </c>
      <c r="K62">
        <f>IF([1]Calculation!CW7="",0,ROUND([1]Calculation!CW7*100,1))</f>
        <v>7.9</v>
      </c>
      <c r="L62" s="33">
        <f>[1]Calculation!$EL7</f>
        <v>89.9</v>
      </c>
    </row>
    <row r="63" spans="1:23">
      <c r="A63" t="s">
        <v>19</v>
      </c>
      <c r="B63" t="s">
        <v>172</v>
      </c>
      <c r="C63">
        <f>IF([1]Calculation!CO8="",0,ROUND([1]Calculation!CO8*100,1))</f>
        <v>152.4</v>
      </c>
      <c r="D63">
        <f>IF([1]Calculation!CP8="",0,ROUND([1]Calculation!CP8*100,1))</f>
        <v>23.5</v>
      </c>
      <c r="E63">
        <v>0</v>
      </c>
      <c r="F63">
        <f>IF([1]Calculation!CR8="",0,ROUND([1]Calculation!CR8*100,1))</f>
        <v>0.3</v>
      </c>
      <c r="G63">
        <f>IF([1]Calculation!CS8="",0,ROUND([1]Calculation!CS8*100,1))</f>
        <v>9.5</v>
      </c>
      <c r="H63">
        <f>IF([1]Calculation!CT8="",0,ROUND([1]Calculation!CT8*100,1))</f>
        <v>5.8</v>
      </c>
      <c r="I63">
        <f>IF([1]Calculation!CU8="",0,ROUND([1]Calculation!CU8*100,1))</f>
        <v>25</v>
      </c>
      <c r="J63">
        <f>IF([1]Calculation!CV8="",0,ROUND([1]Calculation!CV8*100,1))</f>
        <v>3.8</v>
      </c>
      <c r="K63">
        <f>IF([1]Calculation!CW8="",0,ROUND([1]Calculation!CW8*100,1))</f>
        <v>8.3000000000000007</v>
      </c>
      <c r="L63" s="33">
        <f>[1]Calculation!$EL8</f>
        <v>7.1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1147.3</v>
      </c>
      <c r="D65">
        <f>IF([1]Calculation!CP10="",0,ROUND([1]Calculation!CP10*100,1))</f>
        <v>17.899999999999999</v>
      </c>
      <c r="E65">
        <v>0</v>
      </c>
      <c r="F65">
        <f>IF([1]Calculation!CR10="",0,ROUND([1]Calculation!CR10*100,1))</f>
        <v>2.8</v>
      </c>
      <c r="G65">
        <f>IF([1]Calculation!CS10="",0,ROUND([1]Calculation!CS10*100,1))</f>
        <v>11.4</v>
      </c>
      <c r="H65">
        <f>IF([1]Calculation!CT10="",0,ROUND([1]Calculation!CT10*100,1))</f>
        <v>6.2</v>
      </c>
      <c r="I65">
        <f>IF([1]Calculation!CU10="",0,ROUND([1]Calculation!CU10*100,1))</f>
        <v>27.4</v>
      </c>
      <c r="J65">
        <f>IF([1]Calculation!CV10="",0,ROUND([1]Calculation!CV10*100,1))</f>
        <v>1.9</v>
      </c>
      <c r="K65">
        <f>IF([1]Calculation!CW10="",0,ROUND([1]Calculation!CW10*100,1))</f>
        <v>8.9</v>
      </c>
      <c r="L65" s="33">
        <f>[1]Calculation!$EL10</f>
        <v>36.5</v>
      </c>
    </row>
    <row r="66" spans="1:12">
      <c r="A66" t="s">
        <v>22</v>
      </c>
      <c r="B66" t="s">
        <v>172</v>
      </c>
      <c r="C66">
        <f>IF([1]Calculation!CO11="",0,ROUND([1]Calculation!CO11*100,1))</f>
        <v>22793.3</v>
      </c>
      <c r="D66">
        <f>IF([1]Calculation!CP11="",0,ROUND([1]Calculation!CP11*100,1))</f>
        <v>15.8</v>
      </c>
      <c r="E66">
        <v>0</v>
      </c>
      <c r="F66">
        <f>IF([1]Calculation!CR11="",0,ROUND([1]Calculation!CR11*100,1))</f>
        <v>0.2</v>
      </c>
      <c r="G66">
        <f>IF([1]Calculation!CS11="",0,ROUND([1]Calculation!CS11*100,1))</f>
        <v>11.1</v>
      </c>
      <c r="H66">
        <f>IF([1]Calculation!CT11="",0,ROUND([1]Calculation!CT11*100,1))</f>
        <v>5.7</v>
      </c>
      <c r="I66">
        <f>IF([1]Calculation!CU11="",0,ROUND([1]Calculation!CU11*100,1))</f>
        <v>31.4</v>
      </c>
      <c r="J66">
        <f>IF([1]Calculation!CV11="",0,ROUND([1]Calculation!CV11*100,1))</f>
        <v>2.9</v>
      </c>
      <c r="K66">
        <f>IF([1]Calculation!CW11="",0,ROUND([1]Calculation!CW11*100,1))</f>
        <v>10.199999999999999</v>
      </c>
      <c r="L66" s="33">
        <f>[1]Calculation!$EL11</f>
        <v>91.9</v>
      </c>
    </row>
    <row r="67" spans="1:12">
      <c r="A67" t="s">
        <v>23</v>
      </c>
      <c r="B67" t="s">
        <v>172</v>
      </c>
      <c r="C67">
        <f>IF([1]Calculation!CO12="",0,ROUND([1]Calculation!CO12*100,1))</f>
        <v>384.2</v>
      </c>
      <c r="D67">
        <f>IF([1]Calculation!CP12="",0,ROUND([1]Calculation!CP12*100,1))</f>
        <v>16.2</v>
      </c>
      <c r="E67">
        <v>0</v>
      </c>
      <c r="F67">
        <f>IF([1]Calculation!CR12="",0,ROUND([1]Calculation!CR12*100,1))</f>
        <v>0.2</v>
      </c>
      <c r="G67">
        <f>IF([1]Calculation!CS12="",0,ROUND([1]Calculation!CS12*100,1))</f>
        <v>12.5</v>
      </c>
      <c r="H67">
        <f>IF([1]Calculation!CT12="",0,ROUND([1]Calculation!CT12*100,1))</f>
        <v>8.1</v>
      </c>
      <c r="I67">
        <f>IF([1]Calculation!CU12="",0,ROUND([1]Calculation!CU12*100,1))</f>
        <v>28.3</v>
      </c>
      <c r="J67">
        <f>IF([1]Calculation!CV12="",0,ROUND([1]Calculation!CV12*100,1))</f>
        <v>2.6</v>
      </c>
      <c r="K67">
        <f>IF([1]Calculation!CW12="",0,ROUND([1]Calculation!CW12*100,1))</f>
        <v>7.9</v>
      </c>
      <c r="L67" s="33">
        <f>[1]Calculation!$EL12</f>
        <v>16.100000000000001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1888.2</v>
      </c>
      <c r="D69">
        <f>IF([1]Calculation!CP14="",0,ROUND([1]Calculation!CP14*100,1))</f>
        <v>17.399999999999999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13.6</v>
      </c>
      <c r="H69">
        <f>IF([1]Calculation!CT14="",0,ROUND([1]Calculation!CT14*100,1))</f>
        <v>9.3000000000000007</v>
      </c>
      <c r="I69">
        <f>IF([1]Calculation!CU14="",0,ROUND([1]Calculation!CU14*100,1))</f>
        <v>26.6</v>
      </c>
      <c r="J69">
        <f>IF([1]Calculation!CV14="",0,ROUND([1]Calculation!CV14*100,1))</f>
        <v>2</v>
      </c>
      <c r="K69">
        <f>IF([1]Calculation!CW14="",0,ROUND([1]Calculation!CW14*100,1))</f>
        <v>16.3</v>
      </c>
      <c r="L69" s="33">
        <f>[1]Calculation!$EL14</f>
        <v>48.6</v>
      </c>
    </row>
    <row r="70" spans="1:12">
      <c r="A70" t="s">
        <v>26</v>
      </c>
      <c r="B70" t="s">
        <v>172</v>
      </c>
      <c r="C70">
        <f>IF([1]Calculation!CO15="",0,ROUND([1]Calculation!CO15*100,1))</f>
        <v>5205</v>
      </c>
      <c r="D70">
        <f>IF([1]Calculation!CP15="",0,ROUND([1]Calculation!CP15*100,1))</f>
        <v>14.7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13.4</v>
      </c>
      <c r="H70">
        <f>IF([1]Calculation!CT15="",0,ROUND([1]Calculation!CT15*100,1))</f>
        <v>9.4</v>
      </c>
      <c r="I70">
        <f>IF([1]Calculation!CU15="",0,ROUND([1]Calculation!CU15*100,1))</f>
        <v>32.6</v>
      </c>
      <c r="J70">
        <f>IF([1]Calculation!CV15="",0,ROUND([1]Calculation!CV15*100,1))</f>
        <v>1.5</v>
      </c>
      <c r="K70">
        <f>IF([1]Calculation!CW15="",0,ROUND([1]Calculation!CW15*100,1))</f>
        <v>10.1</v>
      </c>
      <c r="L70" s="33">
        <f>[1]Calculation!$EL15</f>
        <v>72.2</v>
      </c>
    </row>
    <row r="71" spans="1:12">
      <c r="A71" t="s">
        <v>27</v>
      </c>
      <c r="B71" t="s">
        <v>172</v>
      </c>
      <c r="C71">
        <f>IF([1]Calculation!CO16="",0,ROUND([1]Calculation!CO16*100,1))</f>
        <v>5997.6</v>
      </c>
      <c r="D71">
        <f>IF([1]Calculation!CP16="",0,ROUND([1]Calculation!CP16*100,1))</f>
        <v>18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14.7</v>
      </c>
      <c r="H71">
        <f>IF([1]Calculation!CT16="",0,ROUND([1]Calculation!CT16*100,1))</f>
        <v>19.5</v>
      </c>
      <c r="I71">
        <f>IF([1]Calculation!CU16="",0,ROUND([1]Calculation!CU16*100,1))</f>
        <v>26.1</v>
      </c>
      <c r="J71">
        <f>IF([1]Calculation!CV16="",0,ROUND([1]Calculation!CV16*100,1))</f>
        <v>1.8</v>
      </c>
      <c r="K71">
        <f>IF([1]Calculation!CW16="",0,ROUND([1]Calculation!CW16*100,1))</f>
        <v>11.9</v>
      </c>
      <c r="L71" s="33">
        <f>[1]Calculation!$EL16</f>
        <v>75</v>
      </c>
    </row>
    <row r="72" spans="1:12">
      <c r="A72" t="s">
        <v>28</v>
      </c>
      <c r="B72" t="s">
        <v>172</v>
      </c>
      <c r="C72">
        <f>IF([1]Calculation!CO17="",0,ROUND([1]Calculation!CO17*100,1))</f>
        <v>12178.8</v>
      </c>
      <c r="D72">
        <f>IF([1]Calculation!CP17="",0,ROUND([1]Calculation!CP17*100,1))</f>
        <v>18.5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11.5</v>
      </c>
      <c r="H72">
        <f>IF([1]Calculation!CT17="",0,ROUND([1]Calculation!CT17*100,1))</f>
        <v>5.8</v>
      </c>
      <c r="I72">
        <f>IF([1]Calculation!CU17="",0,ROUND([1]Calculation!CU17*100,1))</f>
        <v>26.9</v>
      </c>
      <c r="J72">
        <f>IF([1]Calculation!CV17="",0,ROUND([1]Calculation!CV17*100,1))</f>
        <v>1.8</v>
      </c>
      <c r="K72">
        <f>IF([1]Calculation!CW17="",0,ROUND([1]Calculation!CW17*100,1))</f>
        <v>7.4</v>
      </c>
      <c r="L72" s="33">
        <f>[1]Calculation!$EL17</f>
        <v>85.9</v>
      </c>
    </row>
    <row r="73" spans="1:12">
      <c r="A73" t="s">
        <v>29</v>
      </c>
      <c r="B73" t="s">
        <v>172</v>
      </c>
      <c r="C73">
        <f>IF([1]Calculation!CO18="",0,ROUND([1]Calculation!CO18*100,1))</f>
        <v>935.8</v>
      </c>
      <c r="D73">
        <f>IF([1]Calculation!CP18="",0,ROUND([1]Calculation!CP18*100,1))</f>
        <v>18.2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12.9</v>
      </c>
      <c r="H73">
        <f>IF([1]Calculation!CT18="",0,ROUND([1]Calculation!CT18*100,1))</f>
        <v>6.3</v>
      </c>
      <c r="I73">
        <f>IF([1]Calculation!CU18="",0,ROUND([1]Calculation!CU18*100,1))</f>
        <v>25.8</v>
      </c>
      <c r="J73">
        <f>IF([1]Calculation!CV18="",0,ROUND([1]Calculation!CV18*100,1))</f>
        <v>18.8</v>
      </c>
      <c r="K73">
        <f>IF([1]Calculation!CW18="",0,ROUND([1]Calculation!CW18*100,1))</f>
        <v>8</v>
      </c>
      <c r="L73" s="33">
        <f>[1]Calculation!$EL18</f>
        <v>31.9</v>
      </c>
    </row>
    <row r="74" spans="1:12">
      <c r="A74" t="s">
        <v>30</v>
      </c>
      <c r="B74" t="s">
        <v>172</v>
      </c>
      <c r="C74">
        <f>IF([1]Calculation!CO19="",0,ROUND([1]Calculation!CO19*100,1))</f>
        <v>34.4</v>
      </c>
      <c r="D74">
        <f>IF([1]Calculation!CP19="",0,ROUND([1]Calculation!CP19*100,1))</f>
        <v>17.3</v>
      </c>
      <c r="E74">
        <v>0</v>
      </c>
      <c r="F74">
        <f>IF([1]Calculation!CR19="",0,ROUND([1]Calculation!CR19*100,1))</f>
        <v>2.8</v>
      </c>
      <c r="G74">
        <f>IF([1]Calculation!CS19="",0,ROUND([1]Calculation!CS19*100,1))</f>
        <v>13.4</v>
      </c>
      <c r="H74">
        <f>IF([1]Calculation!CT19="",0,ROUND([1]Calculation!CT19*100,1))</f>
        <v>6.1</v>
      </c>
      <c r="I74">
        <f>IF([1]Calculation!CU19="",0,ROUND([1]Calculation!CU19*100,1))</f>
        <v>27</v>
      </c>
      <c r="J74">
        <f>IF([1]Calculation!CV19="",0,ROUND([1]Calculation!CV19*100,1))</f>
        <v>1.9</v>
      </c>
      <c r="K74">
        <f>IF([1]Calculation!CW19="",0,ROUND([1]Calculation!CW19*100,1))</f>
        <v>6.8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9279.4</v>
      </c>
      <c r="D75">
        <f>IF([1]Calculation!CP20="",0,ROUND([1]Calculation!CP20*100,1))</f>
        <v>17.100000000000001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11.7</v>
      </c>
      <c r="H75">
        <f>IF([1]Calculation!CT20="",0,ROUND([1]Calculation!CT20*100,1))</f>
        <v>5.3</v>
      </c>
      <c r="I75">
        <f>IF([1]Calculation!CU20="",0,ROUND([1]Calculation!CU20*100,1))</f>
        <v>28.2</v>
      </c>
      <c r="J75">
        <f>IF([1]Calculation!CV20="",0,ROUND([1]Calculation!CV20*100,1))</f>
        <v>1.8</v>
      </c>
      <c r="K75">
        <f>IF([1]Calculation!CW20="",0,ROUND([1]Calculation!CW20*100,1))</f>
        <v>9.1</v>
      </c>
      <c r="L75" s="33">
        <f>[1]Calculation!$EL20</f>
        <v>82.3</v>
      </c>
    </row>
    <row r="76" spans="1:12">
      <c r="A76" t="s">
        <v>32</v>
      </c>
      <c r="B76" t="s">
        <v>172</v>
      </c>
      <c r="C76">
        <f>IF([1]Calculation!CO21="",0,ROUND([1]Calculation!CO21*100,1))</f>
        <v>825.8</v>
      </c>
      <c r="D76">
        <f>IF([1]Calculation!CP21="",0,ROUND([1]Calculation!CP21*100,1))</f>
        <v>12.1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12.2</v>
      </c>
      <c r="H76">
        <f>IF([1]Calculation!CT21="",0,ROUND([1]Calculation!CT21*100,1))</f>
        <v>13.8</v>
      </c>
      <c r="I76">
        <f>IF([1]Calculation!CU21="",0,ROUND([1]Calculation!CU21*100,1))</f>
        <v>29.9</v>
      </c>
      <c r="J76">
        <f>IF([1]Calculation!CV21="",0,ROUND([1]Calculation!CV21*100,1))</f>
        <v>1.9</v>
      </c>
      <c r="K76">
        <f>IF([1]Calculation!CW21="",0,ROUND([1]Calculation!CW21*100,1))</f>
        <v>12.6</v>
      </c>
      <c r="L76" s="33">
        <f>[1]Calculation!$EL21</f>
        <v>29.2</v>
      </c>
    </row>
    <row r="77" spans="1:12">
      <c r="A77" t="s">
        <v>33</v>
      </c>
      <c r="B77" t="s">
        <v>172</v>
      </c>
      <c r="C77">
        <f>IF([1]Calculation!CO22="",0,ROUND([1]Calculation!CO22*100,1))</f>
        <v>1042.8</v>
      </c>
      <c r="D77">
        <f>IF([1]Calculation!CP22="",0,ROUND([1]Calculation!CP22*100,1))</f>
        <v>15.8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13.9</v>
      </c>
      <c r="H77">
        <f>IF([1]Calculation!CT22="",0,ROUND([1]Calculation!CT22*100,1))</f>
        <v>11.2</v>
      </c>
      <c r="I77">
        <f>IF([1]Calculation!CU22="",0,ROUND([1]Calculation!CU22*100,1))</f>
        <v>27</v>
      </c>
      <c r="J77">
        <f>IF([1]Calculation!CV22="",0,ROUND([1]Calculation!CV22*100,1))</f>
        <v>1.8</v>
      </c>
      <c r="K77">
        <f>IF([1]Calculation!CW22="",0,ROUND([1]Calculation!CW22*100,1))</f>
        <v>12.9</v>
      </c>
      <c r="L77" s="33">
        <f>[1]Calculation!$EL22</f>
        <v>34.299999999999997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4618.8</v>
      </c>
      <c r="D78">
        <f>IF([1]Calculation!CP23="",0,ROUND([1]Calculation!CP23*100,1))</f>
        <v>18.8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11.9</v>
      </c>
      <c r="H78">
        <f>IF([1]Calculation!CT23="",0,ROUND([1]Calculation!CT23*100,1))</f>
        <v>5.7</v>
      </c>
      <c r="I78">
        <f>IF([1]Calculation!CU23="",0,ROUND([1]Calculation!CU23*100,1))</f>
        <v>27.6</v>
      </c>
      <c r="J78">
        <f>IF([1]Calculation!CV23="",0,ROUND([1]Calculation!CV23*100,1))</f>
        <v>1.9</v>
      </c>
      <c r="K78">
        <f>IF([1]Calculation!CW23="",0,ROUND([1]Calculation!CW23*100,1))</f>
        <v>8.5</v>
      </c>
      <c r="L78" s="33">
        <f>[1]Calculation!$EL23</f>
        <v>69.8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8.1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12.3</v>
      </c>
      <c r="H79">
        <f>IF([1]Calculation!CT24="",0,ROUND([1]Calculation!CT24*100,1))</f>
        <v>5.2</v>
      </c>
      <c r="I79">
        <f>IF([1]Calculation!CU24="",0,ROUND([1]Calculation!CU24*100,1))</f>
        <v>34.299999999999997</v>
      </c>
      <c r="J79">
        <f>IF([1]Calculation!CV24="",0,ROUND([1]Calculation!CV24*100,1))</f>
        <v>1.4</v>
      </c>
      <c r="K79">
        <f>IF([1]Calculation!CW24="",0,ROUND([1]Calculation!CW24*100,1))</f>
        <v>10.8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3681.2</v>
      </c>
      <c r="D80">
        <f>IF([1]Calculation!CP25="",0,ROUND([1]Calculation!CP25*100,1))</f>
        <v>18.7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12.9</v>
      </c>
      <c r="H80">
        <f>IF([1]Calculation!CT25="",0,ROUND([1]Calculation!CT25*100,1))</f>
        <v>5.8</v>
      </c>
      <c r="I80">
        <f>IF([1]Calculation!CU25="",0,ROUND([1]Calculation!CU25*100,1))</f>
        <v>26.7</v>
      </c>
      <c r="J80">
        <f>IF([1]Calculation!CV25="",0,ROUND([1]Calculation!CV25*100,1))</f>
        <v>1.6</v>
      </c>
      <c r="K80">
        <f>IF([1]Calculation!CW25="",0,ROUND([1]Calculation!CW25*100,1))</f>
        <v>7.4</v>
      </c>
      <c r="L80" s="33">
        <f>[1]Calculation!$EL25</f>
        <v>64.8</v>
      </c>
    </row>
    <row r="81" spans="1:12">
      <c r="A81" t="s">
        <v>37</v>
      </c>
      <c r="B81" t="s">
        <v>172</v>
      </c>
      <c r="C81">
        <f>IF([1]Calculation!CO26="",0,ROUND([1]Calculation!CO26*100,1))</f>
        <v>152.69999999999999</v>
      </c>
      <c r="D81">
        <f>IF([1]Calculation!CP26="",0,ROUND([1]Calculation!CP26*100,1))</f>
        <v>22.1</v>
      </c>
      <c r="E81">
        <v>0</v>
      </c>
      <c r="F81">
        <f>IF([1]Calculation!CR26="",0,ROUND([1]Calculation!CR26*100,1))</f>
        <v>1.7</v>
      </c>
      <c r="G81">
        <f>IF([1]Calculation!CS26="",0,ROUND([1]Calculation!CS26*100,1))</f>
        <v>11.2</v>
      </c>
      <c r="H81">
        <f>IF([1]Calculation!CT26="",0,ROUND([1]Calculation!CT26*100,1))</f>
        <v>5.4</v>
      </c>
      <c r="I81">
        <f>IF([1]Calculation!CU26="",0,ROUND([1]Calculation!CU26*100,1))</f>
        <v>23.8</v>
      </c>
      <c r="J81">
        <f>IF([1]Calculation!CV26="",0,ROUND([1]Calculation!CV26*100,1))</f>
        <v>4.7</v>
      </c>
      <c r="K81">
        <f>IF([1]Calculation!CW26="",0,ROUND([1]Calculation!CW26*100,1))</f>
        <v>8.1</v>
      </c>
      <c r="L81" s="33">
        <f>[1]Calculation!$EL26</f>
        <v>7.1</v>
      </c>
    </row>
    <row r="82" spans="1:12">
      <c r="A82" t="s">
        <v>38</v>
      </c>
      <c r="B82" t="s">
        <v>172</v>
      </c>
      <c r="C82">
        <f>IF([1]Calculation!CO27="",0,ROUND([1]Calculation!CO27*100,1))</f>
        <v>879.4</v>
      </c>
      <c r="D82">
        <f>IF([1]Calculation!CP27="",0,ROUND([1]Calculation!CP27*100,1))</f>
        <v>15.6</v>
      </c>
      <c r="E82">
        <v>0</v>
      </c>
      <c r="F82">
        <f>IF([1]Calculation!CR27="",0,ROUND([1]Calculation!CR27*100,1))</f>
        <v>2.8</v>
      </c>
      <c r="G82">
        <f>IF([1]Calculation!CS27="",0,ROUND([1]Calculation!CS27*100,1))</f>
        <v>13.6</v>
      </c>
      <c r="H82">
        <f>IF([1]Calculation!CT27="",0,ROUND([1]Calculation!CT27*100,1))</f>
        <v>5.9</v>
      </c>
      <c r="I82">
        <f>IF([1]Calculation!CU27="",0,ROUND([1]Calculation!CU27*100,1))</f>
        <v>29.1</v>
      </c>
      <c r="J82">
        <f>IF([1]Calculation!CV27="",0,ROUND([1]Calculation!CV27*100,1))</f>
        <v>1.7</v>
      </c>
      <c r="K82">
        <f>IF([1]Calculation!CW27="",0,ROUND([1]Calculation!CW27*100,1))</f>
        <v>7.6</v>
      </c>
      <c r="L82" s="33">
        <f>[1]Calculation!$EL27</f>
        <v>30.5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12.1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15.8</v>
      </c>
      <c r="H83">
        <f>IF([1]Calculation!CT28="",0,ROUND([1]Calculation!CT28*100,1))</f>
        <v>7.4</v>
      </c>
      <c r="I83">
        <f>IF([1]Calculation!CU28="",0,ROUND([1]Calculation!CU28*100,1))</f>
        <v>25.8</v>
      </c>
      <c r="J83">
        <f>IF([1]Calculation!CV28="",0,ROUND([1]Calculation!CV28*100,1))</f>
        <v>2.6</v>
      </c>
      <c r="K83">
        <f>IF([1]Calculation!CW28="",0,ROUND([1]Calculation!CW28*100,1))</f>
        <v>10.7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1390.9</v>
      </c>
      <c r="D84">
        <f>IF([1]Calculation!CP29="",0,ROUND([1]Calculation!CP29*100,1))</f>
        <v>20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12.1</v>
      </c>
      <c r="H84">
        <f>IF([1]Calculation!CT29="",0,ROUND([1]Calculation!CT29*100,1))</f>
        <v>5.6</v>
      </c>
      <c r="I84">
        <f>IF([1]Calculation!CU29="",0,ROUND([1]Calculation!CU29*100,1))</f>
        <v>27</v>
      </c>
      <c r="J84">
        <f>IF([1]Calculation!CV29="",0,ROUND([1]Calculation!CV29*100,1))</f>
        <v>1.4</v>
      </c>
      <c r="K84">
        <f>IF([1]Calculation!CW29="",0,ROUND([1]Calculation!CW29*100,1))</f>
        <v>8.3000000000000007</v>
      </c>
      <c r="L84" s="33">
        <f>[1]Calculation!$EL29</f>
        <v>41</v>
      </c>
    </row>
    <row r="85" spans="1:12">
      <c r="A85" t="s">
        <v>40</v>
      </c>
      <c r="B85" t="s">
        <v>172</v>
      </c>
      <c r="C85">
        <f>IF([1]Calculation!CO30="",0,ROUND([1]Calculation!CO30*100,1))</f>
        <v>2593.1999999999998</v>
      </c>
      <c r="D85">
        <f>IF([1]Calculation!CP30="",0,ROUND([1]Calculation!CP30*100,1))</f>
        <v>9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11.2</v>
      </c>
      <c r="H85">
        <f>IF([1]Calculation!CT30="",0,ROUND([1]Calculation!CT30*100,1))</f>
        <v>12.5</v>
      </c>
      <c r="I85">
        <f>IF([1]Calculation!CU30="",0,ROUND([1]Calculation!CU30*100,1))</f>
        <v>31.1</v>
      </c>
      <c r="J85">
        <f>IF([1]Calculation!CV30="",0,ROUND([1]Calculation!CV30*100,1))</f>
        <v>1</v>
      </c>
      <c r="K85">
        <f>IF([1]Calculation!CW30="",0,ROUND([1]Calculation!CW30*100,1))</f>
        <v>12.6</v>
      </c>
      <c r="L85" s="33">
        <f>[1]Calculation!$EL30</f>
        <v>56.5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1410.5</v>
      </c>
      <c r="D87">
        <f>IF([1]Calculation!CP32="",0,ROUND([1]Calculation!CP32*100,1))</f>
        <v>14.7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12.3</v>
      </c>
      <c r="H87">
        <f>IF([1]Calculation!CT32="",0,ROUND([1]Calculation!CT32*100,1))</f>
        <v>6.5</v>
      </c>
      <c r="I87">
        <f>IF([1]Calculation!CU32="",0,ROUND([1]Calculation!CU32*100,1))</f>
        <v>28.4</v>
      </c>
      <c r="J87">
        <f>IF([1]Calculation!CV32="",0,ROUND([1]Calculation!CV32*100,1))</f>
        <v>2.9</v>
      </c>
      <c r="K87">
        <f>IF([1]Calculation!CW32="",0,ROUND([1]Calculation!CW32*100,1))</f>
        <v>8.9</v>
      </c>
      <c r="L87" s="33">
        <f>[1]Calculation!$EL32</f>
        <v>41.4</v>
      </c>
    </row>
    <row r="88" spans="1:12">
      <c r="A88" t="s">
        <v>44</v>
      </c>
      <c r="B88" t="s">
        <v>172</v>
      </c>
      <c r="C88">
        <f>IF([1]Calculation!CO33="",0,ROUND([1]Calculation!CO33*100,1))</f>
        <v>7443.5</v>
      </c>
      <c r="D88">
        <f>IF([1]Calculation!CP33="",0,ROUND([1]Calculation!CP33*100,1))</f>
        <v>19.3</v>
      </c>
      <c r="E88">
        <v>0</v>
      </c>
      <c r="F88">
        <f>IF([1]Calculation!CR33="",0,ROUND([1]Calculation!CR33*100,1))</f>
        <v>2.2000000000000002</v>
      </c>
      <c r="G88">
        <f>IF([1]Calculation!CS33="",0,ROUND([1]Calculation!CS33*100,1))</f>
        <v>11.4</v>
      </c>
      <c r="H88">
        <f>IF([1]Calculation!CT33="",0,ROUND([1]Calculation!CT33*100,1))</f>
        <v>5.4</v>
      </c>
      <c r="I88">
        <f>IF([1]Calculation!CU33="",0,ROUND([1]Calculation!CU33*100,1))</f>
        <v>26.2</v>
      </c>
      <c r="J88">
        <f>IF([1]Calculation!CV33="",0,ROUND([1]Calculation!CV33*100,1))</f>
        <v>2.1</v>
      </c>
      <c r="K88">
        <f>IF([1]Calculation!CW33="",0,ROUND([1]Calculation!CW33*100,1))</f>
        <v>8.8000000000000007</v>
      </c>
      <c r="L88" s="33">
        <f>[1]Calculation!$EL33</f>
        <v>78.8</v>
      </c>
    </row>
    <row r="89" spans="1:12">
      <c r="A89" t="s">
        <v>45</v>
      </c>
      <c r="B89" t="s">
        <v>172</v>
      </c>
      <c r="C89">
        <f>IF([1]Calculation!CO34="",0,ROUND([1]Calculation!CO34*100,1))</f>
        <v>3667.6</v>
      </c>
      <c r="D89">
        <f>IF([1]Calculation!CP34="",0,ROUND([1]Calculation!CP34*100,1))</f>
        <v>17.8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12.8</v>
      </c>
      <c r="H89">
        <f>IF([1]Calculation!CT34="",0,ROUND([1]Calculation!CT34*100,1))</f>
        <v>5.9</v>
      </c>
      <c r="I89">
        <f>IF([1]Calculation!CU34="",0,ROUND([1]Calculation!CU34*100,1))</f>
        <v>26.9</v>
      </c>
      <c r="J89">
        <f>IF([1]Calculation!CV34="",0,ROUND([1]Calculation!CV34*100,1))</f>
        <v>1.8</v>
      </c>
      <c r="K89">
        <f>IF([1]Calculation!CW34="",0,ROUND([1]Calculation!CW34*100,1))</f>
        <v>7.8</v>
      </c>
      <c r="L89" s="33">
        <f>[1]Calculation!$EL34</f>
        <v>64.7</v>
      </c>
    </row>
    <row r="90" spans="1:12">
      <c r="A90" t="s">
        <v>46</v>
      </c>
      <c r="B90" t="s">
        <v>172</v>
      </c>
      <c r="C90">
        <f>IF([1]Calculation!CO35="",0,ROUND([1]Calculation!CO35*100,1))</f>
        <v>3190.6</v>
      </c>
      <c r="D90">
        <f>IF([1]Calculation!CP35="",0,ROUND([1]Calculation!CP35*100,1))</f>
        <v>23.4</v>
      </c>
      <c r="E90">
        <v>0</v>
      </c>
      <c r="F90">
        <f>IF([1]Calculation!CR35="",0,ROUND([1]Calculation!CR35*100,1))</f>
        <v>1.3</v>
      </c>
      <c r="G90">
        <f>IF([1]Calculation!CS35="",0,ROUND([1]Calculation!CS35*100,1))</f>
        <v>10</v>
      </c>
      <c r="H90">
        <f>IF([1]Calculation!CT35="",0,ROUND([1]Calculation!CT35*100,1))</f>
        <v>5.6</v>
      </c>
      <c r="I90">
        <f>IF([1]Calculation!CU35="",0,ROUND([1]Calculation!CU35*100,1))</f>
        <v>24.5</v>
      </c>
      <c r="J90">
        <f>IF([1]Calculation!CV35="",0,ROUND([1]Calculation!CV35*100,1))</f>
        <v>4.5</v>
      </c>
      <c r="K90">
        <f>IF([1]Calculation!CW35="",0,ROUND([1]Calculation!CW35*100,1))</f>
        <v>8.8000000000000007</v>
      </c>
      <c r="L90" s="33">
        <f>[1]Calculation!$EL35</f>
        <v>61.5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18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11.1</v>
      </c>
      <c r="H91">
        <f>IF([1]Calculation!CT36="",0,ROUND([1]Calculation!CT36*100,1))</f>
        <v>5.9</v>
      </c>
      <c r="I91">
        <f>IF([1]Calculation!CU36="",0,ROUND([1]Calculation!CU36*100,1))</f>
        <v>28.8</v>
      </c>
      <c r="J91">
        <f>IF([1]Calculation!CV36="",0,ROUND([1]Calculation!CV36*100,1))</f>
        <v>2.2999999999999998</v>
      </c>
      <c r="K91">
        <f>IF([1]Calculation!CW36="",0,ROUND([1]Calculation!CW36*100,1))</f>
        <v>9.6999999999999993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16.399999999999999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10.4</v>
      </c>
      <c r="H92">
        <f>IF([1]Calculation!CT37="",0,ROUND([1]Calculation!CT37*100,1))</f>
        <v>7.5</v>
      </c>
      <c r="I92">
        <f>IF([1]Calculation!CU37="",0,ROUND([1]Calculation!CU37*100,1))</f>
        <v>29.4</v>
      </c>
      <c r="J92">
        <f>IF([1]Calculation!CV37="",0,ROUND([1]Calculation!CV37*100,1))</f>
        <v>2.7</v>
      </c>
      <c r="K92">
        <f>IF([1]Calculation!CW37="",0,ROUND([1]Calculation!CW37*100,1))</f>
        <v>10.199999999999999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23.5</v>
      </c>
      <c r="E93">
        <v>0</v>
      </c>
      <c r="F93">
        <f>IF([1]Calculation!CR38="",0,ROUND([1]Calculation!CR38*100,1))</f>
        <v>1.7</v>
      </c>
      <c r="G93">
        <f>IF([1]Calculation!CS38="",0,ROUND([1]Calculation!CS38*100,1))</f>
        <v>10.3</v>
      </c>
      <c r="H93">
        <f>IF([1]Calculation!CT38="",0,ROUND([1]Calculation!CT38*100,1))</f>
        <v>5.5</v>
      </c>
      <c r="I93">
        <f>IF([1]Calculation!CU38="",0,ROUND([1]Calculation!CU38*100,1))</f>
        <v>24.2</v>
      </c>
      <c r="J93">
        <f>IF([1]Calculation!CV38="",0,ROUND([1]Calculation!CV38*100,1))</f>
        <v>4.3</v>
      </c>
      <c r="K93">
        <f>IF([1]Calculation!CW38="",0,ROUND([1]Calculation!CW38*100,1))</f>
        <v>8.1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11.5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15.4</v>
      </c>
      <c r="H94">
        <f>IF([1]Calculation!CT39="",0,ROUND([1]Calculation!CT39*100,1))</f>
        <v>7.4</v>
      </c>
      <c r="I94">
        <f>IF([1]Calculation!CU39="",0,ROUND([1]Calculation!CU39*100,1))</f>
        <v>28.3</v>
      </c>
      <c r="J94">
        <f>IF([1]Calculation!CV39="",0,ROUND([1]Calculation!CV39*100,1))</f>
        <v>2.6</v>
      </c>
      <c r="K94">
        <f>IF([1]Calculation!CW39="",0,ROUND([1]Calculation!CW39*100,1))</f>
        <v>10.4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6175.8</v>
      </c>
      <c r="D95">
        <f>IF([1]Calculation!CP40="",0,ROUND([1]Calculation!CP40*100,1))</f>
        <v>17.3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13.7</v>
      </c>
      <c r="H95">
        <f>IF([1]Calculation!CT40="",0,ROUND([1]Calculation!CT40*100,1))</f>
        <v>12.4</v>
      </c>
      <c r="I95">
        <f>IF([1]Calculation!CU40="",0,ROUND([1]Calculation!CU40*100,1))</f>
        <v>24.9</v>
      </c>
      <c r="J95">
        <f>IF([1]Calculation!CV40="",0,ROUND([1]Calculation!CV40*100,1))</f>
        <v>1.6</v>
      </c>
      <c r="K95">
        <f>IF([1]Calculation!CW40="",0,ROUND([1]Calculation!CW40*100,1))</f>
        <v>12.2</v>
      </c>
      <c r="L95" s="33">
        <f>[1]Calculation!$EL40</f>
        <v>75.5</v>
      </c>
    </row>
    <row r="96" spans="1:12">
      <c r="A96" t="s">
        <v>53</v>
      </c>
      <c r="B96" t="s">
        <v>172</v>
      </c>
      <c r="C96">
        <f>IF([1]Calculation!CO41="",0,ROUND([1]Calculation!CO41*100,1))</f>
        <v>334.9</v>
      </c>
      <c r="D96">
        <f>IF([1]Calculation!CP41="",0,ROUND([1]Calculation!CP41*100,1))</f>
        <v>13.8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13.5</v>
      </c>
      <c r="H96">
        <f>IF([1]Calculation!CT41="",0,ROUND([1]Calculation!CT41*100,1))</f>
        <v>9.4</v>
      </c>
      <c r="I96">
        <f>IF([1]Calculation!CU41="",0,ROUND([1]Calculation!CU41*100,1))</f>
        <v>31.8</v>
      </c>
      <c r="J96">
        <f>IF([1]Calculation!CV41="",0,ROUND([1]Calculation!CV41*100,1))</f>
        <v>1.7</v>
      </c>
      <c r="K96">
        <f>IF([1]Calculation!CW41="",0,ROUND([1]Calculation!CW41*100,1))</f>
        <v>10.9</v>
      </c>
      <c r="L96" s="33">
        <f>[1]Calculation!$EL41</f>
        <v>14.3</v>
      </c>
    </row>
    <row r="97" spans="1:12">
      <c r="A97" t="s">
        <v>54</v>
      </c>
      <c r="B97" t="s">
        <v>172</v>
      </c>
      <c r="C97">
        <f>IF([1]Calculation!CO42="",0,ROUND([1]Calculation!CO42*100,1))</f>
        <v>545.70000000000005</v>
      </c>
      <c r="D97">
        <f>IF([1]Calculation!CP42="",0,ROUND([1]Calculation!CP42*100,1))</f>
        <v>19.100000000000001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12.4</v>
      </c>
      <c r="H97">
        <f>IF([1]Calculation!CT42="",0,ROUND([1]Calculation!CT42*100,1))</f>
        <v>5.5</v>
      </c>
      <c r="I97">
        <f>IF([1]Calculation!CU42="",0,ROUND([1]Calculation!CU42*100,1))</f>
        <v>28</v>
      </c>
      <c r="J97">
        <f>IF([1]Calculation!CV42="",0,ROUND([1]Calculation!CV42*100,1))</f>
        <v>1.7</v>
      </c>
      <c r="K97">
        <f>IF([1]Calculation!CW42="",0,ROUND([1]Calculation!CW42*100,1))</f>
        <v>8.9</v>
      </c>
      <c r="L97" s="33">
        <f>[1]Calculation!$EL42</f>
        <v>21.4</v>
      </c>
    </row>
    <row r="98" spans="1:12">
      <c r="A98" t="s">
        <v>55</v>
      </c>
      <c r="B98" t="s">
        <v>172</v>
      </c>
      <c r="C98">
        <f>IF([1]Calculation!CO43="",0,ROUND([1]Calculation!CO43*100,1))</f>
        <v>143.1</v>
      </c>
      <c r="D98">
        <f>IF([1]Calculation!CP43="",0,ROUND([1]Calculation!CP43*100,1))</f>
        <v>21.1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10.5</v>
      </c>
      <c r="H98">
        <f>IF([1]Calculation!CT43="",0,ROUND([1]Calculation!CT43*100,1))</f>
        <v>5.3</v>
      </c>
      <c r="I98">
        <f>IF([1]Calculation!CU43="",0,ROUND([1]Calculation!CU43*100,1))</f>
        <v>25.8</v>
      </c>
      <c r="J98">
        <f>IF([1]Calculation!CV43="",0,ROUND([1]Calculation!CV43*100,1))</f>
        <v>3.4</v>
      </c>
      <c r="K98">
        <f>IF([1]Calculation!CW43="",0,ROUND([1]Calculation!CW43*100,1))</f>
        <v>7.7</v>
      </c>
      <c r="L98" s="33">
        <f>[1]Calculation!$EL43</f>
        <v>6.7</v>
      </c>
    </row>
    <row r="99" spans="1:12">
      <c r="A99" t="s">
        <v>56</v>
      </c>
      <c r="B99" t="s">
        <v>172</v>
      </c>
      <c r="C99">
        <f>IF([1]Calculation!CO44="",0,ROUND([1]Calculation!CO44*100,1))</f>
        <v>1302.3</v>
      </c>
      <c r="D99">
        <f>IF([1]Calculation!CP44="",0,ROUND([1]Calculation!CP44*100,1))</f>
        <v>18.100000000000001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12.6</v>
      </c>
      <c r="H99">
        <f>IF([1]Calculation!CT44="",0,ROUND([1]Calculation!CT44*100,1))</f>
        <v>5.8</v>
      </c>
      <c r="I99">
        <f>IF([1]Calculation!CU44="",0,ROUND([1]Calculation!CU44*100,1))</f>
        <v>28.3</v>
      </c>
      <c r="J99">
        <f>IF([1]Calculation!CV44="",0,ROUND([1]Calculation!CV44*100,1))</f>
        <v>1.7</v>
      </c>
      <c r="K99">
        <f>IF([1]Calculation!CW44="",0,ROUND([1]Calculation!CW44*100,1))</f>
        <v>7.7</v>
      </c>
      <c r="L99" s="33">
        <f>[1]Calculation!$EL44</f>
        <v>39.4</v>
      </c>
    </row>
    <row r="100" spans="1:12">
      <c r="A100" t="s">
        <v>57</v>
      </c>
      <c r="B100" t="s">
        <v>172</v>
      </c>
      <c r="C100">
        <f>IF([1]Calculation!CO45="",0,ROUND([1]Calculation!CO45*100,1))</f>
        <v>4475.3999999999996</v>
      </c>
      <c r="D100">
        <f>IF([1]Calculation!CP45="",0,ROUND([1]Calculation!CP45*100,1))</f>
        <v>19.399999999999999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11.9</v>
      </c>
      <c r="H100">
        <f>IF([1]Calculation!CT45="",0,ROUND([1]Calculation!CT45*100,1))</f>
        <v>5.9</v>
      </c>
      <c r="I100">
        <f>IF([1]Calculation!CU45="",0,ROUND([1]Calculation!CU45*100,1))</f>
        <v>27.5</v>
      </c>
      <c r="J100">
        <f>IF([1]Calculation!CV45="",0,ROUND([1]Calculation!CV45*100,1))</f>
        <v>1.7</v>
      </c>
      <c r="K100">
        <f>IF([1]Calculation!CW45="",0,ROUND([1]Calculation!CW45*100,1))</f>
        <v>7.7</v>
      </c>
      <c r="L100" s="33">
        <f>[1]Calculation!$EL45</f>
        <v>69.099999999999994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17.100000000000001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13.9</v>
      </c>
      <c r="H101">
        <f>IF([1]Calculation!CT46="",0,ROUND([1]Calculation!CT46*100,1))</f>
        <v>6.1</v>
      </c>
      <c r="I101">
        <f>IF([1]Calculation!CU46="",0,ROUND([1]Calculation!CU46*100,1))</f>
        <v>28.8</v>
      </c>
      <c r="J101">
        <f>IF([1]Calculation!CV46="",0,ROUND([1]Calculation!CV46*100,1))</f>
        <v>1.7</v>
      </c>
      <c r="K101">
        <f>IF([1]Calculation!CW46="",0,ROUND([1]Calculation!CW46*100,1))</f>
        <v>10.199999999999999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12.5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12.5</v>
      </c>
      <c r="H103">
        <f>IF([1]Calculation!CT48="",0,ROUND([1]Calculation!CT48*100,1))</f>
        <v>14.4</v>
      </c>
      <c r="I103">
        <f>IF([1]Calculation!CU48="",0,ROUND([1]Calculation!CU48*100,1))</f>
        <v>28.9</v>
      </c>
      <c r="J103">
        <f>IF([1]Calculation!CV48="",0,ROUND([1]Calculation!CV48*100,1))</f>
        <v>1.7</v>
      </c>
      <c r="K103">
        <f>IF([1]Calculation!CW48="",0,ROUND([1]Calculation!CW48*100,1))</f>
        <v>12.4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59</v>
      </c>
      <c r="D104">
        <f>IF([1]Calculation!CP49="",0,ROUND([1]Calculation!CP49*100,1))</f>
        <v>18.3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10.1</v>
      </c>
      <c r="H104">
        <f>IF([1]Calculation!CT49="",0,ROUND([1]Calculation!CT49*100,1))</f>
        <v>8.1999999999999993</v>
      </c>
      <c r="I104">
        <f>IF([1]Calculation!CU49="",0,ROUND([1]Calculation!CU49*100,1))</f>
        <v>27.6</v>
      </c>
      <c r="J104">
        <f>IF([1]Calculation!CV49="",0,ROUND([1]Calculation!CV49*100,1))</f>
        <v>1.4</v>
      </c>
      <c r="K104">
        <f>IF([1]Calculation!CW49="",0,ROUND([1]Calculation!CW49*100,1))</f>
        <v>9.1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12.5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12.5</v>
      </c>
      <c r="H105">
        <f>IF([1]Calculation!CT50="",0,ROUND([1]Calculation!CT50*100,1))</f>
        <v>14.5</v>
      </c>
      <c r="I105">
        <f>IF([1]Calculation!CU50="",0,ROUND([1]Calculation!CU50*100,1))</f>
        <v>28.9</v>
      </c>
      <c r="J105">
        <f>IF([1]Calculation!CV50="",0,ROUND([1]Calculation!CV50*100,1))</f>
        <v>1.7</v>
      </c>
      <c r="K105">
        <f>IF([1]Calculation!CW50="",0,ROUND([1]Calculation!CW50*100,1))</f>
        <v>12.4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12.4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17</v>
      </c>
      <c r="H106">
        <f>IF([1]Calculation!CT51="",0,ROUND([1]Calculation!CT51*100,1))</f>
        <v>7.9</v>
      </c>
      <c r="I106">
        <f>IF([1]Calculation!CU51="",0,ROUND([1]Calculation!CU51*100,1))</f>
        <v>32.700000000000003</v>
      </c>
      <c r="J106">
        <f>IF([1]Calculation!CV51="",0,ROUND([1]Calculation!CV51*100,1))</f>
        <v>2.5</v>
      </c>
      <c r="K106">
        <f>IF([1]Calculation!CW51="",0,ROUND([1]Calculation!CW51*100,1))</f>
        <v>12.6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19.3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11.9</v>
      </c>
      <c r="H107">
        <f>IF([1]Calculation!CT52="",0,ROUND([1]Calculation!CT52*100,1))</f>
        <v>8.4</v>
      </c>
      <c r="I107">
        <f>IF([1]Calculation!CU52="",0,ROUND([1]Calculation!CU52*100,1))</f>
        <v>27.2</v>
      </c>
      <c r="J107">
        <f>IF([1]Calculation!CV52="",0,ROUND([1]Calculation!CV52*100,1))</f>
        <v>1.2</v>
      </c>
      <c r="K107">
        <f>IF([1]Calculation!CW52="",0,ROUND([1]Calculation!CW52*100,1))</f>
        <v>9.4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58.8</v>
      </c>
      <c r="D108">
        <f>IF([1]Calculation!CP53="",0,ROUND([1]Calculation!CP53*100,1))</f>
        <v>8.5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9.4</v>
      </c>
      <c r="H108">
        <f>IF([1]Calculation!CT53="",0,ROUND([1]Calculation!CT53*100,1))</f>
        <v>10.8</v>
      </c>
      <c r="I108">
        <f>IF([1]Calculation!CU53="",0,ROUND([1]Calculation!CU53*100,1))</f>
        <v>32.299999999999997</v>
      </c>
      <c r="J108">
        <f>IF([1]Calculation!CV53="",0,ROUND([1]Calculation!CV53*100,1))</f>
        <v>1</v>
      </c>
      <c r="K108">
        <f>IF([1]Calculation!CW53="",0,ROUND([1]Calculation!CW53*100,1))</f>
        <v>12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23.6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10</v>
      </c>
      <c r="H109">
        <f>IF([1]Calculation!CT54="",0,ROUND([1]Calculation!CT54*100,1))</f>
        <v>5.6</v>
      </c>
      <c r="I109">
        <f>IF([1]Calculation!CU54="",0,ROUND([1]Calculation!CU54*100,1))</f>
        <v>25.4</v>
      </c>
      <c r="J109">
        <f>IF([1]Calculation!CV54="",0,ROUND([1]Calculation!CV54*100,1))</f>
        <v>4.3</v>
      </c>
      <c r="K109">
        <f>IF([1]Calculation!CW54="",0,ROUND([1]Calculation!CW54*100,1))</f>
        <v>7.4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8.1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12.3</v>
      </c>
      <c r="H110">
        <f>IF([1]Calculation!CT55="",0,ROUND([1]Calculation!CT55*100,1))</f>
        <v>5.2</v>
      </c>
      <c r="I110">
        <f>IF([1]Calculation!CU55="",0,ROUND([1]Calculation!CU55*100,1))</f>
        <v>34.299999999999997</v>
      </c>
      <c r="J110">
        <f>IF([1]Calculation!CV55="",0,ROUND([1]Calculation!CV55*100,1))</f>
        <v>1.4</v>
      </c>
      <c r="K110">
        <f>IF([1]Calculation!CW55="",0,ROUND([1]Calculation!CW55*100,1))</f>
        <v>10.8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3539.3</v>
      </c>
      <c r="D111">
        <f>IF([1]Calculation!CP56="",0,ROUND([1]Calculation!CP56*100,1))</f>
        <v>19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12</v>
      </c>
      <c r="H111">
        <f>IF([1]Calculation!CT56="",0,ROUND([1]Calculation!CT56*100,1))</f>
        <v>5.5</v>
      </c>
      <c r="I111">
        <f>IF([1]Calculation!CU56="",0,ROUND([1]Calculation!CU56*100,1))</f>
        <v>28.3</v>
      </c>
      <c r="J111">
        <f>IF([1]Calculation!CV56="",0,ROUND([1]Calculation!CV56*100,1))</f>
        <v>1.9</v>
      </c>
      <c r="K111">
        <f>IF([1]Calculation!CW56="",0,ROUND([1]Calculation!CW56*100,1))</f>
        <v>8</v>
      </c>
      <c r="L111" s="33">
        <f>[1]Calculation!$EL56</f>
        <v>63.9</v>
      </c>
    </row>
    <row r="112" spans="1:12">
      <c r="A112" t="s">
        <v>69</v>
      </c>
      <c r="B112" t="s">
        <v>172</v>
      </c>
      <c r="C112">
        <f>IF([1]Calculation!CO57="",0,ROUND([1]Calculation!CO57*100,1))</f>
        <v>690.5</v>
      </c>
      <c r="D112">
        <f>IF([1]Calculation!CP57="",0,ROUND([1]Calculation!CP57*100,1))</f>
        <v>17.2</v>
      </c>
      <c r="E112">
        <v>0</v>
      </c>
      <c r="F112">
        <f>IF([1]Calculation!CR57="",0,ROUND([1]Calculation!CR57*100,1))</f>
        <v>0.2</v>
      </c>
      <c r="G112">
        <f>IF([1]Calculation!CS57="",0,ROUND([1]Calculation!CS57*100,1))</f>
        <v>10.8</v>
      </c>
      <c r="H112">
        <f>IF([1]Calculation!CT57="",0,ROUND([1]Calculation!CT57*100,1))</f>
        <v>6.3</v>
      </c>
      <c r="I112">
        <f>IF([1]Calculation!CU57="",0,ROUND([1]Calculation!CU57*100,1))</f>
        <v>28.2</v>
      </c>
      <c r="J112">
        <f>IF([1]Calculation!CV57="",0,ROUND([1]Calculation!CV57*100,1))</f>
        <v>2.9</v>
      </c>
      <c r="K112">
        <f>IF([1]Calculation!CW57="",0,ROUND([1]Calculation!CW57*100,1))</f>
        <v>10</v>
      </c>
      <c r="L112" s="33">
        <f>[1]Calculation!$EL57</f>
        <v>25.7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11.5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13.5</v>
      </c>
      <c r="H113">
        <f>IF([1]Calculation!CT58="",0,ROUND([1]Calculation!CT58*100,1))</f>
        <v>14.1</v>
      </c>
      <c r="I113">
        <f>IF([1]Calculation!CU58="",0,ROUND([1]Calculation!CU58*100,1))</f>
        <v>28.7</v>
      </c>
      <c r="J113">
        <f>IF([1]Calculation!CV58="",0,ROUND([1]Calculation!CV58*100,1))</f>
        <v>1.9</v>
      </c>
      <c r="K113">
        <f>IF([1]Calculation!CW58="",0,ROUND([1]Calculation!CW58*100,1))</f>
        <v>12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500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500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500</v>
      </c>
      <c r="D118">
        <f>IF([1]Calculation!CZ6="",0,ROUND([1]Calculation!CZ6*100,1))</f>
        <v>19.8</v>
      </c>
      <c r="E118">
        <v>0</v>
      </c>
      <c r="F118">
        <f>IF([1]Calculation!DB6="",0,ROUND([1]Calculation!DB6*100,1))</f>
        <v>1</v>
      </c>
      <c r="G118">
        <f>IF([1]Calculation!DC6="",0,ROUND([1]Calculation!DC6*100,1))</f>
        <v>9.1</v>
      </c>
      <c r="H118">
        <f>IF([1]Calculation!DD6="",0,ROUND([1]Calculation!DD6*100,1))</f>
        <v>4.0999999999999996</v>
      </c>
      <c r="I118">
        <f>IF([1]Calculation!DE6="",0,ROUND([1]Calculation!DE6*100,1))</f>
        <v>29.2</v>
      </c>
      <c r="J118">
        <f>IF([1]Calculation!DF6="",0,ROUND([1]Calculation!DF6*100,1))</f>
        <v>8</v>
      </c>
      <c r="K118">
        <f>IF([1]Calculation!DG6="",0,ROUND([1]Calculation!DG6*100,1))</f>
        <v>12.4</v>
      </c>
      <c r="L118" s="33">
        <f>[1]Calculation!$EM6</f>
        <v>2.8</v>
      </c>
    </row>
    <row r="119" spans="1:12">
      <c r="A119" t="s">
        <v>18</v>
      </c>
      <c r="B119" t="s">
        <v>171</v>
      </c>
      <c r="C119">
        <f>IF([1]Calculation!CY7="",0,ROUND([1]Calculation!CY7*100,1))</f>
        <v>500</v>
      </c>
      <c r="D119">
        <f>IF([1]Calculation!CZ7="",0,ROUND([1]Calculation!CZ7*100,1))</f>
        <v>29.6</v>
      </c>
      <c r="E119">
        <v>0</v>
      </c>
      <c r="F119">
        <f>IF([1]Calculation!DB7="",0,ROUND([1]Calculation!DB7*100,1))</f>
        <v>3.5</v>
      </c>
      <c r="G119">
        <f>IF([1]Calculation!DC7="",0,ROUND([1]Calculation!DC7*100,1))</f>
        <v>5.9</v>
      </c>
      <c r="H119">
        <f>IF([1]Calculation!DD7="",0,ROUND([1]Calculation!DD7*100,1))</f>
        <v>4.3</v>
      </c>
      <c r="I119">
        <f>IF([1]Calculation!DE7="",0,ROUND([1]Calculation!DE7*100,1))</f>
        <v>21.1</v>
      </c>
      <c r="J119">
        <f>IF([1]Calculation!DF7="",0,ROUND([1]Calculation!DF7*100,1))</f>
        <v>12.1</v>
      </c>
      <c r="K119">
        <f>IF([1]Calculation!DG7="",0,ROUND([1]Calculation!DG7*100,1))</f>
        <v>8.9</v>
      </c>
      <c r="L119" s="33">
        <f>[1]Calculation!$EM7</f>
        <v>2.5</v>
      </c>
    </row>
    <row r="120" spans="1:12">
      <c r="A120" t="s">
        <v>19</v>
      </c>
      <c r="B120" t="s">
        <v>171</v>
      </c>
      <c r="C120">
        <f>IF([1]Calculation!CY8="",0,ROUND([1]Calculation!CY8*100,1))</f>
        <v>500</v>
      </c>
      <c r="D120">
        <f>IF([1]Calculation!CZ8="",0,ROUND([1]Calculation!CZ8*100,1))</f>
        <v>31.4</v>
      </c>
      <c r="E120">
        <v>0</v>
      </c>
      <c r="F120">
        <f>IF([1]Calculation!DB8="",0,ROUND([1]Calculation!DB8*100,1))</f>
        <v>3.5</v>
      </c>
      <c r="G120">
        <f>IF([1]Calculation!DC8="",0,ROUND([1]Calculation!DC8*100,1))</f>
        <v>6.2</v>
      </c>
      <c r="H120">
        <f>IF([1]Calculation!DD8="",0,ROUND([1]Calculation!DD8*100,1))</f>
        <v>4.5</v>
      </c>
      <c r="I120">
        <f>IF([1]Calculation!DE8="",0,ROUND([1]Calculation!DE8*100,1))</f>
        <v>21.7</v>
      </c>
      <c r="J120">
        <f>IF([1]Calculation!DF8="",0,ROUND([1]Calculation!DF8*100,1))</f>
        <v>2.1</v>
      </c>
      <c r="K120">
        <f>IF([1]Calculation!DG8="",0,ROUND([1]Calculation!DG8*100,1))</f>
        <v>9.3000000000000007</v>
      </c>
      <c r="L120" s="33">
        <f>[1]Calculation!$EM8</f>
        <v>23.2</v>
      </c>
    </row>
    <row r="121" spans="1:12">
      <c r="A121" t="s">
        <v>20</v>
      </c>
      <c r="B121" t="s">
        <v>171</v>
      </c>
      <c r="C121">
        <f>IF([1]Calculation!CY9="",0,ROUND([1]Calculation!CY9*100,1))</f>
        <v>500</v>
      </c>
      <c r="D121">
        <f>IF([1]Calculation!CZ9="",0,ROUND([1]Calculation!CZ9*100,1))</f>
        <v>20.3</v>
      </c>
      <c r="E121">
        <v>0</v>
      </c>
      <c r="F121">
        <f>IF([1]Calculation!DB9="",0,ROUND([1]Calculation!DB9*100,1))</f>
        <v>2.1</v>
      </c>
      <c r="G121">
        <f>IF([1]Calculation!DC9="",0,ROUND([1]Calculation!DC9*100,1))</f>
        <v>9.6</v>
      </c>
      <c r="H121">
        <f>IF([1]Calculation!DD9="",0,ROUND([1]Calculation!DD9*100,1))</f>
        <v>4.8</v>
      </c>
      <c r="I121">
        <f>IF([1]Calculation!DE9="",0,ROUND([1]Calculation!DE9*100,1))</f>
        <v>28.5</v>
      </c>
      <c r="J121">
        <f>IF([1]Calculation!DF9="",0,ROUND([1]Calculation!DF9*100,1))</f>
        <v>2</v>
      </c>
      <c r="K121">
        <f>IF([1]Calculation!DG9="",0,ROUND([1]Calculation!DG9*100,1))</f>
        <v>12.2</v>
      </c>
      <c r="L121" s="33">
        <f>[1]Calculation!$EM9</f>
        <v>25</v>
      </c>
    </row>
    <row r="122" spans="1:12">
      <c r="A122" t="s">
        <v>21</v>
      </c>
      <c r="B122" t="s">
        <v>171</v>
      </c>
      <c r="C122">
        <f>IF([1]Calculation!CY10="",0,ROUND([1]Calculation!CY10*100,1))</f>
        <v>500</v>
      </c>
      <c r="D122">
        <f>IF([1]Calculation!CZ10="",0,ROUND([1]Calculation!CZ10*100,1))</f>
        <v>28.2</v>
      </c>
      <c r="E122">
        <v>0</v>
      </c>
      <c r="F122">
        <f>IF([1]Calculation!DB10="",0,ROUND([1]Calculation!DB10*100,1))</f>
        <v>3.1</v>
      </c>
      <c r="G122">
        <f>IF([1]Calculation!DC10="",0,ROUND([1]Calculation!DC10*100,1))</f>
        <v>7.7</v>
      </c>
      <c r="H122">
        <f>IF([1]Calculation!DD10="",0,ROUND([1]Calculation!DD10*100,1))</f>
        <v>5.2</v>
      </c>
      <c r="I122">
        <f>IF([1]Calculation!DE10="",0,ROUND([1]Calculation!DE10*100,1))</f>
        <v>23.4</v>
      </c>
      <c r="J122">
        <f>IF([1]Calculation!DF10="",0,ROUND([1]Calculation!DF10*100,1))</f>
        <v>2</v>
      </c>
      <c r="K122">
        <f>IF([1]Calculation!DG10="",0,ROUND([1]Calculation!DG10*100,1))</f>
        <v>10</v>
      </c>
      <c r="L122" s="33">
        <f>[1]Calculation!$EM10</f>
        <v>15.9</v>
      </c>
    </row>
    <row r="123" spans="1:12">
      <c r="A123" t="s">
        <v>22</v>
      </c>
      <c r="B123" t="s">
        <v>171</v>
      </c>
      <c r="C123">
        <f>IF([1]Calculation!CY11="",0,ROUND([1]Calculation!CY11*100,1))</f>
        <v>500</v>
      </c>
      <c r="D123">
        <f>IF([1]Calculation!CZ11="",0,ROUND([1]Calculation!CZ11*100,1))</f>
        <v>19.5</v>
      </c>
      <c r="E123">
        <v>0</v>
      </c>
      <c r="F123">
        <f>IF([1]Calculation!DB11="",0,ROUND([1]Calculation!DB11*100,1))</f>
        <v>1.1000000000000001</v>
      </c>
      <c r="G123">
        <f>IF([1]Calculation!DC11="",0,ROUND([1]Calculation!DC11*100,1))</f>
        <v>8</v>
      </c>
      <c r="H123">
        <f>IF([1]Calculation!DD11="",0,ROUND([1]Calculation!DD11*100,1))</f>
        <v>3.7</v>
      </c>
      <c r="I123">
        <f>IF([1]Calculation!DE11="",0,ROUND([1]Calculation!DE11*100,1))</f>
        <v>31.5</v>
      </c>
      <c r="J123">
        <f>IF([1]Calculation!DF11="",0,ROUND([1]Calculation!DF11*100,1))</f>
        <v>2.9</v>
      </c>
      <c r="K123">
        <f>IF([1]Calculation!DG11="",0,ROUND([1]Calculation!DG11*100,1))</f>
        <v>12.2</v>
      </c>
      <c r="L123" s="33">
        <f>[1]Calculation!$EM11</f>
        <v>2</v>
      </c>
    </row>
    <row r="124" spans="1:12">
      <c r="A124" t="s">
        <v>23</v>
      </c>
      <c r="B124" t="s">
        <v>171</v>
      </c>
      <c r="C124">
        <f>IF([1]Calculation!CY12="",0,ROUND([1]Calculation!CY12*100,1))</f>
        <v>500</v>
      </c>
      <c r="D124">
        <f>IF([1]Calculation!CZ12="",0,ROUND([1]Calculation!CZ12*100,1))</f>
        <v>14.5</v>
      </c>
      <c r="E124">
        <v>0</v>
      </c>
      <c r="F124">
        <f>IF([1]Calculation!DB12="",0,ROUND([1]Calculation!DB12*100,1))</f>
        <v>1</v>
      </c>
      <c r="G124">
        <f>IF([1]Calculation!DC12="",0,ROUND([1]Calculation!DC12*100,1))</f>
        <v>9.3000000000000007</v>
      </c>
      <c r="H124">
        <f>IF([1]Calculation!DD12="",0,ROUND([1]Calculation!DD12*100,1))</f>
        <v>4.0999999999999996</v>
      </c>
      <c r="I124">
        <f>IF([1]Calculation!DE12="",0,ROUND([1]Calculation!DE12*100,1))</f>
        <v>36.700000000000003</v>
      </c>
      <c r="J124">
        <f>IF([1]Calculation!DF12="",0,ROUND([1]Calculation!DF12*100,1))</f>
        <v>3</v>
      </c>
      <c r="K124">
        <f>IF([1]Calculation!DG12="",0,ROUND([1]Calculation!DG12*100,1))</f>
        <v>12.5</v>
      </c>
      <c r="L124" s="33">
        <f>[1]Calculation!$EM12</f>
        <v>21</v>
      </c>
    </row>
    <row r="125" spans="1:12">
      <c r="A125" t="s">
        <v>24</v>
      </c>
      <c r="B125" t="s">
        <v>171</v>
      </c>
      <c r="C125">
        <f>IF([1]Calculation!CY13="",0,ROUND([1]Calculation!CY13*100,1))</f>
        <v>500</v>
      </c>
      <c r="D125">
        <f>IF([1]Calculation!CZ13="",0,ROUND([1]Calculation!CZ13*100,1))</f>
        <v>20.3</v>
      </c>
      <c r="E125">
        <v>0</v>
      </c>
      <c r="F125">
        <f>IF([1]Calculation!DB13="",0,ROUND([1]Calculation!DB13*100,1))</f>
        <v>2.1</v>
      </c>
      <c r="G125">
        <f>IF([1]Calculation!DC13="",0,ROUND([1]Calculation!DC13*100,1))</f>
        <v>9.6</v>
      </c>
      <c r="H125">
        <f>IF([1]Calculation!DD13="",0,ROUND([1]Calculation!DD13*100,1))</f>
        <v>4.8</v>
      </c>
      <c r="I125">
        <f>IF([1]Calculation!DE13="",0,ROUND([1]Calculation!DE13*100,1))</f>
        <v>40</v>
      </c>
      <c r="J125">
        <f>IF([1]Calculation!DF13="",0,ROUND([1]Calculation!DF13*100,1))</f>
        <v>2</v>
      </c>
      <c r="K125">
        <f>IF([1]Calculation!DG13="",0,ROUND([1]Calculation!DG13*100,1))</f>
        <v>12.2</v>
      </c>
      <c r="L125" s="33">
        <f>[1]Calculation!$EM13</f>
        <v>25</v>
      </c>
    </row>
    <row r="126" spans="1:12">
      <c r="A126" t="s">
        <v>25</v>
      </c>
      <c r="B126" t="s">
        <v>171</v>
      </c>
      <c r="C126">
        <f>IF([1]Calculation!CY14="",0,ROUND([1]Calculation!CY14*100,1))</f>
        <v>500</v>
      </c>
      <c r="D126">
        <f>IF([1]Calculation!CZ14="",0,ROUND([1]Calculation!CZ14*100,1))</f>
        <v>14</v>
      </c>
      <c r="E126">
        <v>0</v>
      </c>
      <c r="F126">
        <f>IF([1]Calculation!DB14="",0,ROUND([1]Calculation!DB14*100,1))</f>
        <v>1.8</v>
      </c>
      <c r="G126">
        <f>IF([1]Calculation!DC14="",0,ROUND([1]Calculation!DC14*100,1))</f>
        <v>12.6</v>
      </c>
      <c r="H126">
        <f>IF([1]Calculation!DD14="",0,ROUND([1]Calculation!DD14*100,1))</f>
        <v>4.5999999999999996</v>
      </c>
      <c r="I126">
        <f>IF([1]Calculation!DE14="",0,ROUND([1]Calculation!DE14*100,1))</f>
        <v>30.8</v>
      </c>
      <c r="J126">
        <f>IF([1]Calculation!DF14="",0,ROUND([1]Calculation!DF14*100,1))</f>
        <v>3</v>
      </c>
      <c r="K126">
        <f>IF([1]Calculation!DG14="",0,ROUND([1]Calculation!DG14*100,1))</f>
        <v>15.3</v>
      </c>
      <c r="L126" s="33">
        <f>[1]Calculation!$EM14</f>
        <v>12.9</v>
      </c>
    </row>
    <row r="127" spans="1:12">
      <c r="A127" t="s">
        <v>26</v>
      </c>
      <c r="B127" t="s">
        <v>171</v>
      </c>
      <c r="C127">
        <f>IF([1]Calculation!CY15="",0,ROUND([1]Calculation!CY15*100,1))</f>
        <v>500</v>
      </c>
      <c r="D127">
        <f>IF([1]Calculation!CZ15="",0,ROUND([1]Calculation!CZ15*100,1))</f>
        <v>13.5</v>
      </c>
      <c r="E127">
        <v>0</v>
      </c>
      <c r="F127">
        <f>IF([1]Calculation!DB15="",0,ROUND([1]Calculation!DB15*100,1))</f>
        <v>1.8</v>
      </c>
      <c r="G127">
        <f>IF([1]Calculation!DC15="",0,ROUND([1]Calculation!DC15*100,1))</f>
        <v>12.6</v>
      </c>
      <c r="H127">
        <f>IF([1]Calculation!DD15="",0,ROUND([1]Calculation!DD15*100,1))</f>
        <v>4.5</v>
      </c>
      <c r="I127">
        <f>IF([1]Calculation!DE15="",0,ROUND([1]Calculation!DE15*100,1))</f>
        <v>31.2</v>
      </c>
      <c r="J127">
        <f>IF([1]Calculation!DF15="",0,ROUND([1]Calculation!DF15*100,1))</f>
        <v>3</v>
      </c>
      <c r="K127">
        <f>IF([1]Calculation!DG15="",0,ROUND([1]Calculation!DG15*100,1))</f>
        <v>17.5</v>
      </c>
      <c r="L127" s="33">
        <f>[1]Calculation!$EM15</f>
        <v>6.9</v>
      </c>
    </row>
    <row r="128" spans="1:12">
      <c r="A128" t="s">
        <v>27</v>
      </c>
      <c r="B128" t="s">
        <v>171</v>
      </c>
      <c r="C128">
        <f>IF([1]Calculation!CY16="",0,ROUND([1]Calculation!CY16*100,1))</f>
        <v>500</v>
      </c>
      <c r="D128">
        <f>IF([1]Calculation!CZ16="",0,ROUND([1]Calculation!CZ16*100,1))</f>
        <v>15.2</v>
      </c>
      <c r="E128">
        <v>0</v>
      </c>
      <c r="F128">
        <f>IF([1]Calculation!DB16="",0,ROUND([1]Calculation!DB16*100,1))</f>
        <v>1</v>
      </c>
      <c r="G128">
        <f>IF([1]Calculation!DC16="",0,ROUND([1]Calculation!DC16*100,1))</f>
        <v>14.3</v>
      </c>
      <c r="H128">
        <f>IF([1]Calculation!DD16="",0,ROUND([1]Calculation!DD16*100,1))</f>
        <v>22.4</v>
      </c>
      <c r="I128">
        <f>IF([1]Calculation!DE16="",0,ROUND([1]Calculation!DE16*100,1))</f>
        <v>29.9</v>
      </c>
      <c r="J128">
        <f>IF([1]Calculation!DF16="",0,ROUND([1]Calculation!DF16*100,1))</f>
        <v>1</v>
      </c>
      <c r="K128">
        <f>IF([1]Calculation!DG16="",0,ROUND([1]Calculation!DG16*100,1))</f>
        <v>13.2</v>
      </c>
      <c r="L128" s="33">
        <f>[1]Calculation!$EM16</f>
        <v>6.3</v>
      </c>
    </row>
    <row r="129" spans="1:12">
      <c r="A129" t="s">
        <v>28</v>
      </c>
      <c r="B129" t="s">
        <v>171</v>
      </c>
      <c r="C129">
        <f>IF([1]Calculation!CY17="",0,ROUND([1]Calculation!CY17*100,1))</f>
        <v>500</v>
      </c>
      <c r="D129">
        <f>IF([1]Calculation!CZ17="",0,ROUND([1]Calculation!CZ17*100,1))</f>
        <v>28.7</v>
      </c>
      <c r="E129">
        <v>0</v>
      </c>
      <c r="F129">
        <f>IF([1]Calculation!DB17="",0,ROUND([1]Calculation!DB17*100,1))</f>
        <v>3.2</v>
      </c>
      <c r="G129">
        <f>IF([1]Calculation!DC17="",0,ROUND([1]Calculation!DC17*100,1))</f>
        <v>7.5</v>
      </c>
      <c r="H129">
        <f>IF([1]Calculation!DD17="",0,ROUND([1]Calculation!DD17*100,1))</f>
        <v>5</v>
      </c>
      <c r="I129">
        <f>IF([1]Calculation!DE17="",0,ROUND([1]Calculation!DE17*100,1))</f>
        <v>23.5</v>
      </c>
      <c r="J129">
        <f>IF([1]Calculation!DF17="",0,ROUND([1]Calculation!DF17*100,1))</f>
        <v>2.1</v>
      </c>
      <c r="K129">
        <f>IF([1]Calculation!DG17="",0,ROUND([1]Calculation!DG17*100,1))</f>
        <v>10.199999999999999</v>
      </c>
      <c r="L129" s="33">
        <f>[1]Calculation!$EM17</f>
        <v>3.5</v>
      </c>
    </row>
    <row r="130" spans="1:12">
      <c r="A130" t="s">
        <v>29</v>
      </c>
      <c r="B130" t="s">
        <v>171</v>
      </c>
      <c r="C130">
        <f>IF([1]Calculation!CY18="",0,ROUND([1]Calculation!CY18*100,1))</f>
        <v>500</v>
      </c>
      <c r="D130">
        <f>IF([1]Calculation!CZ18="",0,ROUND([1]Calculation!CZ18*100,1))</f>
        <v>18.2</v>
      </c>
      <c r="E130">
        <v>0</v>
      </c>
      <c r="F130">
        <f>IF([1]Calculation!DB18="",0,ROUND([1]Calculation!DB18*100,1))</f>
        <v>3</v>
      </c>
      <c r="G130">
        <f>IF([1]Calculation!DC18="",0,ROUND([1]Calculation!DC18*100,1))</f>
        <v>8</v>
      </c>
      <c r="H130">
        <f>IF([1]Calculation!DD18="",0,ROUND([1]Calculation!DD18*100,1))</f>
        <v>5.4</v>
      </c>
      <c r="I130">
        <f>IF([1]Calculation!DE18="",0,ROUND([1]Calculation!DE18*100,1))</f>
        <v>35.6</v>
      </c>
      <c r="J130">
        <f>IF([1]Calculation!DF18="",0,ROUND([1]Calculation!DF18*100,1))</f>
        <v>2</v>
      </c>
      <c r="K130">
        <f>IF([1]Calculation!DG18="",0,ROUND([1]Calculation!DG18*100,1))</f>
        <v>10.1</v>
      </c>
      <c r="L130" s="33">
        <f>[1]Calculation!$EM18</f>
        <v>17</v>
      </c>
    </row>
    <row r="131" spans="1:12">
      <c r="A131" t="s">
        <v>30</v>
      </c>
      <c r="B131" t="s">
        <v>171</v>
      </c>
      <c r="C131">
        <f>IF([1]Calculation!CY19="",0,ROUND([1]Calculation!CY19*100,1))</f>
        <v>500</v>
      </c>
      <c r="D131">
        <f>IF([1]Calculation!CZ19="",0,ROUND([1]Calculation!CZ19*100,1))</f>
        <v>28.8</v>
      </c>
      <c r="E131">
        <v>0</v>
      </c>
      <c r="F131">
        <f>IF([1]Calculation!DB19="",0,ROUND([1]Calculation!DB19*100,1))</f>
        <v>3.2</v>
      </c>
      <c r="G131">
        <f>IF([1]Calculation!DC19="",0,ROUND([1]Calculation!DC19*100,1))</f>
        <v>7.6</v>
      </c>
      <c r="H131">
        <f>IF([1]Calculation!DD19="",0,ROUND([1]Calculation!DD19*100,1))</f>
        <v>5.0999999999999996</v>
      </c>
      <c r="I131">
        <f>IF([1]Calculation!DE19="",0,ROUND([1]Calculation!DE19*100,1))</f>
        <v>24</v>
      </c>
      <c r="J131">
        <f>IF([1]Calculation!DF19="",0,ROUND([1]Calculation!DF19*100,1))</f>
        <v>2.1</v>
      </c>
      <c r="K131">
        <f>IF([1]Calculation!DG19="",0,ROUND([1]Calculation!DG19*100,1))</f>
        <v>10.5</v>
      </c>
      <c r="L131" s="33">
        <f>[1]Calculation!$EM19</f>
        <v>24.6</v>
      </c>
    </row>
    <row r="132" spans="1:12">
      <c r="A132" t="s">
        <v>31</v>
      </c>
      <c r="B132" t="s">
        <v>171</v>
      </c>
      <c r="C132">
        <f>IF([1]Calculation!CY20="",0,ROUND([1]Calculation!CY20*100,1))</f>
        <v>500</v>
      </c>
      <c r="D132">
        <f>IF([1]Calculation!CZ20="",0,ROUND([1]Calculation!CZ20*100,1))</f>
        <v>21.1</v>
      </c>
      <c r="E132">
        <v>0</v>
      </c>
      <c r="F132">
        <f>IF([1]Calculation!DB20="",0,ROUND([1]Calculation!DB20*100,1))</f>
        <v>3.1</v>
      </c>
      <c r="G132">
        <f>IF([1]Calculation!DC20="",0,ROUND([1]Calculation!DC20*100,1))</f>
        <v>6.2</v>
      </c>
      <c r="H132">
        <f>IF([1]Calculation!DD20="",0,ROUND([1]Calculation!DD20*100,1))</f>
        <v>4.7</v>
      </c>
      <c r="I132">
        <f>IF([1]Calculation!DE20="",0,ROUND([1]Calculation!DE20*100,1))</f>
        <v>29.8</v>
      </c>
      <c r="J132">
        <f>IF([1]Calculation!DF20="",0,ROUND([1]Calculation!DF20*100,1))</f>
        <v>2</v>
      </c>
      <c r="K132">
        <f>IF([1]Calculation!DG20="",0,ROUND([1]Calculation!DG20*100,1))</f>
        <v>14.9</v>
      </c>
      <c r="L132" s="33">
        <f>[1]Calculation!$EM20</f>
        <v>4.4000000000000004</v>
      </c>
    </row>
    <row r="133" spans="1:12">
      <c r="A133" t="s">
        <v>32</v>
      </c>
      <c r="B133" t="s">
        <v>171</v>
      </c>
      <c r="C133">
        <f>IF([1]Calculation!CY21="",0,ROUND([1]Calculation!CY21*100,1))</f>
        <v>500</v>
      </c>
      <c r="D133">
        <f>IF([1]Calculation!CZ21="",0,ROUND([1]Calculation!CZ21*100,1))</f>
        <v>14.1</v>
      </c>
      <c r="E133">
        <v>0</v>
      </c>
      <c r="F133">
        <f>IF([1]Calculation!DB21="",0,ROUND([1]Calculation!DB21*100,1))</f>
        <v>1</v>
      </c>
      <c r="G133">
        <f>IF([1]Calculation!DC21="",0,ROUND([1]Calculation!DC21*100,1))</f>
        <v>10.7</v>
      </c>
      <c r="H133">
        <f>IF([1]Calculation!DD21="",0,ROUND([1]Calculation!DD21*100,1))</f>
        <v>4.5999999999999996</v>
      </c>
      <c r="I133">
        <f>IF([1]Calculation!DE21="",0,ROUND([1]Calculation!DE21*100,1))</f>
        <v>33.9</v>
      </c>
      <c r="J133">
        <f>IF([1]Calculation!DF21="",0,ROUND([1]Calculation!DF21*100,1))</f>
        <v>3</v>
      </c>
      <c r="K133">
        <f>IF([1]Calculation!DG21="",0,ROUND([1]Calculation!DG21*100,1))</f>
        <v>13.1</v>
      </c>
      <c r="L133" s="33">
        <f>[1]Calculation!$EM21</f>
        <v>17.7</v>
      </c>
    </row>
    <row r="134" spans="1:12">
      <c r="A134" t="s">
        <v>33</v>
      </c>
      <c r="B134" t="s">
        <v>171</v>
      </c>
      <c r="C134">
        <f>IF([1]Calculation!CY22="",0,ROUND([1]Calculation!CY22*100,1))</f>
        <v>500</v>
      </c>
      <c r="D134">
        <f>IF([1]Calculation!CZ22="",0,ROUND([1]Calculation!CZ22*100,1))</f>
        <v>13.1</v>
      </c>
      <c r="E134">
        <v>0</v>
      </c>
      <c r="F134">
        <f>IF([1]Calculation!DB22="",0,ROUND([1]Calculation!DB22*100,1))</f>
        <v>1.8</v>
      </c>
      <c r="G134">
        <f>IF([1]Calculation!DC22="",0,ROUND([1]Calculation!DC22*100,1))</f>
        <v>13.3</v>
      </c>
      <c r="H134">
        <f>IF([1]Calculation!DD22="",0,ROUND([1]Calculation!DD22*100,1))</f>
        <v>4.7</v>
      </c>
      <c r="I134">
        <f>IF([1]Calculation!DE22="",0,ROUND([1]Calculation!DE22*100,1))</f>
        <v>71.099999999999994</v>
      </c>
      <c r="J134">
        <f>IF([1]Calculation!DF22="",0,ROUND([1]Calculation!DF22*100,1))</f>
        <v>3.1</v>
      </c>
      <c r="K134">
        <f>IF([1]Calculation!DG22="",0,ROUND([1]Calculation!DG22*100,1))</f>
        <v>16</v>
      </c>
      <c r="L134" s="33">
        <f>[1]Calculation!$EM22</f>
        <v>16.399999999999999</v>
      </c>
    </row>
    <row r="135" spans="1:12">
      <c r="A135" t="s">
        <v>34</v>
      </c>
      <c r="B135" t="s">
        <v>171</v>
      </c>
      <c r="C135">
        <f>IF([1]Calculation!CY23="",0,ROUND([1]Calculation!CY23*100,1))</f>
        <v>500</v>
      </c>
      <c r="D135">
        <f>IF([1]Calculation!CZ23="",0,ROUND([1]Calculation!CZ23*100,1))</f>
        <v>27.3</v>
      </c>
      <c r="E135">
        <v>0</v>
      </c>
      <c r="F135">
        <f>IF([1]Calculation!DB23="",0,ROUND([1]Calculation!DB23*100,1))</f>
        <v>3.1</v>
      </c>
      <c r="G135">
        <f>IF([1]Calculation!DC23="",0,ROUND([1]Calculation!DC23*100,1))</f>
        <v>7.4</v>
      </c>
      <c r="H135">
        <f>IF([1]Calculation!DD23="",0,ROUND([1]Calculation!DD23*100,1))</f>
        <v>8</v>
      </c>
      <c r="I135">
        <f>IF([1]Calculation!DE23="",0,ROUND([1]Calculation!DE23*100,1))</f>
        <v>32.4</v>
      </c>
      <c r="J135">
        <f>IF([1]Calculation!DF23="",0,ROUND([1]Calculation!DF23*100,1))</f>
        <v>2</v>
      </c>
      <c r="K135">
        <f>IF([1]Calculation!DG23="",0,ROUND([1]Calculation!DG23*100,1))</f>
        <v>13.5</v>
      </c>
      <c r="L135" s="33">
        <f>[1]Calculation!$EM23</f>
        <v>7.6</v>
      </c>
    </row>
    <row r="136" spans="1:12">
      <c r="A136" t="s">
        <v>35</v>
      </c>
      <c r="B136" t="s">
        <v>171</v>
      </c>
      <c r="C136">
        <f>IF([1]Calculation!CY24="",0,ROUND([1]Calculation!CY24*100,1))</f>
        <v>500</v>
      </c>
      <c r="D136">
        <f>IF([1]Calculation!CZ24="",0,ROUND([1]Calculation!CZ24*100,1))</f>
        <v>18.2</v>
      </c>
      <c r="E136">
        <v>0</v>
      </c>
      <c r="F136">
        <f>IF([1]Calculation!DB24="",0,ROUND([1]Calculation!DB24*100,1))</f>
        <v>1</v>
      </c>
      <c r="G136">
        <f>IF([1]Calculation!DC24="",0,ROUND([1]Calculation!DC24*100,1))</f>
        <v>10.6</v>
      </c>
      <c r="H136">
        <f>IF([1]Calculation!DD24="",0,ROUND([1]Calculation!DD24*100,1))</f>
        <v>4.5999999999999996</v>
      </c>
      <c r="I136">
        <f>IF([1]Calculation!DE24="",0,ROUND([1]Calculation!DE24*100,1))</f>
        <v>39.9</v>
      </c>
      <c r="J136">
        <f>IF([1]Calculation!DF24="",0,ROUND([1]Calculation!DF24*100,1))</f>
        <v>3</v>
      </c>
      <c r="K136">
        <f>IF([1]Calculation!DG24="",0,ROUND([1]Calculation!DG24*100,1))</f>
        <v>8.8000000000000007</v>
      </c>
      <c r="L136" s="33">
        <f>[1]Calculation!$EM24</f>
        <v>25</v>
      </c>
    </row>
    <row r="137" spans="1:12">
      <c r="A137" t="s">
        <v>36</v>
      </c>
      <c r="B137" t="s">
        <v>171</v>
      </c>
      <c r="C137">
        <f>IF([1]Calculation!CY25="",0,ROUND([1]Calculation!CY25*100,1))</f>
        <v>500</v>
      </c>
      <c r="D137">
        <f>IF([1]Calculation!CZ25="",0,ROUND([1]Calculation!CZ25*100,1))</f>
        <v>16.899999999999999</v>
      </c>
      <c r="E137">
        <v>0</v>
      </c>
      <c r="F137">
        <f>IF([1]Calculation!DB25="",0,ROUND([1]Calculation!DB25*100,1))</f>
        <v>1</v>
      </c>
      <c r="G137">
        <f>IF([1]Calculation!DC25="",0,ROUND([1]Calculation!DC25*100,1))</f>
        <v>13.7</v>
      </c>
      <c r="H137">
        <f>IF([1]Calculation!DD25="",0,ROUND([1]Calculation!DD25*100,1))</f>
        <v>7.2</v>
      </c>
      <c r="I137">
        <f>IF([1]Calculation!DE25="",0,ROUND([1]Calculation!DE25*100,1))</f>
        <v>28.6</v>
      </c>
      <c r="J137">
        <f>IF([1]Calculation!DF25="",0,ROUND([1]Calculation!DF25*100,1))</f>
        <v>1</v>
      </c>
      <c r="K137">
        <f>IF([1]Calculation!DG25="",0,ROUND([1]Calculation!DG25*100,1))</f>
        <v>12.4</v>
      </c>
      <c r="L137" s="33">
        <f>[1]Calculation!$EM25</f>
        <v>8.8000000000000007</v>
      </c>
    </row>
    <row r="138" spans="1:12">
      <c r="A138" t="s">
        <v>37</v>
      </c>
      <c r="B138" t="s">
        <v>171</v>
      </c>
      <c r="C138">
        <f>IF([1]Calculation!CY26="",0,ROUND([1]Calculation!CY26*100,1))</f>
        <v>500</v>
      </c>
      <c r="D138">
        <f>IF([1]Calculation!CZ26="",0,ROUND([1]Calculation!CZ26*100,1))</f>
        <v>33.9</v>
      </c>
      <c r="E138">
        <v>0</v>
      </c>
      <c r="F138">
        <f>IF([1]Calculation!DB26="",0,ROUND([1]Calculation!DB26*100,1))</f>
        <v>3.7</v>
      </c>
      <c r="G138">
        <f>IF([1]Calculation!DC26="",0,ROUND([1]Calculation!DC26*100,1))</f>
        <v>5.4</v>
      </c>
      <c r="H138">
        <f>IF([1]Calculation!DD26="",0,ROUND([1]Calculation!DD26*100,1))</f>
        <v>4.0999999999999996</v>
      </c>
      <c r="I138">
        <f>IF([1]Calculation!DE26="",0,ROUND([1]Calculation!DE26*100,1))</f>
        <v>20.399999999999999</v>
      </c>
      <c r="J138">
        <f>IF([1]Calculation!DF26="",0,ROUND([1]Calculation!DF26*100,1))</f>
        <v>2.1</v>
      </c>
      <c r="K138">
        <f>IF([1]Calculation!DG26="",0,ROUND([1]Calculation!DG26*100,1))</f>
        <v>8.5</v>
      </c>
      <c r="L138" s="33">
        <f>[1]Calculation!$EM26</f>
        <v>23.2</v>
      </c>
    </row>
    <row r="139" spans="1:12">
      <c r="A139" t="s">
        <v>38</v>
      </c>
      <c r="B139" t="s">
        <v>171</v>
      </c>
      <c r="C139">
        <f>IF([1]Calculation!CY27="",0,ROUND([1]Calculation!CY27*100,1))</f>
        <v>500</v>
      </c>
      <c r="D139">
        <f>IF([1]Calculation!CZ27="",0,ROUND([1]Calculation!CZ27*100,1))</f>
        <v>26.8</v>
      </c>
      <c r="E139">
        <v>0</v>
      </c>
      <c r="F139">
        <f>IF([1]Calculation!DB27="",0,ROUND([1]Calculation!DB27*100,1))</f>
        <v>3</v>
      </c>
      <c r="G139">
        <f>IF([1]Calculation!DC27="",0,ROUND([1]Calculation!DC27*100,1))</f>
        <v>7.8</v>
      </c>
      <c r="H139">
        <f>IF([1]Calculation!DD27="",0,ROUND([1]Calculation!DD27*100,1))</f>
        <v>5.2</v>
      </c>
      <c r="I139">
        <f>IF([1]Calculation!DE27="",0,ROUND([1]Calculation!DE27*100,1))</f>
        <v>24.7</v>
      </c>
      <c r="J139">
        <f>IF([1]Calculation!DF27="",0,ROUND([1]Calculation!DF27*100,1))</f>
        <v>2.1</v>
      </c>
      <c r="K139">
        <f>IF([1]Calculation!DG27="",0,ROUND([1]Calculation!DG27*100,1))</f>
        <v>10.7</v>
      </c>
      <c r="L139" s="33">
        <f>[1]Calculation!$EM27</f>
        <v>17.399999999999999</v>
      </c>
    </row>
    <row r="140" spans="1:12">
      <c r="A140" t="s">
        <v>39</v>
      </c>
      <c r="B140" t="s">
        <v>171</v>
      </c>
      <c r="C140">
        <f>IF([1]Calculation!CY28="",0,ROUND([1]Calculation!CY28*100,1))</f>
        <v>500</v>
      </c>
      <c r="D140">
        <f>IF([1]Calculation!CZ28="",0,ROUND([1]Calculation!CZ28*100,1))</f>
        <v>15.4</v>
      </c>
      <c r="E140">
        <v>0</v>
      </c>
      <c r="F140">
        <f>IF([1]Calculation!DB28="",0,ROUND([1]Calculation!DB28*100,1))</f>
        <v>1</v>
      </c>
      <c r="G140">
        <f>IF([1]Calculation!DC28="",0,ROUND([1]Calculation!DC28*100,1))</f>
        <v>14.7</v>
      </c>
      <c r="H140">
        <f>IF([1]Calculation!DD28="",0,ROUND([1]Calculation!DD28*100,1))</f>
        <v>7.6</v>
      </c>
      <c r="I140">
        <f>IF([1]Calculation!DE28="",0,ROUND([1]Calculation!DE28*100,1))</f>
        <v>36.4</v>
      </c>
      <c r="J140">
        <f>IF([1]Calculation!DF28="",0,ROUND([1]Calculation!DF28*100,1))</f>
        <v>1</v>
      </c>
      <c r="K140">
        <f>IF([1]Calculation!DG28="",0,ROUND([1]Calculation!DG28*100,1))</f>
        <v>12.5</v>
      </c>
      <c r="L140" s="33">
        <f>[1]Calculation!$EM28</f>
        <v>25</v>
      </c>
    </row>
    <row r="141" spans="1:12">
      <c r="A141" t="s">
        <v>42</v>
      </c>
      <c r="B141" t="s">
        <v>171</v>
      </c>
      <c r="C141">
        <f>IF([1]Calculation!CY29="",0,ROUND([1]Calculation!CY29*100,1))</f>
        <v>500</v>
      </c>
      <c r="D141">
        <f>IF([1]Calculation!CZ29="",0,ROUND([1]Calculation!CZ29*100,1))</f>
        <v>16.600000000000001</v>
      </c>
      <c r="E141">
        <v>0</v>
      </c>
      <c r="F141">
        <f>IF([1]Calculation!DB29="",0,ROUND([1]Calculation!DB29*100,1))</f>
        <v>1</v>
      </c>
      <c r="G141">
        <f>IF([1]Calculation!DC29="",0,ROUND([1]Calculation!DC29*100,1))</f>
        <v>13.7</v>
      </c>
      <c r="H141">
        <f>IF([1]Calculation!DD29="",0,ROUND([1]Calculation!DD29*100,1))</f>
        <v>7.1</v>
      </c>
      <c r="I141">
        <f>IF([1]Calculation!DE29="",0,ROUND([1]Calculation!DE29*100,1))</f>
        <v>27.7</v>
      </c>
      <c r="J141">
        <f>IF([1]Calculation!DF29="",0,ROUND([1]Calculation!DF29*100,1))</f>
        <v>1</v>
      </c>
      <c r="K141">
        <f>IF([1]Calculation!DG29="",0,ROUND([1]Calculation!DG29*100,1))</f>
        <v>12.2</v>
      </c>
      <c r="L141" s="33">
        <f>[1]Calculation!$EM29</f>
        <v>14.7</v>
      </c>
    </row>
    <row r="142" spans="1:12">
      <c r="A142" t="s">
        <v>40</v>
      </c>
      <c r="B142" t="s">
        <v>171</v>
      </c>
      <c r="C142">
        <f>IF([1]Calculation!CY30="",0,ROUND([1]Calculation!CY30*100,1))</f>
        <v>500</v>
      </c>
      <c r="D142">
        <f>IF([1]Calculation!CZ30="",0,ROUND([1]Calculation!CZ30*100,1))</f>
        <v>13.2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10.199999999999999</v>
      </c>
      <c r="H142">
        <f>IF([1]Calculation!DD30="",0,ROUND([1]Calculation!DD30*100,1))</f>
        <v>4.4000000000000004</v>
      </c>
      <c r="I142">
        <f>IF([1]Calculation!DE30="",0,ROUND([1]Calculation!DE30*100,1))</f>
        <v>31.6</v>
      </c>
      <c r="J142">
        <f>IF([1]Calculation!DF30="",0,ROUND([1]Calculation!DF30*100,1))</f>
        <v>3</v>
      </c>
      <c r="K142">
        <f>IF([1]Calculation!DG30="",0,ROUND([1]Calculation!DG30*100,1))</f>
        <v>13.3</v>
      </c>
      <c r="L142" s="33">
        <f>[1]Calculation!$EM30</f>
        <v>10.9</v>
      </c>
    </row>
    <row r="143" spans="1:12">
      <c r="A143" t="s">
        <v>41</v>
      </c>
      <c r="B143" t="s">
        <v>171</v>
      </c>
      <c r="C143">
        <f>IF([1]Calculation!CY31="",0,ROUND([1]Calculation!CY31*100,1))</f>
        <v>500</v>
      </c>
      <c r="D143">
        <f>IF([1]Calculation!CZ31="",0,ROUND([1]Calculation!CZ31*100,1))</f>
        <v>20.3</v>
      </c>
      <c r="E143">
        <v>0</v>
      </c>
      <c r="F143">
        <f>IF([1]Calculation!DB31="",0,ROUND([1]Calculation!DB31*100,1))</f>
        <v>2.1</v>
      </c>
      <c r="G143">
        <f>IF([1]Calculation!DC31="",0,ROUND([1]Calculation!DC31*100,1))</f>
        <v>9.6</v>
      </c>
      <c r="H143">
        <f>IF([1]Calculation!DD31="",0,ROUND([1]Calculation!DD31*100,1))</f>
        <v>4.8</v>
      </c>
      <c r="I143">
        <f>IF([1]Calculation!DE31="",0,ROUND([1]Calculation!DE31*100,1))</f>
        <v>28.5</v>
      </c>
      <c r="J143">
        <f>IF([1]Calculation!DF31="",0,ROUND([1]Calculation!DF31*100,1))</f>
        <v>2</v>
      </c>
      <c r="K143">
        <f>IF([1]Calculation!DG31="",0,ROUND([1]Calculation!DG31*100,1))</f>
        <v>12.2</v>
      </c>
      <c r="L143" s="33">
        <f>[1]Calculation!$EM31</f>
        <v>25</v>
      </c>
    </row>
    <row r="144" spans="1:12">
      <c r="A144" t="s">
        <v>43</v>
      </c>
      <c r="B144" t="s">
        <v>171</v>
      </c>
      <c r="C144">
        <f>IF([1]Calculation!CY32="",0,ROUND([1]Calculation!CY32*100,1))</f>
        <v>500</v>
      </c>
      <c r="D144">
        <f>IF([1]Calculation!CZ32="",0,ROUND([1]Calculation!CZ32*100,1))</f>
        <v>29.8</v>
      </c>
      <c r="E144">
        <v>0</v>
      </c>
      <c r="F144">
        <f>IF([1]Calculation!DB32="",0,ROUND([1]Calculation!DB32*100,1))</f>
        <v>1</v>
      </c>
      <c r="G144">
        <f>IF([1]Calculation!DC32="",0,ROUND([1]Calculation!DC32*100,1))</f>
        <v>9.9</v>
      </c>
      <c r="H144">
        <f>IF([1]Calculation!DD32="",0,ROUND([1]Calculation!DD32*100,1))</f>
        <v>4.4000000000000004</v>
      </c>
      <c r="I144">
        <f>IF([1]Calculation!DE32="",0,ROUND([1]Calculation!DE32*100,1))</f>
        <v>30.2</v>
      </c>
      <c r="J144">
        <f>IF([1]Calculation!DF32="",0,ROUND([1]Calculation!DF32*100,1))</f>
        <v>3</v>
      </c>
      <c r="K144">
        <f>IF([1]Calculation!DG32="",0,ROUND([1]Calculation!DG32*100,1))</f>
        <v>12.4</v>
      </c>
      <c r="L144" s="33">
        <f>[1]Calculation!$EM32</f>
        <v>14.7</v>
      </c>
    </row>
    <row r="145" spans="1:12">
      <c r="A145" t="s">
        <v>44</v>
      </c>
      <c r="B145" t="s">
        <v>171</v>
      </c>
      <c r="C145">
        <f>IF([1]Calculation!CY33="",0,ROUND([1]Calculation!CY33*100,1))</f>
        <v>500</v>
      </c>
      <c r="D145">
        <f>IF([1]Calculation!CZ33="",0,ROUND([1]Calculation!CZ33*100,1))</f>
        <v>25.3</v>
      </c>
      <c r="E145">
        <v>0</v>
      </c>
      <c r="F145">
        <f>IF([1]Calculation!DB33="",0,ROUND([1]Calculation!DB33*100,1))</f>
        <v>3.2</v>
      </c>
      <c r="G145">
        <f>IF([1]Calculation!DC33="",0,ROUND([1]Calculation!DC33*100,1))</f>
        <v>6.7</v>
      </c>
      <c r="H145">
        <f>IF([1]Calculation!DD33="",0,ROUND([1]Calculation!DD33*100,1))</f>
        <v>4.8</v>
      </c>
      <c r="I145">
        <f>IF([1]Calculation!DE33="",0,ROUND([1]Calculation!DE33*100,1))</f>
        <v>24</v>
      </c>
      <c r="J145">
        <f>IF([1]Calculation!DF33="",0,ROUND([1]Calculation!DF33*100,1))</f>
        <v>2</v>
      </c>
      <c r="K145">
        <f>IF([1]Calculation!DG33="",0,ROUND([1]Calculation!DG33*100,1))</f>
        <v>16.7</v>
      </c>
      <c r="L145" s="33">
        <f>[1]Calculation!$EM33</f>
        <v>5.3</v>
      </c>
    </row>
    <row r="146" spans="1:12">
      <c r="A146" t="s">
        <v>45</v>
      </c>
      <c r="B146" t="s">
        <v>171</v>
      </c>
      <c r="C146">
        <f>IF([1]Calculation!CY34="",0,ROUND([1]Calculation!CY34*100,1))</f>
        <v>500</v>
      </c>
      <c r="D146">
        <f>IF([1]Calculation!CZ34="",0,ROUND([1]Calculation!CZ34*100,1))</f>
        <v>17.899999999999999</v>
      </c>
      <c r="E146">
        <v>0</v>
      </c>
      <c r="F146">
        <f>IF([1]Calculation!DB34="",0,ROUND([1]Calculation!DB34*100,1))</f>
        <v>1.2</v>
      </c>
      <c r="G146">
        <f>IF([1]Calculation!DC34="",0,ROUND([1]Calculation!DC34*100,1))</f>
        <v>13.1</v>
      </c>
      <c r="H146">
        <f>IF([1]Calculation!DD34="",0,ROUND([1]Calculation!DD34*100,1))</f>
        <v>6.9</v>
      </c>
      <c r="I146">
        <f>IF([1]Calculation!DE34="",0,ROUND([1]Calculation!DE34*100,1))</f>
        <v>28.2</v>
      </c>
      <c r="J146">
        <f>IF([1]Calculation!DF34="",0,ROUND([1]Calculation!DF34*100,1))</f>
        <v>1</v>
      </c>
      <c r="K146">
        <f>IF([1]Calculation!DG34="",0,ROUND([1]Calculation!DG34*100,1))</f>
        <v>12.2</v>
      </c>
      <c r="L146" s="33">
        <f>[1]Calculation!$EM34</f>
        <v>8.8000000000000007</v>
      </c>
    </row>
    <row r="147" spans="1:12">
      <c r="A147" t="s">
        <v>46</v>
      </c>
      <c r="B147" t="s">
        <v>171</v>
      </c>
      <c r="C147">
        <f>IF([1]Calculation!CY35="",0,ROUND([1]Calculation!CY35*100,1))</f>
        <v>500</v>
      </c>
      <c r="D147">
        <f>IF([1]Calculation!CZ35="",0,ROUND([1]Calculation!CZ35*100,1))</f>
        <v>31.2</v>
      </c>
      <c r="E147">
        <v>0</v>
      </c>
      <c r="F147">
        <f>IF([1]Calculation!DB35="",0,ROUND([1]Calculation!DB35*100,1))</f>
        <v>3.4</v>
      </c>
      <c r="G147">
        <f>IF([1]Calculation!DC35="",0,ROUND([1]Calculation!DC35*100,1))</f>
        <v>6.2</v>
      </c>
      <c r="H147">
        <f>IF([1]Calculation!DD35="",0,ROUND([1]Calculation!DD35*100,1))</f>
        <v>4.4000000000000004</v>
      </c>
      <c r="I147">
        <f>IF([1]Calculation!DE35="",0,ROUND([1]Calculation!DE35*100,1))</f>
        <v>21.8</v>
      </c>
      <c r="J147">
        <f>IF([1]Calculation!DF35="",0,ROUND([1]Calculation!DF35*100,1))</f>
        <v>2.1</v>
      </c>
      <c r="K147">
        <f>IF([1]Calculation!DG35="",0,ROUND([1]Calculation!DG35*100,1))</f>
        <v>9.3000000000000007</v>
      </c>
      <c r="L147" s="33">
        <f>[1]Calculation!$EM35</f>
        <v>9.6</v>
      </c>
    </row>
    <row r="148" spans="1:12">
      <c r="A148" t="s">
        <v>48</v>
      </c>
      <c r="B148" t="s">
        <v>171</v>
      </c>
      <c r="C148">
        <f>IF([1]Calculation!CY36="",0,ROUND([1]Calculation!CY36*100,1))</f>
        <v>500</v>
      </c>
      <c r="D148">
        <f>IF([1]Calculation!CZ36="",0,ROUND([1]Calculation!CZ36*100,1))</f>
        <v>23.1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10.7</v>
      </c>
      <c r="H148">
        <f>IF([1]Calculation!DD36="",0,ROUND([1]Calculation!DD36*100,1))</f>
        <v>4.5999999999999996</v>
      </c>
      <c r="I148">
        <f>IF([1]Calculation!DE36="",0,ROUND([1]Calculation!DE36*100,1))</f>
        <v>31.6</v>
      </c>
      <c r="J148">
        <f>IF([1]Calculation!DF36="",0,ROUND([1]Calculation!DF36*100,1))</f>
        <v>3</v>
      </c>
      <c r="K148">
        <f>IF([1]Calculation!DG36="",0,ROUND([1]Calculation!DG36*100,1))</f>
        <v>13.7</v>
      </c>
      <c r="L148" s="33">
        <f>[1]Calculation!$EM36</f>
        <v>25</v>
      </c>
    </row>
    <row r="149" spans="1:12">
      <c r="A149" t="s">
        <v>49</v>
      </c>
      <c r="B149" t="s">
        <v>171</v>
      </c>
      <c r="C149">
        <f>IF([1]Calculation!CY37="",0,ROUND([1]Calculation!CY37*100,1))</f>
        <v>500</v>
      </c>
      <c r="D149">
        <f>IF([1]Calculation!CZ37="",0,ROUND([1]Calculation!CZ37*100,1))</f>
        <v>13.5</v>
      </c>
      <c r="E149">
        <v>0</v>
      </c>
      <c r="F149">
        <f>IF([1]Calculation!DB37="",0,ROUND([1]Calculation!DB37*100,1))</f>
        <v>1</v>
      </c>
      <c r="G149">
        <f>IF([1]Calculation!DC37="",0,ROUND([1]Calculation!DC37*100,1))</f>
        <v>7.9</v>
      </c>
      <c r="H149">
        <f>IF([1]Calculation!DD37="",0,ROUND([1]Calculation!DD37*100,1))</f>
        <v>3.7</v>
      </c>
      <c r="I149">
        <f>IF([1]Calculation!DE37="",0,ROUND([1]Calculation!DE37*100,1))</f>
        <v>30.4</v>
      </c>
      <c r="J149">
        <f>IF([1]Calculation!DF37="",0,ROUND([1]Calculation!DF37*100,1))</f>
        <v>2.9</v>
      </c>
      <c r="K149">
        <f>IF([1]Calculation!DG37="",0,ROUND([1]Calculation!DG37*100,1))</f>
        <v>12.4</v>
      </c>
      <c r="L149" s="33">
        <f>[1]Calculation!$EM37</f>
        <v>25</v>
      </c>
    </row>
    <row r="150" spans="1:12">
      <c r="A150" t="s">
        <v>50</v>
      </c>
      <c r="B150" t="s">
        <v>171</v>
      </c>
      <c r="C150">
        <f>IF([1]Calculation!CY38="",0,ROUND([1]Calculation!CY38*100,1))</f>
        <v>500</v>
      </c>
      <c r="D150">
        <f>IF([1]Calculation!CZ38="",0,ROUND([1]Calculation!CZ38*100,1))</f>
        <v>32.299999999999997</v>
      </c>
      <c r="E150">
        <v>0</v>
      </c>
      <c r="F150">
        <f>IF([1]Calculation!DB38="",0,ROUND([1]Calculation!DB38*100,1))</f>
        <v>3.5</v>
      </c>
      <c r="G150">
        <f>IF([1]Calculation!DC38="",0,ROUND([1]Calculation!DC38*100,1))</f>
        <v>5.9</v>
      </c>
      <c r="H150">
        <f>IF([1]Calculation!DD38="",0,ROUND([1]Calculation!DD38*100,1))</f>
        <v>4.3</v>
      </c>
      <c r="I150">
        <f>IF([1]Calculation!DE38="",0,ROUND([1]Calculation!DE38*100,1))</f>
        <v>21.5</v>
      </c>
      <c r="J150">
        <f>IF([1]Calculation!DF38="",0,ROUND([1]Calculation!DF38*100,1))</f>
        <v>2.1</v>
      </c>
      <c r="K150">
        <f>IF([1]Calculation!DG38="",0,ROUND([1]Calculation!DG38*100,1))</f>
        <v>8.8000000000000007</v>
      </c>
      <c r="L150" s="33">
        <f>[1]Calculation!$EM38</f>
        <v>25</v>
      </c>
    </row>
    <row r="151" spans="1:12">
      <c r="A151" t="s">
        <v>51</v>
      </c>
      <c r="B151" t="s">
        <v>171</v>
      </c>
      <c r="C151">
        <f>IF([1]Calculation!CY39="",0,ROUND([1]Calculation!CY39*100,1))</f>
        <v>500</v>
      </c>
      <c r="D151">
        <f>IF([1]Calculation!CZ39="",0,ROUND([1]Calculation!CZ39*100,1))</f>
        <v>24.4</v>
      </c>
      <c r="E151">
        <v>0</v>
      </c>
      <c r="F151">
        <f>IF([1]Calculation!DB39="",0,ROUND([1]Calculation!DB39*100,1))</f>
        <v>1</v>
      </c>
      <c r="G151">
        <f>IF([1]Calculation!DC39="",0,ROUND([1]Calculation!DC39*100,1))</f>
        <v>10.7</v>
      </c>
      <c r="H151">
        <f>IF([1]Calculation!DD39="",0,ROUND([1]Calculation!DD39*100,1))</f>
        <v>4.5999999999999996</v>
      </c>
      <c r="I151">
        <f>IF([1]Calculation!DE39="",0,ROUND([1]Calculation!DE39*100,1))</f>
        <v>35.4</v>
      </c>
      <c r="J151">
        <f>IF([1]Calculation!DF39="",0,ROUND([1]Calculation!DF39*100,1))</f>
        <v>3</v>
      </c>
      <c r="K151">
        <f>IF([1]Calculation!DG39="",0,ROUND([1]Calculation!DG39*100,1))</f>
        <v>12.5</v>
      </c>
      <c r="L151" s="33">
        <f>[1]Calculation!$EM39</f>
        <v>25</v>
      </c>
    </row>
    <row r="152" spans="1:12">
      <c r="A152" t="s">
        <v>52</v>
      </c>
      <c r="B152" t="s">
        <v>171</v>
      </c>
      <c r="C152">
        <f>IF([1]Calculation!CY40="",0,ROUND([1]Calculation!CY40*100,1))</f>
        <v>500</v>
      </c>
      <c r="D152">
        <f>IF([1]Calculation!CZ40="",0,ROUND([1]Calculation!CZ40*100,1))</f>
        <v>15.3</v>
      </c>
      <c r="E152">
        <v>0</v>
      </c>
      <c r="F152">
        <f>IF([1]Calculation!DB40="",0,ROUND([1]Calculation!DB40*100,1))</f>
        <v>1</v>
      </c>
      <c r="G152">
        <f>IF([1]Calculation!DC40="",0,ROUND([1]Calculation!DC40*100,1))</f>
        <v>14.3</v>
      </c>
      <c r="H152">
        <f>IF([1]Calculation!DD40="",0,ROUND([1]Calculation!DD40*100,1))</f>
        <v>7.4</v>
      </c>
      <c r="I152">
        <f>IF([1]Calculation!DE40="",0,ROUND([1]Calculation!DE40*100,1))</f>
        <v>29.7</v>
      </c>
      <c r="J152">
        <f>IF([1]Calculation!DF40="",0,ROUND([1]Calculation!DF40*100,1))</f>
        <v>1</v>
      </c>
      <c r="K152">
        <f>IF([1]Calculation!DG40="",0,ROUND([1]Calculation!DG40*100,1))</f>
        <v>13.1</v>
      </c>
      <c r="L152" s="33">
        <f>[1]Calculation!$EM40</f>
        <v>6.1</v>
      </c>
    </row>
    <row r="153" spans="1:12">
      <c r="A153" t="s">
        <v>53</v>
      </c>
      <c r="B153" t="s">
        <v>171</v>
      </c>
      <c r="C153">
        <f>IF([1]Calculation!CY41="",0,ROUND([1]Calculation!CY41*100,1))</f>
        <v>500</v>
      </c>
      <c r="D153">
        <f>IF([1]Calculation!CZ41="",0,ROUND([1]Calculation!CZ41*100,1))</f>
        <v>15.1</v>
      </c>
      <c r="E153">
        <v>0</v>
      </c>
      <c r="F153">
        <f>IF([1]Calculation!DB41="",0,ROUND([1]Calculation!DB41*100,1))</f>
        <v>2</v>
      </c>
      <c r="G153">
        <f>IF([1]Calculation!DC41="",0,ROUND([1]Calculation!DC41*100,1))</f>
        <v>12</v>
      </c>
      <c r="H153">
        <f>IF([1]Calculation!DD41="",0,ROUND([1]Calculation!DD41*100,1))</f>
        <v>4.3</v>
      </c>
      <c r="I153">
        <f>IF([1]Calculation!DE41="",0,ROUND([1]Calculation!DE41*100,1))</f>
        <v>30.4</v>
      </c>
      <c r="J153">
        <f>IF([1]Calculation!DF41="",0,ROUND([1]Calculation!DF41*100,1))</f>
        <v>3</v>
      </c>
      <c r="K153">
        <f>IF([1]Calculation!DG41="",0,ROUND([1]Calculation!DG41*100,1))</f>
        <v>15.1</v>
      </c>
      <c r="L153" s="33">
        <f>[1]Calculation!$EM41</f>
        <v>21.4</v>
      </c>
    </row>
    <row r="154" spans="1:12">
      <c r="A154" t="s">
        <v>54</v>
      </c>
      <c r="B154" t="s">
        <v>171</v>
      </c>
      <c r="C154">
        <f>IF([1]Calculation!CY42="",0,ROUND([1]Calculation!CY42*100,1))</f>
        <v>500</v>
      </c>
      <c r="D154">
        <f>IF([1]Calculation!CZ42="",0,ROUND([1]Calculation!CZ42*100,1))</f>
        <v>35.4</v>
      </c>
      <c r="E154">
        <v>0</v>
      </c>
      <c r="F154">
        <f>IF([1]Calculation!DB42="",0,ROUND([1]Calculation!DB42*100,1))</f>
        <v>2</v>
      </c>
      <c r="G154">
        <f>IF([1]Calculation!DC42="",0,ROUND([1]Calculation!DC42*100,1))</f>
        <v>12.1</v>
      </c>
      <c r="H154">
        <f>IF([1]Calculation!DD42="",0,ROUND([1]Calculation!DD42*100,1))</f>
        <v>4.3</v>
      </c>
      <c r="I154">
        <f>IF([1]Calculation!DE42="",0,ROUND([1]Calculation!DE42*100,1))</f>
        <v>29.8</v>
      </c>
      <c r="J154">
        <f>IF([1]Calculation!DF42="",0,ROUND([1]Calculation!DF42*100,1))</f>
        <v>3</v>
      </c>
      <c r="K154">
        <f>IF([1]Calculation!DG42="",0,ROUND([1]Calculation!DG42*100,1))</f>
        <v>14.8</v>
      </c>
      <c r="L154" s="33">
        <f>[1]Calculation!$EM42</f>
        <v>19.600000000000001</v>
      </c>
    </row>
    <row r="155" spans="1:12">
      <c r="A155" t="s">
        <v>55</v>
      </c>
      <c r="B155" t="s">
        <v>171</v>
      </c>
      <c r="C155">
        <f>IF([1]Calculation!CY43="",0,ROUND([1]Calculation!CY43*100,1))</f>
        <v>500</v>
      </c>
      <c r="D155">
        <f>IF([1]Calculation!CZ43="",0,ROUND([1]Calculation!CZ43*100,1))</f>
        <v>24.3</v>
      </c>
      <c r="E155">
        <v>0</v>
      </c>
      <c r="F155">
        <f>IF([1]Calculation!DB43="",0,ROUND([1]Calculation!DB43*100,1))</f>
        <v>2.4</v>
      </c>
      <c r="G155">
        <f>IF([1]Calculation!DC43="",0,ROUND([1]Calculation!DC43*100,1))</f>
        <v>10.4</v>
      </c>
      <c r="H155">
        <f>IF([1]Calculation!DD43="",0,ROUND([1]Calculation!DD43*100,1))</f>
        <v>3.5</v>
      </c>
      <c r="I155">
        <f>IF([1]Calculation!DE43="",0,ROUND([1]Calculation!DE43*100,1))</f>
        <v>27.7</v>
      </c>
      <c r="J155">
        <f>IF([1]Calculation!DF43="",0,ROUND([1]Calculation!DF43*100,1))</f>
        <v>3.1</v>
      </c>
      <c r="K155">
        <f>IF([1]Calculation!DG43="",0,ROUND([1]Calculation!DG43*100,1))</f>
        <v>13.7</v>
      </c>
      <c r="L155" s="33">
        <f>[1]Calculation!$EM43</f>
        <v>23.3</v>
      </c>
    </row>
    <row r="156" spans="1:12">
      <c r="A156" t="s">
        <v>56</v>
      </c>
      <c r="B156" t="s">
        <v>171</v>
      </c>
      <c r="C156">
        <f>IF([1]Calculation!CY44="",0,ROUND([1]Calculation!CY44*100,1))</f>
        <v>500</v>
      </c>
      <c r="D156">
        <f>IF([1]Calculation!CZ44="",0,ROUND([1]Calculation!CZ44*100,1))</f>
        <v>26.1</v>
      </c>
      <c r="E156">
        <v>0</v>
      </c>
      <c r="F156">
        <f>IF([1]Calculation!DB44="",0,ROUND([1]Calculation!DB44*100,1))</f>
        <v>2.1</v>
      </c>
      <c r="G156">
        <f>IF([1]Calculation!DC44="",0,ROUND([1]Calculation!DC44*100,1))</f>
        <v>11.1</v>
      </c>
      <c r="H156">
        <f>IF([1]Calculation!DD44="",0,ROUND([1]Calculation!DD44*100,1))</f>
        <v>3.9</v>
      </c>
      <c r="I156">
        <f>IF([1]Calculation!DE44="",0,ROUND([1]Calculation!DE44*100,1))</f>
        <v>30</v>
      </c>
      <c r="J156">
        <f>IF([1]Calculation!DF44="",0,ROUND([1]Calculation!DF44*100,1))</f>
        <v>3</v>
      </c>
      <c r="K156">
        <f>IF([1]Calculation!DG44="",0,ROUND([1]Calculation!DG44*100,1))</f>
        <v>14.5</v>
      </c>
      <c r="L156" s="33">
        <f>[1]Calculation!$EM44</f>
        <v>15.1</v>
      </c>
    </row>
    <row r="157" spans="1:12">
      <c r="A157" t="s">
        <v>57</v>
      </c>
      <c r="B157" t="s">
        <v>171</v>
      </c>
      <c r="C157">
        <f>IF([1]Calculation!CY45="",0,ROUND([1]Calculation!CY45*100,1))</f>
        <v>500</v>
      </c>
      <c r="D157">
        <f>IF([1]Calculation!CZ45="",0,ROUND([1]Calculation!CZ45*100,1))</f>
        <v>21.9</v>
      </c>
      <c r="E157">
        <v>0</v>
      </c>
      <c r="F157">
        <f>IF([1]Calculation!DB45="",0,ROUND([1]Calculation!DB45*100,1))</f>
        <v>1</v>
      </c>
      <c r="G157">
        <f>IF([1]Calculation!DC45="",0,ROUND([1]Calculation!DC45*100,1))</f>
        <v>13.6</v>
      </c>
      <c r="H157">
        <f>IF([1]Calculation!DD45="",0,ROUND([1]Calculation!DD45*100,1))</f>
        <v>7.1</v>
      </c>
      <c r="I157">
        <f>IF([1]Calculation!DE45="",0,ROUND([1]Calculation!DE45*100,1))</f>
        <v>28.9</v>
      </c>
      <c r="J157">
        <f>IF([1]Calculation!DF45="",0,ROUND([1]Calculation!DF45*100,1))</f>
        <v>1</v>
      </c>
      <c r="K157">
        <f>IF([1]Calculation!DG45="",0,ROUND([1]Calculation!DG45*100,1))</f>
        <v>12.6</v>
      </c>
      <c r="L157" s="33">
        <f>[1]Calculation!$EM45</f>
        <v>7.7</v>
      </c>
    </row>
    <row r="158" spans="1:12">
      <c r="A158" t="s">
        <v>58</v>
      </c>
      <c r="B158" t="s">
        <v>171</v>
      </c>
      <c r="C158">
        <f>IF([1]Calculation!CY46="",0,ROUND([1]Calculation!CY46*100,1))</f>
        <v>500</v>
      </c>
      <c r="D158">
        <f>IF([1]Calculation!CZ46="",0,ROUND([1]Calculation!CZ46*100,1))</f>
        <v>14.5</v>
      </c>
      <c r="E158">
        <v>0</v>
      </c>
      <c r="F158">
        <f>IF([1]Calculation!DB46="",0,ROUND([1]Calculation!DB46*100,1))</f>
        <v>1.9</v>
      </c>
      <c r="G158">
        <f>IF([1]Calculation!DC46="",0,ROUND([1]Calculation!DC46*100,1))</f>
        <v>12.3</v>
      </c>
      <c r="H158">
        <f>IF([1]Calculation!DD46="",0,ROUND([1]Calculation!DD46*100,1))</f>
        <v>4.4000000000000004</v>
      </c>
      <c r="I158">
        <f>IF([1]Calculation!DE46="",0,ROUND([1]Calculation!DE46*100,1))</f>
        <v>30.2</v>
      </c>
      <c r="J158">
        <f>IF([1]Calculation!DF46="",0,ROUND([1]Calculation!DF46*100,1))</f>
        <v>3</v>
      </c>
      <c r="K158">
        <f>IF([1]Calculation!DG46="",0,ROUND([1]Calculation!DG46*100,1))</f>
        <v>15</v>
      </c>
      <c r="L158" s="33">
        <f>[1]Calculation!$EM46</f>
        <v>25</v>
      </c>
    </row>
    <row r="159" spans="1:12">
      <c r="A159" t="s">
        <v>59</v>
      </c>
      <c r="B159" t="s">
        <v>171</v>
      </c>
      <c r="C159">
        <f>IF([1]Calculation!CY47="",0,ROUND([1]Calculation!CY47*100,1))</f>
        <v>500</v>
      </c>
      <c r="D159">
        <f>IF([1]Calculation!CZ47="",0,ROUND([1]Calculation!CZ47*100,1))</f>
        <v>20.3</v>
      </c>
      <c r="E159">
        <v>0</v>
      </c>
      <c r="F159">
        <f>IF([1]Calculation!DB47="",0,ROUND([1]Calculation!DB47*100,1))</f>
        <v>2.1</v>
      </c>
      <c r="G159">
        <f>IF([1]Calculation!DC47="",0,ROUND([1]Calculation!DC47*100,1))</f>
        <v>9.6</v>
      </c>
      <c r="H159">
        <f>IF([1]Calculation!DD47="",0,ROUND([1]Calculation!DD47*100,1))</f>
        <v>4.8</v>
      </c>
      <c r="I159">
        <f>IF([1]Calculation!DE47="",0,ROUND([1]Calculation!DE47*100,1))</f>
        <v>28.5</v>
      </c>
      <c r="J159">
        <f>IF([1]Calculation!DF47="",0,ROUND([1]Calculation!DF47*100,1))</f>
        <v>2</v>
      </c>
      <c r="K159">
        <f>IF([1]Calculation!DG47="",0,ROUND([1]Calculation!DG47*100,1))</f>
        <v>12.2</v>
      </c>
      <c r="L159" s="33">
        <f>[1]Calculation!$EM47</f>
        <v>25</v>
      </c>
    </row>
    <row r="160" spans="1:12">
      <c r="A160" t="s">
        <v>60</v>
      </c>
      <c r="B160" t="s">
        <v>171</v>
      </c>
      <c r="C160">
        <f>IF([1]Calculation!CY48="",0,ROUND([1]Calculation!CY48*100,1))</f>
        <v>500</v>
      </c>
      <c r="D160">
        <f>IF([1]Calculation!CZ48="",0,ROUND([1]Calculation!CZ48*100,1))</f>
        <v>15</v>
      </c>
      <c r="E160">
        <v>0</v>
      </c>
      <c r="F160">
        <f>IF([1]Calculation!DB48="",0,ROUND([1]Calculation!DB48*100,1))</f>
        <v>1</v>
      </c>
      <c r="G160">
        <f>IF([1]Calculation!DC48="",0,ROUND([1]Calculation!DC48*100,1))</f>
        <v>14.7</v>
      </c>
      <c r="H160">
        <f>IF([1]Calculation!DD48="",0,ROUND([1]Calculation!DD48*100,1))</f>
        <v>7.6</v>
      </c>
      <c r="I160">
        <f>IF([1]Calculation!DE48="",0,ROUND([1]Calculation!DE48*100,1))</f>
        <v>35.200000000000003</v>
      </c>
      <c r="J160">
        <f>IF([1]Calculation!DF48="",0,ROUND([1]Calculation!DF48*100,1))</f>
        <v>1</v>
      </c>
      <c r="K160">
        <f>IF([1]Calculation!DG48="",0,ROUND([1]Calculation!DG48*100,1))</f>
        <v>13.3</v>
      </c>
      <c r="L160" s="33">
        <f>[1]Calculation!$EM48</f>
        <v>25</v>
      </c>
    </row>
    <row r="161" spans="1:22">
      <c r="A161" t="s">
        <v>61</v>
      </c>
      <c r="B161" t="s">
        <v>171</v>
      </c>
      <c r="C161">
        <f>IF([1]Calculation!CY49="",0,ROUND([1]Calculation!CY49*100,1))</f>
        <v>500</v>
      </c>
      <c r="D161">
        <f>IF([1]Calculation!CZ49="",0,ROUND([1]Calculation!CZ49*100,1))</f>
        <v>16.5</v>
      </c>
      <c r="E161">
        <v>0</v>
      </c>
      <c r="F161">
        <f>IF([1]Calculation!DB49="",0,ROUND([1]Calculation!DB49*100,1))</f>
        <v>1</v>
      </c>
      <c r="G161">
        <f>IF([1]Calculation!DC49="",0,ROUND([1]Calculation!DC49*100,1))</f>
        <v>18.7</v>
      </c>
      <c r="H161">
        <f>IF([1]Calculation!DD49="",0,ROUND([1]Calculation!DD49*100,1))</f>
        <v>7.2</v>
      </c>
      <c r="I161">
        <f>IF([1]Calculation!DE49="",0,ROUND([1]Calculation!DE49*100,1))</f>
        <v>29.4</v>
      </c>
      <c r="J161">
        <f>IF([1]Calculation!DF49="",0,ROUND([1]Calculation!DF49*100,1))</f>
        <v>1</v>
      </c>
      <c r="K161">
        <f>IF([1]Calculation!DG49="",0,ROUND([1]Calculation!DG49*100,1))</f>
        <v>12.8</v>
      </c>
      <c r="L161" s="33">
        <f>[1]Calculation!$EM49</f>
        <v>24.3</v>
      </c>
    </row>
    <row r="162" spans="1:22">
      <c r="A162" t="s">
        <v>62</v>
      </c>
      <c r="B162" t="s">
        <v>171</v>
      </c>
      <c r="C162">
        <f>IF([1]Calculation!CY50="",0,ROUND([1]Calculation!CY50*100,1))</f>
        <v>500</v>
      </c>
      <c r="D162">
        <f>IF([1]Calculation!CZ50="",0,ROUND([1]Calculation!CZ50*100,1))</f>
        <v>15.7</v>
      </c>
      <c r="E162">
        <v>0</v>
      </c>
      <c r="F162">
        <f>IF([1]Calculation!DB50="",0,ROUND([1]Calculation!DB50*100,1))</f>
        <v>1</v>
      </c>
      <c r="G162">
        <f>IF([1]Calculation!DC50="",0,ROUND([1]Calculation!DC50*100,1))</f>
        <v>14.7</v>
      </c>
      <c r="H162">
        <f>IF([1]Calculation!DD50="",0,ROUND([1]Calculation!DD50*100,1))</f>
        <v>7.5</v>
      </c>
      <c r="I162">
        <f>IF([1]Calculation!DE50="",0,ROUND([1]Calculation!DE50*100,1))</f>
        <v>34.299999999999997</v>
      </c>
      <c r="J162">
        <f>IF([1]Calculation!DF50="",0,ROUND([1]Calculation!DF50*100,1))</f>
        <v>1</v>
      </c>
      <c r="K162">
        <f>IF([1]Calculation!DG50="",0,ROUND([1]Calculation!DG50*100,1))</f>
        <v>13</v>
      </c>
      <c r="L162" s="33">
        <f>[1]Calculation!$EM50</f>
        <v>25</v>
      </c>
    </row>
    <row r="163" spans="1:22">
      <c r="A163" t="s">
        <v>63</v>
      </c>
      <c r="B163" t="s">
        <v>171</v>
      </c>
      <c r="C163">
        <f>IF([1]Calculation!CY51="",0,ROUND([1]Calculation!CY51*100,1))</f>
        <v>500</v>
      </c>
      <c r="D163">
        <f>IF([1]Calculation!CZ51="",0,ROUND([1]Calculation!CZ51*100,1))</f>
        <v>25.2</v>
      </c>
      <c r="E163">
        <v>0</v>
      </c>
      <c r="F163">
        <f>IF([1]Calculation!DB51="",0,ROUND([1]Calculation!DB51*100,1))</f>
        <v>2.8</v>
      </c>
      <c r="G163">
        <f>IF([1]Calculation!DC51="",0,ROUND([1]Calculation!DC51*100,1))</f>
        <v>9</v>
      </c>
      <c r="H163">
        <f>IF([1]Calculation!DD51="",0,ROUND([1]Calculation!DD51*100,1))</f>
        <v>5.8</v>
      </c>
      <c r="I163">
        <f>IF([1]Calculation!DE51="",0,ROUND([1]Calculation!DE51*100,1))</f>
        <v>37</v>
      </c>
      <c r="J163">
        <f>IF([1]Calculation!DF51="",0,ROUND([1]Calculation!DF51*100,1))</f>
        <v>2</v>
      </c>
      <c r="K163">
        <f>IF([1]Calculation!DG51="",0,ROUND([1]Calculation!DG51*100,1))</f>
        <v>4.7</v>
      </c>
      <c r="L163" s="33">
        <f>[1]Calculation!$EM51</f>
        <v>25</v>
      </c>
    </row>
    <row r="164" spans="1:22">
      <c r="A164" t="s">
        <v>64</v>
      </c>
      <c r="B164" t="s">
        <v>171</v>
      </c>
      <c r="C164">
        <f>IF([1]Calculation!CY52="",0,ROUND([1]Calculation!CY52*100,1))</f>
        <v>500</v>
      </c>
      <c r="D164">
        <f>IF([1]Calculation!CZ52="",0,ROUND([1]Calculation!CZ52*100,1))</f>
        <v>21.4</v>
      </c>
      <c r="E164">
        <v>0</v>
      </c>
      <c r="F164">
        <f>IF([1]Calculation!DB52="",0,ROUND([1]Calculation!DB52*100,1))</f>
        <v>3</v>
      </c>
      <c r="G164">
        <f>IF([1]Calculation!DC52="",0,ROUND([1]Calculation!DC52*100,1))</f>
        <v>8.5</v>
      </c>
      <c r="H164">
        <f>IF([1]Calculation!DD52="",0,ROUND([1]Calculation!DD52*100,1))</f>
        <v>5.4</v>
      </c>
      <c r="I164">
        <f>IF([1]Calculation!DE52="",0,ROUND([1]Calculation!DE52*100,1))</f>
        <v>32.4</v>
      </c>
      <c r="J164">
        <f>IF([1]Calculation!DF52="",0,ROUND([1]Calculation!DF52*100,1))</f>
        <v>2.1</v>
      </c>
      <c r="K164">
        <f>IF([1]Calculation!DG52="",0,ROUND([1]Calculation!DG52*100,1))</f>
        <v>11.2</v>
      </c>
      <c r="L164" s="33">
        <f>[1]Calculation!$EM52</f>
        <v>25</v>
      </c>
    </row>
    <row r="165" spans="1:22">
      <c r="A165" t="s">
        <v>65</v>
      </c>
      <c r="B165" t="s">
        <v>171</v>
      </c>
      <c r="C165">
        <f>IF([1]Calculation!CY53="",0,ROUND([1]Calculation!CY53*100,1))</f>
        <v>500</v>
      </c>
      <c r="D165">
        <f>IF([1]Calculation!CZ53="",0,ROUND([1]Calculation!CZ53*100,1))</f>
        <v>18.3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10.199999999999999</v>
      </c>
      <c r="H165">
        <f>IF([1]Calculation!DD53="",0,ROUND([1]Calculation!DD53*100,1))</f>
        <v>4.4000000000000004</v>
      </c>
      <c r="I165">
        <f>IF([1]Calculation!DE53="",0,ROUND([1]Calculation!DE53*100,1))</f>
        <v>31.4</v>
      </c>
      <c r="J165">
        <f>IF([1]Calculation!DF53="",0,ROUND([1]Calculation!DF53*100,1))</f>
        <v>3</v>
      </c>
      <c r="K165">
        <f>IF([1]Calculation!DG53="",0,ROUND([1]Calculation!DG53*100,1))</f>
        <v>13.2</v>
      </c>
      <c r="L165" s="33">
        <f>[1]Calculation!$EM53</f>
        <v>24.3</v>
      </c>
    </row>
    <row r="166" spans="1:22">
      <c r="A166" t="s">
        <v>143</v>
      </c>
      <c r="B166" t="s">
        <v>171</v>
      </c>
      <c r="C166">
        <f>IF([1]Calculation!CY54="",0,ROUND([1]Calculation!CY54*100,1))</f>
        <v>500</v>
      </c>
      <c r="D166">
        <f>IF([1]Calculation!CZ54="",0,ROUND([1]Calculation!CZ54*100,1))</f>
        <v>32.700000000000003</v>
      </c>
      <c r="E166">
        <v>0</v>
      </c>
      <c r="F166">
        <f>IF([1]Calculation!DB54="",0,ROUND([1]Calculation!DB54*100,1))</f>
        <v>3.7</v>
      </c>
      <c r="G166">
        <f>IF([1]Calculation!DC54="",0,ROUND([1]Calculation!DC54*100,1))</f>
        <v>4.7</v>
      </c>
      <c r="H166">
        <f>IF([1]Calculation!DD54="",0,ROUND([1]Calculation!DD54*100,1))</f>
        <v>3.8</v>
      </c>
      <c r="I166">
        <f>IF([1]Calculation!DE54="",0,ROUND([1]Calculation!DE54*100,1))</f>
        <v>22.7</v>
      </c>
      <c r="J166">
        <f>IF([1]Calculation!DF54="",0,ROUND([1]Calculation!DF54*100,1))</f>
        <v>2.1</v>
      </c>
      <c r="K166">
        <f>IF([1]Calculation!DG54="",0,ROUND([1]Calculation!DG54*100,1))</f>
        <v>9</v>
      </c>
      <c r="L166" s="33">
        <f>[1]Calculation!$EM54</f>
        <v>25</v>
      </c>
    </row>
    <row r="167" spans="1:22">
      <c r="A167" t="s">
        <v>67</v>
      </c>
      <c r="B167" t="s">
        <v>171</v>
      </c>
      <c r="C167">
        <f>IF([1]Calculation!CY55="",0,ROUND([1]Calculation!CY55*100,1))</f>
        <v>500</v>
      </c>
      <c r="D167">
        <f>IF([1]Calculation!CZ55="",0,ROUND([1]Calculation!CZ55*100,1))</f>
        <v>16.8</v>
      </c>
      <c r="E167">
        <v>0</v>
      </c>
      <c r="F167">
        <f>IF([1]Calculation!DB55="",0,ROUND([1]Calculation!DB55*100,1))</f>
        <v>1</v>
      </c>
      <c r="G167">
        <f>IF([1]Calculation!DC55="",0,ROUND([1]Calculation!DC55*100,1))</f>
        <v>10.9</v>
      </c>
      <c r="H167">
        <f>IF([1]Calculation!DD55="",0,ROUND([1]Calculation!DD55*100,1))</f>
        <v>4.7</v>
      </c>
      <c r="I167">
        <f>IF([1]Calculation!DE55="",0,ROUND([1]Calculation!DE55*100,1))</f>
        <v>30</v>
      </c>
      <c r="J167">
        <f>IF([1]Calculation!DF55="",0,ROUND([1]Calculation!DF55*100,1))</f>
        <v>3</v>
      </c>
      <c r="K167">
        <f>IF([1]Calculation!DG55="",0,ROUND([1]Calculation!DG55*100,1))</f>
        <v>12.7</v>
      </c>
      <c r="L167" s="33">
        <f>[1]Calculation!$EM55</f>
        <v>25</v>
      </c>
    </row>
    <row r="168" spans="1:22">
      <c r="A168" t="s">
        <v>68</v>
      </c>
      <c r="B168" t="s">
        <v>171</v>
      </c>
      <c r="C168">
        <f>IF([1]Calculation!CY56="",0,ROUND([1]Calculation!CY56*100,1))</f>
        <v>500</v>
      </c>
      <c r="D168">
        <f>IF([1]Calculation!CZ56="",0,ROUND([1]Calculation!CZ56*100,1))</f>
        <v>21.1</v>
      </c>
      <c r="E168">
        <v>0</v>
      </c>
      <c r="F168">
        <f>IF([1]Calculation!DB56="",0,ROUND([1]Calculation!DB56*100,1))</f>
        <v>7.1</v>
      </c>
      <c r="G168">
        <f>IF([1]Calculation!DC56="",0,ROUND([1]Calculation!DC56*100,1))</f>
        <v>11.7</v>
      </c>
      <c r="H168">
        <f>IF([1]Calculation!DD56="",0,ROUND([1]Calculation!DD56*100,1))</f>
        <v>4.0999999999999996</v>
      </c>
      <c r="I168">
        <f>IF([1]Calculation!DE56="",0,ROUND([1]Calculation!DE56*100,1))</f>
        <v>29.5</v>
      </c>
      <c r="J168">
        <f>IF([1]Calculation!DF56="",0,ROUND([1]Calculation!DF56*100,1))</f>
        <v>3</v>
      </c>
      <c r="K168">
        <f>IF([1]Calculation!DG56="",0,ROUND([1]Calculation!DG56*100,1))</f>
        <v>14.5</v>
      </c>
      <c r="L168" s="33">
        <f>[1]Calculation!$EM56</f>
        <v>9</v>
      </c>
    </row>
    <row r="169" spans="1:22">
      <c r="A169" t="s">
        <v>69</v>
      </c>
      <c r="B169" t="s">
        <v>171</v>
      </c>
      <c r="C169">
        <f>IF([1]Calculation!CY57="",0,ROUND([1]Calculation!CY57*100,1))</f>
        <v>500</v>
      </c>
      <c r="D169">
        <f>IF([1]Calculation!CZ57="",0,ROUND([1]Calculation!CZ57*100,1))</f>
        <v>13.8</v>
      </c>
      <c r="E169">
        <v>0</v>
      </c>
      <c r="F169">
        <f>IF([1]Calculation!DB57="",0,ROUND([1]Calculation!DB57*100,1))</f>
        <v>1</v>
      </c>
      <c r="G169">
        <f>IF([1]Calculation!DC57="",0,ROUND([1]Calculation!DC57*100,1))</f>
        <v>9.1999999999999993</v>
      </c>
      <c r="H169">
        <f>IF([1]Calculation!DD57="",0,ROUND([1]Calculation!DD57*100,1))</f>
        <v>4.0999999999999996</v>
      </c>
      <c r="I169">
        <f>IF([1]Calculation!DE57="",0,ROUND([1]Calculation!DE57*100,1))</f>
        <v>31.1</v>
      </c>
      <c r="J169">
        <f>IF([1]Calculation!DF57="",0,ROUND([1]Calculation!DF57*100,1))</f>
        <v>2.9</v>
      </c>
      <c r="K169">
        <f>IF([1]Calculation!DG57="",0,ROUND([1]Calculation!DG57*100,1))</f>
        <v>12.5</v>
      </c>
      <c r="L169" s="33">
        <f>[1]Calculation!$EM57</f>
        <v>18.600000000000001</v>
      </c>
    </row>
    <row r="170" spans="1:22">
      <c r="A170" t="s">
        <v>70</v>
      </c>
      <c r="B170" t="s">
        <v>171</v>
      </c>
      <c r="C170">
        <f>IF([1]Calculation!CY58="",0,ROUND([1]Calculation!CY58*100,1))</f>
        <v>500</v>
      </c>
      <c r="D170">
        <f>IF([1]Calculation!CZ58="",0,ROUND([1]Calculation!CZ58*100,1))</f>
        <v>15</v>
      </c>
      <c r="E170">
        <v>0</v>
      </c>
      <c r="F170">
        <f>IF([1]Calculation!DB58="",0,ROUND([1]Calculation!DB58*100,1))</f>
        <v>1</v>
      </c>
      <c r="G170">
        <f>IF([1]Calculation!DC58="",0,ROUND([1]Calculation!DC58*100,1))</f>
        <v>14.5</v>
      </c>
      <c r="H170">
        <f>IF([1]Calculation!DD58="",0,ROUND([1]Calculation!DD58*100,1))</f>
        <v>7.5</v>
      </c>
      <c r="I170">
        <f>IF([1]Calculation!DE58="",0,ROUND([1]Calculation!DE58*100,1))</f>
        <v>33.299999999999997</v>
      </c>
      <c r="J170">
        <f>IF([1]Calculation!DF58="",0,ROUND([1]Calculation!DF58*100,1))</f>
        <v>1</v>
      </c>
      <c r="K170">
        <f>IF([1]Calculation!DG58="",0,ROUND([1]Calculation!DG58*100,1))</f>
        <v>12.7</v>
      </c>
      <c r="L170" s="33">
        <f>[1]Calculation!$EM58</f>
        <v>25</v>
      </c>
    </row>
    <row r="171" spans="1:22">
      <c r="A171" t="s">
        <v>71</v>
      </c>
      <c r="B171" t="s">
        <v>171</v>
      </c>
      <c r="C171">
        <f>IF([1]Calculation!CY59="",0,ROUND([1]Calculation!CY59*100,1))</f>
        <v>500</v>
      </c>
      <c r="D171">
        <f>IF([1]Calculation!CZ59="",0,ROUND([1]Calculation!CZ59*100,1))</f>
        <v>20.3</v>
      </c>
      <c r="E171">
        <v>0</v>
      </c>
      <c r="F171">
        <f>IF([1]Calculation!DB59="",0,ROUND([1]Calculation!DB59*100,1))</f>
        <v>2.1</v>
      </c>
      <c r="G171">
        <f>IF([1]Calculation!DC59="",0,ROUND([1]Calculation!DC59*100,1))</f>
        <v>9.6</v>
      </c>
      <c r="H171">
        <f>IF([1]Calculation!DD59="",0,ROUND([1]Calculation!DD59*100,1))</f>
        <v>4.8</v>
      </c>
      <c r="I171">
        <f>IF([1]Calculation!DE59="",0,ROUND([1]Calculation!DE59*100,1))</f>
        <v>28.5</v>
      </c>
      <c r="J171">
        <f>IF([1]Calculation!DF59="",0,ROUND([1]Calculation!DF59*100,1))</f>
        <v>2</v>
      </c>
      <c r="K171">
        <f>IF([1]Calculation!DG59="",0,ROUND([1]Calculation!DG59*100,1))</f>
        <v>12.2</v>
      </c>
      <c r="L171" s="33">
        <f>[1]Calculation!$EM59</f>
        <v>25</v>
      </c>
    </row>
    <row r="172" spans="1:22">
      <c r="A172" t="s">
        <v>47</v>
      </c>
      <c r="B172" t="s">
        <v>171</v>
      </c>
      <c r="C172">
        <f>IF([1]Calculation!CY60="",0,ROUND([1]Calculation!CY60*100,1))</f>
        <v>500</v>
      </c>
      <c r="D172">
        <f>IF([1]Calculation!CZ60="",0,ROUND([1]Calculation!CZ60*100,1))</f>
        <v>20.3</v>
      </c>
      <c r="E172">
        <v>0</v>
      </c>
      <c r="F172">
        <f>IF([1]Calculation!DB60="",0,ROUND([1]Calculation!DB60*100,1))</f>
        <v>2.1</v>
      </c>
      <c r="G172">
        <f>IF([1]Calculation!DC60="",0,ROUND([1]Calculation!DC60*100,1))</f>
        <v>9.6</v>
      </c>
      <c r="H172">
        <f>IF([1]Calculation!DD60="",0,ROUND([1]Calculation!DD60*100,1))</f>
        <v>4.8</v>
      </c>
      <c r="I172">
        <f>IF([1]Calculation!DE60="",0,ROUND([1]Calculation!DE60*100,1))</f>
        <v>28.5</v>
      </c>
      <c r="J172">
        <f>IF([1]Calculation!DF60="",0,ROUND([1]Calculation!DF60*100,1))</f>
        <v>2</v>
      </c>
      <c r="K172">
        <f>IF([1]Calculation!DG60="",0,ROUND([1]Calculation!DG60*100,1))</f>
        <v>12.2</v>
      </c>
      <c r="L172" s="33">
        <f>[1]Calculation!$EM60</f>
        <v>25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14.8</v>
      </c>
      <c r="D232">
        <f>ROUND([1]projections!E5*100,1)</f>
        <v>0</v>
      </c>
      <c r="E232">
        <f>ROUND([1]projections!F5*100,1)</f>
        <v>0</v>
      </c>
      <c r="F232">
        <f>ROUND([1]projections!G5*100,1)</f>
        <v>16.100000000000001</v>
      </c>
      <c r="G232">
        <f>ROUND([1]projections!H5*100,1)</f>
        <v>7.7</v>
      </c>
      <c r="H232">
        <f>ROUND([1]projections!I5*100,1)</f>
        <v>34.6</v>
      </c>
      <c r="I232">
        <f>ROUND([1]projections!J5*100,1)</f>
        <v>11.7</v>
      </c>
      <c r="J232">
        <f>ROUND([1]projections!K5*100,1)</f>
        <v>15.1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29.5</v>
      </c>
      <c r="D233">
        <f>ROUND([1]projections!E6*100,1)</f>
        <v>0</v>
      </c>
      <c r="E233">
        <f>ROUND([1]projections!F6*100,1)</f>
        <v>0</v>
      </c>
      <c r="F233">
        <f>ROUND([1]projections!G6*100,1)</f>
        <v>10.8</v>
      </c>
      <c r="G233">
        <f>ROUND([1]projections!H6*100,1)</f>
        <v>6.4</v>
      </c>
      <c r="H233">
        <f>ROUND([1]projections!I6*100,1)</f>
        <v>29.1</v>
      </c>
      <c r="I233">
        <f>ROUND([1]projections!J6*100,1)</f>
        <v>16.100000000000001</v>
      </c>
      <c r="J233">
        <f>ROUND([1]projections!K6*100,1)</f>
        <v>8.1999999999999993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30.8</v>
      </c>
      <c r="D234">
        <f>ROUND([1]projections!E7*100,1)</f>
        <v>20.8</v>
      </c>
      <c r="E234">
        <f>ROUND([1]projections!F7*100,1)</f>
        <v>0</v>
      </c>
      <c r="F234">
        <f>ROUND([1]projections!G7*100,1)</f>
        <v>7.8</v>
      </c>
      <c r="G234">
        <f>ROUND([1]projections!H7*100,1)</f>
        <v>5</v>
      </c>
      <c r="H234">
        <f>ROUND([1]projections!I7*100,1)</f>
        <v>23.6</v>
      </c>
      <c r="I234">
        <f>ROUND([1]projections!J7*100,1)</f>
        <v>2.6</v>
      </c>
      <c r="J234">
        <f>ROUND([1]projections!K7*100,1)</f>
        <v>9.4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22.1</v>
      </c>
      <c r="D235">
        <f>ROUND([1]projections!E8*100,1)</f>
        <v>15.8</v>
      </c>
      <c r="E235">
        <f>ROUND([1]projections!F8*100,1)</f>
        <v>0</v>
      </c>
      <c r="F235">
        <f>ROUND([1]projections!G8*100,1)</f>
        <v>10.5</v>
      </c>
      <c r="G235">
        <f>ROUND([1]projections!H8*100,1)</f>
        <v>5.2</v>
      </c>
      <c r="H235">
        <f>ROUND([1]projections!I8*100,1)</f>
        <v>31</v>
      </c>
      <c r="I235">
        <f>ROUND([1]projections!J8*100,1)</f>
        <v>2.1</v>
      </c>
      <c r="J235">
        <f>ROUND([1]projections!K8*100,1)</f>
        <v>13.3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20.6</v>
      </c>
      <c r="D236">
        <f>ROUND([1]projections!E9*100,1)</f>
        <v>24.7</v>
      </c>
      <c r="E236">
        <f>ROUND([1]projections!F9*100,1)</f>
        <v>0</v>
      </c>
      <c r="F236">
        <f>ROUND([1]projections!G9*100,1)</f>
        <v>12.9</v>
      </c>
      <c r="G236">
        <f>ROUND([1]projections!H9*100,1)</f>
        <v>5.9</v>
      </c>
      <c r="H236">
        <f>ROUND([1]projections!I9*100,1)</f>
        <v>25.1</v>
      </c>
      <c r="I236">
        <f>ROUND([1]projections!J9*100,1)</f>
        <v>2.1</v>
      </c>
      <c r="J236">
        <f>ROUND([1]projections!K9*100,1)</f>
        <v>8.6999999999999993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14.2</v>
      </c>
      <c r="D237">
        <f>ROUND([1]projections!E10*100,1)</f>
        <v>17.3</v>
      </c>
      <c r="E237">
        <f>ROUND([1]projections!F10*100,1)</f>
        <v>0</v>
      </c>
      <c r="F237">
        <f>ROUND([1]projections!G10*100,1)</f>
        <v>12</v>
      </c>
      <c r="G237">
        <f>ROUND([1]projections!H10*100,1)</f>
        <v>5.8</v>
      </c>
      <c r="H237">
        <f>ROUND([1]projections!I10*100,1)</f>
        <v>34.700000000000003</v>
      </c>
      <c r="I237">
        <f>ROUND([1]projections!J10*100,1)</f>
        <v>3.2</v>
      </c>
      <c r="J237">
        <f>ROUND([1]projections!K10*100,1)</f>
        <v>12.9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15.1</v>
      </c>
      <c r="D238">
        <f>ROUND([1]projections!E11*100,1)</f>
        <v>16</v>
      </c>
      <c r="E238">
        <f>ROUND([1]projections!F11*100,1)</f>
        <v>0</v>
      </c>
      <c r="F238">
        <f>ROUND([1]projections!G11*100,1)</f>
        <v>11</v>
      </c>
      <c r="G238">
        <f>ROUND([1]projections!H11*100,1)</f>
        <v>5.3</v>
      </c>
      <c r="H238">
        <f>ROUND([1]projections!I11*100,1)</f>
        <v>36.9</v>
      </c>
      <c r="I238">
        <f>ROUND([1]projections!J11*100,1)</f>
        <v>2.8</v>
      </c>
      <c r="J238">
        <f>ROUND([1]projections!K11*100,1)</f>
        <v>12.9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19.600000000000001</v>
      </c>
      <c r="D239">
        <f>ROUND([1]projections!E12*100,1)</f>
        <v>14</v>
      </c>
      <c r="E239">
        <f>ROUND([1]projections!F12*100,1)</f>
        <v>0</v>
      </c>
      <c r="F239">
        <f>ROUND([1]projections!G12*100,1)</f>
        <v>9.3000000000000007</v>
      </c>
      <c r="G239">
        <f>ROUND([1]projections!H12*100,1)</f>
        <v>4.5999999999999996</v>
      </c>
      <c r="H239">
        <f>ROUND([1]projections!I12*100,1)</f>
        <v>38.700000000000003</v>
      </c>
      <c r="I239">
        <f>ROUND([1]projections!J12*100,1)</f>
        <v>1.9</v>
      </c>
      <c r="J239">
        <f>ROUND([1]projections!K12*100,1)</f>
        <v>11.8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12.4</v>
      </c>
      <c r="D240">
        <f>ROUND([1]projections!E13*100,1)</f>
        <v>18.100000000000001</v>
      </c>
      <c r="E240">
        <f>ROUND([1]projections!F13*100,1)</f>
        <v>0</v>
      </c>
      <c r="F240">
        <f>ROUND([1]projections!G13*100,1)</f>
        <v>15.5</v>
      </c>
      <c r="G240">
        <f>ROUND([1]projections!H13*100,1)</f>
        <v>5.8</v>
      </c>
      <c r="H240">
        <f>ROUND([1]projections!I13*100,1)</f>
        <v>32</v>
      </c>
      <c r="I240">
        <f>ROUND([1]projections!J13*100,1)</f>
        <v>2.5</v>
      </c>
      <c r="J240">
        <f>ROUND([1]projections!K13*100,1)</f>
        <v>13.5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13.2</v>
      </c>
      <c r="D241">
        <f>ROUND([1]projections!E14*100,1)</f>
        <v>14.6</v>
      </c>
      <c r="E241">
        <f>ROUND([1]projections!F14*100,1)</f>
        <v>0</v>
      </c>
      <c r="F241">
        <f>ROUND([1]projections!G14*100,1)</f>
        <v>14.6</v>
      </c>
      <c r="G241">
        <f>ROUND([1]projections!H14*100,1)</f>
        <v>8.8000000000000007</v>
      </c>
      <c r="H241">
        <f>ROUND([1]projections!I14*100,1)</f>
        <v>27.5</v>
      </c>
      <c r="I241">
        <f>ROUND([1]projections!J14*100,1)</f>
        <v>2.2999999999999998</v>
      </c>
      <c r="J241">
        <f>ROUND([1]projections!K14*100,1)</f>
        <v>19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10.6</v>
      </c>
      <c r="D242">
        <f>ROUND([1]projections!E15*100,1)</f>
        <v>9.3000000000000007</v>
      </c>
      <c r="E242">
        <f>ROUND([1]projections!F15*100,1)</f>
        <v>0</v>
      </c>
      <c r="F242">
        <f>ROUND([1]projections!G15*100,1)</f>
        <v>9.3000000000000007</v>
      </c>
      <c r="G242">
        <f>ROUND([1]projections!H15*100,1)</f>
        <v>28.2</v>
      </c>
      <c r="H242">
        <f>ROUND([1]projections!I15*100,1)</f>
        <v>28.2</v>
      </c>
      <c r="I242">
        <f>ROUND([1]projections!J15*100,1)</f>
        <v>0.7</v>
      </c>
      <c r="J242">
        <f>ROUND([1]projections!K15*100,1)</f>
        <v>13.7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19.399999999999999</v>
      </c>
      <c r="D243">
        <f>ROUND([1]projections!E16*100,1)</f>
        <v>23.7</v>
      </c>
      <c r="E243">
        <f>ROUND([1]projections!F16*100,1)</f>
        <v>0</v>
      </c>
      <c r="F243">
        <f>ROUND([1]projections!G16*100,1)</f>
        <v>11.4</v>
      </c>
      <c r="G243">
        <f>ROUND([1]projections!H16*100,1)</f>
        <v>6</v>
      </c>
      <c r="H243">
        <f>ROUND([1]projections!I16*100,1)</f>
        <v>28</v>
      </c>
      <c r="I243">
        <f>ROUND([1]projections!J16*100,1)</f>
        <v>2.7</v>
      </c>
      <c r="J243">
        <f>ROUND([1]projections!K16*100,1)</f>
        <v>8.6999999999999993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15.4</v>
      </c>
      <c r="D244">
        <f>ROUND([1]projections!E17*100,1)</f>
        <v>22.7</v>
      </c>
      <c r="E244">
        <f>ROUND([1]projections!F17*100,1)</f>
        <v>0</v>
      </c>
      <c r="F244">
        <f>ROUND([1]projections!G17*100,1)</f>
        <v>11</v>
      </c>
      <c r="G244">
        <f>ROUND([1]projections!H17*100,1)</f>
        <v>6.4</v>
      </c>
      <c r="H244">
        <f>ROUND([1]projections!I17*100,1)</f>
        <v>30.5</v>
      </c>
      <c r="I244">
        <f>ROUND([1]projections!J17*100,1)</f>
        <v>5.0999999999999996</v>
      </c>
      <c r="J244">
        <f>ROUND([1]projections!K17*100,1)</f>
        <v>8.8000000000000007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26.7</v>
      </c>
      <c r="D245">
        <f>ROUND([1]projections!E18*100,1)</f>
        <v>20.8</v>
      </c>
      <c r="E245">
        <f>ROUND([1]projections!F18*100,1)</f>
        <v>0</v>
      </c>
      <c r="F245">
        <f>ROUND([1]projections!G18*100,1)</f>
        <v>9.4</v>
      </c>
      <c r="G245">
        <f>ROUND([1]projections!H18*100,1)</f>
        <v>5.5</v>
      </c>
      <c r="H245">
        <f>ROUND([1]projections!I18*100,1)</f>
        <v>25.6</v>
      </c>
      <c r="I245">
        <f>ROUND([1]projections!J18*100,1)</f>
        <v>2.1</v>
      </c>
      <c r="J245">
        <f>ROUND([1]projections!K18*100,1)</f>
        <v>10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19.600000000000001</v>
      </c>
      <c r="D246">
        <f>ROUND([1]projections!E19*100,1)</f>
        <v>19.3</v>
      </c>
      <c r="E246">
        <f>ROUND([1]projections!F19*100,1)</f>
        <v>0</v>
      </c>
      <c r="F246">
        <f>ROUND([1]projections!G19*100,1)</f>
        <v>9.3000000000000007</v>
      </c>
      <c r="G246">
        <f>ROUND([1]projections!H19*100,1)</f>
        <v>6.7</v>
      </c>
      <c r="H246">
        <f>ROUND([1]projections!I19*100,1)</f>
        <v>30.1</v>
      </c>
      <c r="I246">
        <f>ROUND([1]projections!J19*100,1)</f>
        <v>2.1</v>
      </c>
      <c r="J246">
        <f>ROUND([1]projections!K19*100,1)</f>
        <v>12.9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11.5</v>
      </c>
      <c r="D247">
        <f>ROUND([1]projections!E20*100,1)</f>
        <v>17.100000000000001</v>
      </c>
      <c r="E247">
        <f>ROUND([1]projections!F20*100,1)</f>
        <v>0</v>
      </c>
      <c r="F247">
        <f>ROUND([1]projections!G20*100,1)</f>
        <v>11</v>
      </c>
      <c r="G247">
        <f>ROUND([1]projections!H20*100,1)</f>
        <v>7.1</v>
      </c>
      <c r="H247">
        <f>ROUND([1]projections!I20*100,1)</f>
        <v>37.4</v>
      </c>
      <c r="I247">
        <f>ROUND([1]projections!J20*100,1)</f>
        <v>2.2999999999999998</v>
      </c>
      <c r="J247">
        <f>ROUND([1]projections!K20*100,1)</f>
        <v>13.7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7.8</v>
      </c>
      <c r="D248">
        <f>ROUND([1]projections!E21*100,1)</f>
        <v>11.9</v>
      </c>
      <c r="E248">
        <f>ROUND([1]projections!F21*100,1)</f>
        <v>0</v>
      </c>
      <c r="F248">
        <f>ROUND([1]projections!G21*100,1)</f>
        <v>12.1</v>
      </c>
      <c r="G248">
        <f>ROUND([1]projections!H21*100,1)</f>
        <v>5.2</v>
      </c>
      <c r="H248">
        <f>ROUND([1]projections!I21*100,1)</f>
        <v>50.9</v>
      </c>
      <c r="I248">
        <f>ROUND([1]projections!J21*100,1)</f>
        <v>1.6</v>
      </c>
      <c r="J248">
        <f>ROUND([1]projections!K21*100,1)</f>
        <v>10.6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17.899999999999999</v>
      </c>
      <c r="D249">
        <f>ROUND([1]projections!E22*100,1)</f>
        <v>25.7</v>
      </c>
      <c r="E249">
        <f>ROUND([1]projections!F22*100,1)</f>
        <v>0</v>
      </c>
      <c r="F249">
        <f>ROUND([1]projections!G22*100,1)</f>
        <v>11.7</v>
      </c>
      <c r="G249">
        <f>ROUND([1]projections!H22*100,1)</f>
        <v>8.6999999999999993</v>
      </c>
      <c r="H249">
        <f>ROUND([1]projections!I22*100,1)</f>
        <v>29</v>
      </c>
      <c r="I249">
        <f>ROUND([1]projections!J22*100,1)</f>
        <v>0.6</v>
      </c>
      <c r="J249">
        <f>ROUND([1]projections!K22*100,1)</f>
        <v>6.3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16</v>
      </c>
      <c r="D250">
        <f>ROUND([1]projections!E23*100,1)</f>
        <v>16.3</v>
      </c>
      <c r="E250">
        <f>ROUND([1]projections!F23*100,1)</f>
        <v>0</v>
      </c>
      <c r="F250">
        <f>ROUND([1]projections!G23*100,1)</f>
        <v>11.3</v>
      </c>
      <c r="G250">
        <f>ROUND([1]projections!H23*100,1)</f>
        <v>4.9000000000000004</v>
      </c>
      <c r="H250">
        <f>ROUND([1]projections!I23*100,1)</f>
        <v>39.4</v>
      </c>
      <c r="I250">
        <f>ROUND([1]projections!J23*100,1)</f>
        <v>2.7</v>
      </c>
      <c r="J250">
        <f>ROUND([1]projections!K23*100,1)</f>
        <v>9.5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18.5</v>
      </c>
      <c r="D251">
        <f>ROUND([1]projections!E24*100,1)</f>
        <v>16.7</v>
      </c>
      <c r="E251">
        <f>ROUND([1]projections!F24*100,1)</f>
        <v>0</v>
      </c>
      <c r="F251">
        <f>ROUND([1]projections!G24*100,1)</f>
        <v>12.3</v>
      </c>
      <c r="G251">
        <f>ROUND([1]projections!H24*100,1)</f>
        <v>7</v>
      </c>
      <c r="H251">
        <f>ROUND([1]projections!I24*100,1)</f>
        <v>31.9</v>
      </c>
      <c r="I251">
        <f>ROUND([1]projections!J24*100,1)</f>
        <v>1.4</v>
      </c>
      <c r="J251">
        <f>ROUND([1]projections!K24*100,1)</f>
        <v>12.2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32.799999999999997</v>
      </c>
      <c r="D252">
        <f>ROUND([1]projections!E25*100,1)</f>
        <v>21.5</v>
      </c>
      <c r="E252">
        <f>ROUND([1]projections!F25*100,1)</f>
        <v>0</v>
      </c>
      <c r="F252">
        <f>ROUND([1]projections!G25*100,1)</f>
        <v>7.1</v>
      </c>
      <c r="G252">
        <f>ROUND([1]projections!H25*100,1)</f>
        <v>4.7</v>
      </c>
      <c r="H252">
        <f>ROUND([1]projections!I25*100,1)</f>
        <v>22.5</v>
      </c>
      <c r="I252">
        <f>ROUND([1]projections!J25*100,1)</f>
        <v>2.9</v>
      </c>
      <c r="J252">
        <f>ROUND([1]projections!K25*100,1)</f>
        <v>8.6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25.7</v>
      </c>
      <c r="D253">
        <f>ROUND([1]projections!E26*100,1)</f>
        <v>23.8</v>
      </c>
      <c r="E253">
        <f>ROUND([1]projections!F26*100,1)</f>
        <v>0</v>
      </c>
      <c r="F253">
        <f>ROUND([1]projections!G26*100,1)</f>
        <v>9.6</v>
      </c>
      <c r="G253">
        <f>ROUND([1]projections!H26*100,1)</f>
        <v>6.6</v>
      </c>
      <c r="H253">
        <f>ROUND([1]projections!I26*100,1)</f>
        <v>23.5</v>
      </c>
      <c r="I253">
        <f>ROUND([1]projections!J26*100,1)</f>
        <v>1.6</v>
      </c>
      <c r="J253">
        <f>ROUND([1]projections!K26*100,1)</f>
        <v>9.1999999999999993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14.7</v>
      </c>
      <c r="D254">
        <f>ROUND([1]projections!E27*100,1)</f>
        <v>15</v>
      </c>
      <c r="E254">
        <f>ROUND([1]projections!F27*100,1)</f>
        <v>0</v>
      </c>
      <c r="F254">
        <f>ROUND([1]projections!G27*100,1)</f>
        <v>15.1</v>
      </c>
      <c r="G254">
        <f>ROUND([1]projections!H27*100,1)</f>
        <v>7.6</v>
      </c>
      <c r="H254">
        <f>ROUND([1]projections!I27*100,1)</f>
        <v>34</v>
      </c>
      <c r="I254">
        <f>ROUND([1]projections!J27*100,1)</f>
        <v>1.4</v>
      </c>
      <c r="J254">
        <f>ROUND([1]projections!K27*100,1)</f>
        <v>12.1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12.4</v>
      </c>
      <c r="D255">
        <f>ROUND([1]projections!E28*100,1)</f>
        <v>18.8</v>
      </c>
      <c r="E255">
        <f>ROUND([1]projections!F28*100,1)</f>
        <v>0</v>
      </c>
      <c r="F255">
        <f>ROUND([1]projections!G28*100,1)</f>
        <v>11.5</v>
      </c>
      <c r="G255">
        <f>ROUND([1]projections!H28*100,1)</f>
        <v>5.9</v>
      </c>
      <c r="H255">
        <f>ROUND([1]projections!I28*100,1)</f>
        <v>35.299999999999997</v>
      </c>
      <c r="I255">
        <f>ROUND([1]projections!J28*100,1)</f>
        <v>2.2999999999999998</v>
      </c>
      <c r="J255">
        <f>ROUND([1]projections!K28*100,1)</f>
        <v>13.8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22.1</v>
      </c>
      <c r="D256">
        <f>ROUND([1]projections!E29*100,1)</f>
        <v>15.8</v>
      </c>
      <c r="E256">
        <f>ROUND([1]projections!F29*100,1)</f>
        <v>0</v>
      </c>
      <c r="F256">
        <f>ROUND([1]projections!G29*100,1)</f>
        <v>10.5</v>
      </c>
      <c r="G256">
        <f>ROUND([1]projections!H29*100,1)</f>
        <v>5.2</v>
      </c>
      <c r="H256">
        <f>ROUND([1]projections!I29*100,1)</f>
        <v>31</v>
      </c>
      <c r="I256">
        <f>ROUND([1]projections!J29*100,1)</f>
        <v>2.1</v>
      </c>
      <c r="J256">
        <f>ROUND([1]projections!K29*100,1)</f>
        <v>13.3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19.7</v>
      </c>
      <c r="D257">
        <f>ROUND([1]projections!E30*100,1)</f>
        <v>18.5</v>
      </c>
      <c r="E257">
        <f>ROUND([1]projections!F30*100,1)</f>
        <v>0</v>
      </c>
      <c r="F257">
        <f>ROUND([1]projections!G30*100,1)</f>
        <v>12.6</v>
      </c>
      <c r="G257">
        <f>ROUND([1]projections!H30*100,1)</f>
        <v>6.2</v>
      </c>
      <c r="H257">
        <f>ROUND([1]projections!I30*100,1)</f>
        <v>30.5</v>
      </c>
      <c r="I257">
        <f>ROUND([1]projections!J30*100,1)</f>
        <v>1.7</v>
      </c>
      <c r="J257">
        <f>ROUND([1]projections!K30*100,1)</f>
        <v>10.7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21.8</v>
      </c>
      <c r="D258">
        <f>ROUND([1]projections!E31*100,1)</f>
        <v>16.600000000000001</v>
      </c>
      <c r="E258">
        <f>ROUND([1]projections!F31*100,1)</f>
        <v>0</v>
      </c>
      <c r="F258">
        <f>ROUND([1]projections!G31*100,1)</f>
        <v>11.5</v>
      </c>
      <c r="G258">
        <f>ROUND([1]projections!H31*100,1)</f>
        <v>5.0999999999999996</v>
      </c>
      <c r="H258">
        <f>ROUND([1]projections!I31*100,1)</f>
        <v>31.4</v>
      </c>
      <c r="I258">
        <f>ROUND([1]projections!J31*100,1)</f>
        <v>2.4</v>
      </c>
      <c r="J258">
        <f>ROUND([1]projections!K31*100,1)</f>
        <v>11.3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24.7</v>
      </c>
      <c r="D259">
        <f>ROUND([1]projections!E32*100,1)</f>
        <v>28.6</v>
      </c>
      <c r="E259">
        <f>ROUND([1]projections!F32*100,1)</f>
        <v>0</v>
      </c>
      <c r="F259">
        <f>ROUND([1]projections!G32*100,1)</f>
        <v>8.9</v>
      </c>
      <c r="G259">
        <f>ROUND([1]projections!H32*100,1)</f>
        <v>6.5</v>
      </c>
      <c r="H259">
        <f>ROUND([1]projections!I32*100,1)</f>
        <v>21.3</v>
      </c>
      <c r="I259">
        <f>ROUND([1]projections!J32*100,1)</f>
        <v>1.7</v>
      </c>
      <c r="J259">
        <f>ROUND([1]projections!K32*100,1)</f>
        <v>8.1999999999999993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19.600000000000001</v>
      </c>
      <c r="D260">
        <f>ROUND([1]projections!E33*100,1)</f>
        <v>17.8</v>
      </c>
      <c r="E260">
        <f>ROUND([1]projections!F33*100,1)</f>
        <v>0</v>
      </c>
      <c r="F260">
        <f>ROUND([1]projections!G33*100,1)</f>
        <v>13.8</v>
      </c>
      <c r="G260">
        <f>ROUND([1]projections!H33*100,1)</f>
        <v>7.5</v>
      </c>
      <c r="H260">
        <f>ROUND([1]projections!I33*100,1)</f>
        <v>30.6</v>
      </c>
      <c r="I260">
        <f>ROUND([1]projections!J33*100,1)</f>
        <v>2.2999999999999998</v>
      </c>
      <c r="J260">
        <f>ROUND([1]projections!K33*100,1)</f>
        <v>8.3000000000000007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30.2</v>
      </c>
      <c r="D261">
        <f>ROUND([1]projections!E34*100,1)</f>
        <v>21.8</v>
      </c>
      <c r="E261">
        <f>ROUND([1]projections!F34*100,1)</f>
        <v>0</v>
      </c>
      <c r="F261">
        <f>ROUND([1]projections!G34*100,1)</f>
        <v>8.4</v>
      </c>
      <c r="G261">
        <f>ROUND([1]projections!H34*100,1)</f>
        <v>5.0999999999999996</v>
      </c>
      <c r="H261">
        <f>ROUND([1]projections!I34*100,1)</f>
        <v>26</v>
      </c>
      <c r="I261">
        <f>ROUND([1]projections!J34*100,1)</f>
        <v>2.2000000000000002</v>
      </c>
      <c r="J261">
        <f>ROUND([1]projections!K34*100,1)</f>
        <v>6.3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22.1</v>
      </c>
      <c r="D262">
        <f>ROUND([1]projections!E35*100,1)</f>
        <v>15.8</v>
      </c>
      <c r="E262">
        <f>ROUND([1]projections!F35*100,1)</f>
        <v>0</v>
      </c>
      <c r="F262">
        <f>ROUND([1]projections!G35*100,1)</f>
        <v>10.5</v>
      </c>
      <c r="G262">
        <f>ROUND([1]projections!H35*100,1)</f>
        <v>5.2</v>
      </c>
      <c r="H262">
        <f>ROUND([1]projections!I35*100,1)</f>
        <v>31</v>
      </c>
      <c r="I262">
        <f>ROUND([1]projections!J35*100,1)</f>
        <v>2.1</v>
      </c>
      <c r="J262">
        <f>ROUND([1]projections!K35*100,1)</f>
        <v>13.3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22.2</v>
      </c>
      <c r="D263">
        <f>ROUND([1]projections!E36*100,1)</f>
        <v>14.8</v>
      </c>
      <c r="E263">
        <f>ROUND([1]projections!F36*100,1)</f>
        <v>0</v>
      </c>
      <c r="F263">
        <f>ROUND([1]projections!G36*100,1)</f>
        <v>11</v>
      </c>
      <c r="G263">
        <f>ROUND([1]projections!H36*100,1)</f>
        <v>5</v>
      </c>
      <c r="H263">
        <f>ROUND([1]projections!I36*100,1)</f>
        <v>31.3</v>
      </c>
      <c r="I263">
        <f>ROUND([1]projections!J36*100,1)</f>
        <v>2.9</v>
      </c>
      <c r="J263">
        <f>ROUND([1]projections!K36*100,1)</f>
        <v>12.8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16.2</v>
      </c>
      <c r="D264">
        <f>ROUND([1]projections!E37*100,1)</f>
        <v>17.399999999999999</v>
      </c>
      <c r="E264">
        <f>ROUND([1]projections!F37*100,1)</f>
        <v>0</v>
      </c>
      <c r="F264">
        <f>ROUND([1]projections!G37*100,1)</f>
        <v>9.6999999999999993</v>
      </c>
      <c r="G264">
        <f>ROUND([1]projections!H37*100,1)</f>
        <v>5.3</v>
      </c>
      <c r="H264">
        <f>ROUND([1]projections!I37*100,1)</f>
        <v>34.4</v>
      </c>
      <c r="I264">
        <f>ROUND([1]projections!J37*100,1)</f>
        <v>3.3</v>
      </c>
      <c r="J264">
        <f>ROUND([1]projections!K37*100,1)</f>
        <v>13.6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30.9</v>
      </c>
      <c r="D265">
        <f>ROUND([1]projections!E38*100,1)</f>
        <v>22.9</v>
      </c>
      <c r="E265">
        <f>ROUND([1]projections!F38*100,1)</f>
        <v>0</v>
      </c>
      <c r="F265">
        <f>ROUND([1]projections!G38*100,1)</f>
        <v>7.2</v>
      </c>
      <c r="G265">
        <f>ROUND([1]projections!H38*100,1)</f>
        <v>4.7</v>
      </c>
      <c r="H265">
        <f>ROUND([1]projections!I38*100,1)</f>
        <v>22.8</v>
      </c>
      <c r="I265">
        <f>ROUND([1]projections!J38*100,1)</f>
        <v>2.7</v>
      </c>
      <c r="J265">
        <f>ROUND([1]projections!K38*100,1)</f>
        <v>8.9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21</v>
      </c>
      <c r="D266">
        <f>ROUND([1]projections!E39*100,1)</f>
        <v>13.9</v>
      </c>
      <c r="E266">
        <f>ROUND([1]projections!F39*100,1)</f>
        <v>0</v>
      </c>
      <c r="F266">
        <f>ROUND([1]projections!G39*100,1)</f>
        <v>11.8</v>
      </c>
      <c r="G266">
        <f>ROUND([1]projections!H39*100,1)</f>
        <v>5.3</v>
      </c>
      <c r="H266">
        <f>ROUND([1]projections!I39*100,1)</f>
        <v>33.299999999999997</v>
      </c>
      <c r="I266">
        <f>ROUND([1]projections!J39*100,1)</f>
        <v>2.9</v>
      </c>
      <c r="J266">
        <f>ROUND([1]projections!K39*100,1)</f>
        <v>11.9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13.9</v>
      </c>
      <c r="D267">
        <f>ROUND([1]projections!E40*100,1)</f>
        <v>17</v>
      </c>
      <c r="E267">
        <f>ROUND([1]projections!F40*100,1)</f>
        <v>0</v>
      </c>
      <c r="F267">
        <f>ROUND([1]projections!G40*100,1)</f>
        <v>13.8</v>
      </c>
      <c r="G267">
        <f>ROUND([1]projections!H40*100,1)</f>
        <v>7.7</v>
      </c>
      <c r="H267">
        <f>ROUND([1]projections!I40*100,1)</f>
        <v>33.700000000000003</v>
      </c>
      <c r="I267">
        <f>ROUND([1]projections!J40*100,1)</f>
        <v>1.3</v>
      </c>
      <c r="J267">
        <f>ROUND([1]projections!K40*100,1)</f>
        <v>12.6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16.2</v>
      </c>
      <c r="D268">
        <f>ROUND([1]projections!E41*100,1)</f>
        <v>17.8</v>
      </c>
      <c r="E268">
        <f>ROUND([1]projections!F41*100,1)</f>
        <v>0</v>
      </c>
      <c r="F268">
        <f>ROUND([1]projections!G41*100,1)</f>
        <v>12.6</v>
      </c>
      <c r="G268">
        <f>ROUND([1]projections!H41*100,1)</f>
        <v>5.6</v>
      </c>
      <c r="H268">
        <f>ROUND([1]projections!I41*100,1)</f>
        <v>30.9</v>
      </c>
      <c r="I268">
        <f>ROUND([1]projections!J41*100,1)</f>
        <v>2.7</v>
      </c>
      <c r="J268">
        <f>ROUND([1]projections!K41*100,1)</f>
        <v>14.1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28.5</v>
      </c>
      <c r="D269">
        <f>ROUND([1]projections!E42*100,1)</f>
        <v>16.7</v>
      </c>
      <c r="E269">
        <f>ROUND([1]projections!F42*100,1)</f>
        <v>0</v>
      </c>
      <c r="F269">
        <f>ROUND([1]projections!G42*100,1)</f>
        <v>10.9</v>
      </c>
      <c r="G269">
        <f>ROUND([1]projections!H42*100,1)</f>
        <v>4.3</v>
      </c>
      <c r="H269">
        <f>ROUND([1]projections!I42*100,1)</f>
        <v>26.7</v>
      </c>
      <c r="I269">
        <f>ROUND([1]projections!J42*100,1)</f>
        <v>2.2000000000000002</v>
      </c>
      <c r="J269">
        <f>ROUND([1]projections!K42*100,1)</f>
        <v>10.7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23.8</v>
      </c>
      <c r="D270">
        <f>ROUND([1]projections!E43*100,1)</f>
        <v>18.3</v>
      </c>
      <c r="E270">
        <f>ROUND([1]projections!F43*100,1)</f>
        <v>0</v>
      </c>
      <c r="F270">
        <f>ROUND([1]projections!G43*100,1)</f>
        <v>10.6</v>
      </c>
      <c r="G270">
        <f>ROUND([1]projections!H43*100,1)</f>
        <v>4.0999999999999996</v>
      </c>
      <c r="H270">
        <f>ROUND([1]projections!I43*100,1)</f>
        <v>27.5</v>
      </c>
      <c r="I270">
        <f>ROUND([1]projections!J43*100,1)</f>
        <v>3.1</v>
      </c>
      <c r="J270">
        <f>ROUND([1]projections!K43*100,1)</f>
        <v>12.6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20.7</v>
      </c>
      <c r="D271">
        <f>ROUND([1]projections!E44*100,1)</f>
        <v>24.3</v>
      </c>
      <c r="E271">
        <f>ROUND([1]projections!F44*100,1)</f>
        <v>0</v>
      </c>
      <c r="F271">
        <f>ROUND([1]projections!G44*100,1)</f>
        <v>10</v>
      </c>
      <c r="G271">
        <f>ROUND([1]projections!H44*100,1)</f>
        <v>4.4000000000000004</v>
      </c>
      <c r="H271">
        <f>ROUND([1]projections!I44*100,1)</f>
        <v>27.6</v>
      </c>
      <c r="I271">
        <f>ROUND([1]projections!J44*100,1)</f>
        <v>2.5</v>
      </c>
      <c r="J271">
        <f>ROUND([1]projections!K44*100,1)</f>
        <v>10.5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20.8</v>
      </c>
      <c r="D272">
        <f>ROUND([1]projections!E45*100,1)</f>
        <v>18.7</v>
      </c>
      <c r="E272">
        <f>ROUND([1]projections!F45*100,1)</f>
        <v>0</v>
      </c>
      <c r="F272">
        <f>ROUND([1]projections!G45*100,1)</f>
        <v>12.7</v>
      </c>
      <c r="G272">
        <f>ROUND([1]projections!H45*100,1)</f>
        <v>6.4</v>
      </c>
      <c r="H272">
        <f>ROUND([1]projections!I45*100,1)</f>
        <v>30.1</v>
      </c>
      <c r="I272">
        <f>ROUND([1]projections!J45*100,1)</f>
        <v>1.3</v>
      </c>
      <c r="J272">
        <f>ROUND([1]projections!K45*100,1)</f>
        <v>10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16.2</v>
      </c>
      <c r="D273">
        <f>ROUND([1]projections!E46*100,1)</f>
        <v>15.7</v>
      </c>
      <c r="E273">
        <f>ROUND([1]projections!F46*100,1)</f>
        <v>0</v>
      </c>
      <c r="F273">
        <f>ROUND([1]projections!G46*100,1)</f>
        <v>13.6</v>
      </c>
      <c r="G273">
        <f>ROUND([1]projections!H46*100,1)</f>
        <v>5.0999999999999996</v>
      </c>
      <c r="H273">
        <f>ROUND([1]projections!I46*100,1)</f>
        <v>31.8</v>
      </c>
      <c r="I273">
        <f>ROUND([1]projections!J46*100,1)</f>
        <v>2.9</v>
      </c>
      <c r="J273">
        <f>ROUND([1]projections!K46*100,1)</f>
        <v>14.7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22.1</v>
      </c>
      <c r="D274">
        <f>ROUND([1]projections!E47*100,1)</f>
        <v>15.8</v>
      </c>
      <c r="E274">
        <f>ROUND([1]projections!F47*100,1)</f>
        <v>0</v>
      </c>
      <c r="F274">
        <f>ROUND([1]projections!G47*100,1)</f>
        <v>10.5</v>
      </c>
      <c r="G274">
        <f>ROUND([1]projections!H47*100,1)</f>
        <v>5.2</v>
      </c>
      <c r="H274">
        <f>ROUND([1]projections!I47*100,1)</f>
        <v>31</v>
      </c>
      <c r="I274">
        <f>ROUND([1]projections!J47*100,1)</f>
        <v>2.1</v>
      </c>
      <c r="J274">
        <f>ROUND([1]projections!K47*100,1)</f>
        <v>13.3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14.5</v>
      </c>
      <c r="D275">
        <f>ROUND([1]projections!E48*100,1)</f>
        <v>13.1</v>
      </c>
      <c r="E275">
        <f>ROUND([1]projections!F48*100,1)</f>
        <v>0</v>
      </c>
      <c r="F275">
        <f>ROUND([1]projections!G48*100,1)</f>
        <v>14.3</v>
      </c>
      <c r="G275">
        <f>ROUND([1]projections!H48*100,1)</f>
        <v>9.4</v>
      </c>
      <c r="H275">
        <f>ROUND([1]projections!I48*100,1)</f>
        <v>34.1</v>
      </c>
      <c r="I275">
        <f>ROUND([1]projections!J48*100,1)</f>
        <v>1.2</v>
      </c>
      <c r="J275">
        <f>ROUND([1]projections!K48*100,1)</f>
        <v>13.2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17.600000000000001</v>
      </c>
      <c r="D276">
        <f>ROUND([1]projections!E49*100,1)</f>
        <v>14.1</v>
      </c>
      <c r="E276">
        <f>ROUND([1]projections!F49*100,1)</f>
        <v>0</v>
      </c>
      <c r="F276">
        <f>ROUND([1]projections!G49*100,1)</f>
        <v>17.399999999999999</v>
      </c>
      <c r="G276">
        <f>ROUND([1]projections!H49*100,1)</f>
        <v>7.6</v>
      </c>
      <c r="H276">
        <f>ROUND([1]projections!I49*100,1)</f>
        <v>30.1</v>
      </c>
      <c r="I276">
        <f>ROUND([1]projections!J49*100,1)</f>
        <v>1.2</v>
      </c>
      <c r="J276">
        <f>ROUND([1]projections!K49*100,1)</f>
        <v>12.1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14.8</v>
      </c>
      <c r="D277">
        <f>ROUND([1]projections!E50*100,1)</f>
        <v>15.3</v>
      </c>
      <c r="E277">
        <f>ROUND([1]projections!F50*100,1)</f>
        <v>0</v>
      </c>
      <c r="F277">
        <f>ROUND([1]projections!G50*100,1)</f>
        <v>14</v>
      </c>
      <c r="G277">
        <f>ROUND([1]projections!H50*100,1)</f>
        <v>9.1999999999999993</v>
      </c>
      <c r="H277">
        <f>ROUND([1]projections!I50*100,1)</f>
        <v>32.700000000000003</v>
      </c>
      <c r="I277">
        <f>ROUND([1]projections!J50*100,1)</f>
        <v>1.2</v>
      </c>
      <c r="J277">
        <f>ROUND([1]projections!K50*100,1)</f>
        <v>12.7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21.5</v>
      </c>
      <c r="D278">
        <f>ROUND([1]projections!E51*100,1)</f>
        <v>17.899999999999999</v>
      </c>
      <c r="E278">
        <f>ROUND([1]projections!F51*100,1)</f>
        <v>0</v>
      </c>
      <c r="F278">
        <f>ROUND([1]projections!G51*100,1)</f>
        <v>10.7</v>
      </c>
      <c r="G278">
        <f>ROUND([1]projections!H51*100,1)</f>
        <v>6.1</v>
      </c>
      <c r="H278">
        <f>ROUND([1]projections!I51*100,1)</f>
        <v>35.1</v>
      </c>
      <c r="I278">
        <f>ROUND([1]projections!J51*100,1)</f>
        <v>2.1</v>
      </c>
      <c r="J278">
        <f>ROUND([1]projections!K51*100,1)</f>
        <v>6.5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21</v>
      </c>
      <c r="D279">
        <f>ROUND([1]projections!E52*100,1)</f>
        <v>19.600000000000001</v>
      </c>
      <c r="E279">
        <f>ROUND([1]projections!F52*100,1)</f>
        <v>0</v>
      </c>
      <c r="F279">
        <f>ROUND([1]projections!G52*100,1)</f>
        <v>9.3000000000000007</v>
      </c>
      <c r="G279">
        <f>ROUND([1]projections!H52*100,1)</f>
        <v>6.2</v>
      </c>
      <c r="H279">
        <f>ROUND([1]projections!I52*100,1)</f>
        <v>31.2</v>
      </c>
      <c r="I279">
        <f>ROUND([1]projections!J52*100,1)</f>
        <v>1.9</v>
      </c>
      <c r="J279">
        <f>ROUND([1]projections!K52*100,1)</f>
        <v>10.8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16.600000000000001</v>
      </c>
      <c r="D280">
        <f>ROUND([1]projections!E53*100,1)</f>
        <v>16.399999999999999</v>
      </c>
      <c r="E280">
        <f>ROUND([1]projections!F53*100,1)</f>
        <v>0</v>
      </c>
      <c r="F280">
        <f>ROUND([1]projections!G53*100,1)</f>
        <v>10.7</v>
      </c>
      <c r="G280">
        <f>ROUND([1]projections!H53*100,1)</f>
        <v>6.4</v>
      </c>
      <c r="H280">
        <f>ROUND([1]projections!I53*100,1)</f>
        <v>33.6</v>
      </c>
      <c r="I280">
        <f>ROUND([1]projections!J53*100,1)</f>
        <v>2.7</v>
      </c>
      <c r="J280">
        <f>ROUND([1]projections!K53*100,1)</f>
        <v>13.6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32.200000000000003</v>
      </c>
      <c r="D281">
        <f>ROUND([1]projections!E54*100,1)</f>
        <v>20.5</v>
      </c>
      <c r="E281">
        <f>ROUND([1]projections!F54*100,1)</f>
        <v>0</v>
      </c>
      <c r="F281">
        <f>ROUND([1]projections!G54*100,1)</f>
        <v>6.4</v>
      </c>
      <c r="G281">
        <f>ROUND([1]projections!H54*100,1)</f>
        <v>4.5</v>
      </c>
      <c r="H281">
        <f>ROUND([1]projections!I54*100,1)</f>
        <v>24.6</v>
      </c>
      <c r="I281">
        <f>ROUND([1]projections!J54*100,1)</f>
        <v>2.8</v>
      </c>
      <c r="J281">
        <f>ROUND([1]projections!K54*100,1)</f>
        <v>9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15.7</v>
      </c>
      <c r="D282">
        <f>ROUND([1]projections!E55*100,1)</f>
        <v>17.600000000000001</v>
      </c>
      <c r="E282">
        <f>ROUND([1]projections!F55*100,1)</f>
        <v>0</v>
      </c>
      <c r="F282">
        <f>ROUND([1]projections!G55*100,1)</f>
        <v>12.1</v>
      </c>
      <c r="G282">
        <f>ROUND([1]projections!H55*100,1)</f>
        <v>5.2</v>
      </c>
      <c r="H282">
        <f>ROUND([1]projections!I55*100,1)</f>
        <v>33.4</v>
      </c>
      <c r="I282">
        <f>ROUND([1]projections!J55*100,1)</f>
        <v>2.8</v>
      </c>
      <c r="J282">
        <f>ROUND([1]projections!K55*100,1)</f>
        <v>13.1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16.899999999999999</v>
      </c>
      <c r="D283">
        <f>ROUND([1]projections!E56*100,1)</f>
        <v>22.7</v>
      </c>
      <c r="E283">
        <f>ROUND([1]projections!F56*100,1)</f>
        <v>0</v>
      </c>
      <c r="F283">
        <f>ROUND([1]projections!G56*100,1)</f>
        <v>11.8</v>
      </c>
      <c r="G283">
        <f>ROUND([1]projections!H56*100,1)</f>
        <v>4.5999999999999996</v>
      </c>
      <c r="H283">
        <f>ROUND([1]projections!I56*100,1)</f>
        <v>31.5</v>
      </c>
      <c r="I283">
        <f>ROUND([1]projections!J56*100,1)</f>
        <v>2</v>
      </c>
      <c r="J283">
        <f>ROUND([1]projections!K56*100,1)</f>
        <v>10.5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17.3</v>
      </c>
      <c r="D284">
        <f>ROUND([1]projections!E57*100,1)</f>
        <v>15.6</v>
      </c>
      <c r="E284">
        <f>ROUND([1]projections!F57*100,1)</f>
        <v>0</v>
      </c>
      <c r="F284">
        <f>ROUND([1]projections!G57*100,1)</f>
        <v>10.6</v>
      </c>
      <c r="G284">
        <f>ROUND([1]projections!H57*100,1)</f>
        <v>5.2</v>
      </c>
      <c r="H284">
        <f>ROUND([1]projections!I57*100,1)</f>
        <v>37.1</v>
      </c>
      <c r="I284">
        <f>ROUND([1]projections!J57*100,1)</f>
        <v>2.8</v>
      </c>
      <c r="J284">
        <f>ROUND([1]projections!K57*100,1)</f>
        <v>11.3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14.4</v>
      </c>
      <c r="D285">
        <f>ROUND([1]projections!E58*100,1)</f>
        <v>14.9</v>
      </c>
      <c r="E285">
        <f>ROUND([1]projections!F58*100,1)</f>
        <v>0</v>
      </c>
      <c r="F285">
        <f>ROUND([1]projections!G58*100,1)</f>
        <v>14.5</v>
      </c>
      <c r="G285">
        <f>ROUND([1]projections!H58*100,1)</f>
        <v>9.3000000000000007</v>
      </c>
      <c r="H285">
        <f>ROUND([1]projections!I58*100,1)</f>
        <v>32.700000000000003</v>
      </c>
      <c r="I285">
        <f>ROUND([1]projections!J58*100,1)</f>
        <v>1.3</v>
      </c>
      <c r="J285">
        <f>ROUND([1]projections!K58*100,1)</f>
        <v>12.8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22.1</v>
      </c>
      <c r="D286">
        <f>ROUND([1]projections!E59*100,1)</f>
        <v>15.8</v>
      </c>
      <c r="E286">
        <f>ROUND([1]projections!F59*100,1)</f>
        <v>0</v>
      </c>
      <c r="F286">
        <f>ROUND([1]projections!G59*100,1)</f>
        <v>10.5</v>
      </c>
      <c r="G286">
        <f>ROUND([1]projections!H59*100,1)</f>
        <v>5.2</v>
      </c>
      <c r="H286">
        <f>ROUND([1]projections!I59*100,1)</f>
        <v>31</v>
      </c>
      <c r="I286">
        <f>ROUND([1]projections!J59*100,1)</f>
        <v>2.1</v>
      </c>
      <c r="J286">
        <f>ROUND([1]projections!K59*100,1)</f>
        <v>13.3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5.0999999999999996</v>
      </c>
      <c r="D346">
        <f>ROUND([1]projections!W5*100,1)</f>
        <v>0</v>
      </c>
      <c r="E346">
        <f>ROUND([1]projections!X5*100,1)</f>
        <v>0</v>
      </c>
      <c r="F346">
        <f>ROUND([1]projections!Y5*100,1)</f>
        <v>6.4</v>
      </c>
      <c r="G346">
        <f>ROUND([1]projections!Z5*100,1)</f>
        <v>1.1000000000000001</v>
      </c>
      <c r="H346">
        <f>ROUND([1]projections!AA5*100,1)</f>
        <v>80.400000000000006</v>
      </c>
      <c r="I346">
        <f>ROUND([1]projections!AB5*100,1)</f>
        <v>2.4</v>
      </c>
      <c r="J346">
        <f>ROUND([1]projections!AC5*100,1)</f>
        <v>4.4000000000000004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45.8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2.1</v>
      </c>
      <c r="G347">
        <f ca="1">ROUND([1]projections!Z6*100,1)</f>
        <v>0.7</v>
      </c>
      <c r="H347">
        <f ca="1">ROUND([1]projections!AA6*100,1)</f>
        <v>43.4</v>
      </c>
      <c r="I347">
        <f ca="1">ROUND([1]projections!AB6*100,1)</f>
        <v>6.4</v>
      </c>
      <c r="J347">
        <f ca="1">ROUND([1]projections!AC6*100,1)</f>
        <v>1.4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56.1</v>
      </c>
      <c r="D348">
        <f ca="1">ROUND([1]projections!W7*100,1)</f>
        <v>15.6</v>
      </c>
      <c r="E348">
        <f ca="1">ROUND([1]projections!X7*100,1)</f>
        <v>0</v>
      </c>
      <c r="F348">
        <f ca="1">ROUND([1]projections!Y7*100,1)</f>
        <v>1.4</v>
      </c>
      <c r="G348">
        <f ca="1">ROUND([1]projections!Z7*100,1)</f>
        <v>0.7</v>
      </c>
      <c r="H348">
        <f ca="1">ROUND([1]projections!AA7*100,1)</f>
        <v>23.8</v>
      </c>
      <c r="I348">
        <f ca="1">ROUND([1]projections!AB7*100,1)</f>
        <v>0.4</v>
      </c>
      <c r="J348">
        <f ca="1">ROUND([1]projections!AC7*100,1)</f>
        <v>1.8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20.399999999999999</v>
      </c>
      <c r="D349">
        <f ca="1">ROUND([1]projections!W8*100,1)</f>
        <v>7.6</v>
      </c>
      <c r="E349">
        <f ca="1">ROUND([1]projections!X8*100,1)</f>
        <v>0</v>
      </c>
      <c r="F349">
        <f ca="1">ROUND([1]projections!Y8*100,1)</f>
        <v>2.8</v>
      </c>
      <c r="G349">
        <f ca="1">ROUND([1]projections!Z8*100,1)</f>
        <v>0.7</v>
      </c>
      <c r="H349">
        <f ca="1">ROUND([1]projections!AA8*100,1)</f>
        <v>62.6</v>
      </c>
      <c r="I349">
        <f ca="1">ROUND([1]projections!AB8*100,1)</f>
        <v>0.5</v>
      </c>
      <c r="J349">
        <f ca="1">ROUND([1]projections!AC8*100,1)</f>
        <v>5.2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19.600000000000001</v>
      </c>
      <c r="D350">
        <f ca="1">ROUND([1]projections!W9*100,1)</f>
        <v>33.6</v>
      </c>
      <c r="E350">
        <f ca="1">ROUND([1]projections!X9*100,1)</f>
        <v>0</v>
      </c>
      <c r="F350">
        <f ca="1">ROUND([1]projections!Y9*100,1)</f>
        <v>5.8</v>
      </c>
      <c r="G350">
        <f ca="1">ROUND([1]projections!Z9*100,1)</f>
        <v>1.1000000000000001</v>
      </c>
      <c r="H350">
        <f ca="1">ROUND([1]projections!AA9*100,1)</f>
        <v>36.700000000000003</v>
      </c>
      <c r="I350">
        <f ca="1">ROUND([1]projections!AB9*100,1)</f>
        <v>0.5</v>
      </c>
      <c r="J350">
        <f ca="1">ROUND([1]projections!AC9*100,1)</f>
        <v>2.4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4.4000000000000004</v>
      </c>
      <c r="D351">
        <f ca="1">ROUND([1]projections!W10*100,1)</f>
        <v>8.3000000000000007</v>
      </c>
      <c r="E351">
        <f ca="1">ROUND([1]projections!X10*100,1)</f>
        <v>0</v>
      </c>
      <c r="F351">
        <f ca="1">ROUND([1]projections!Y10*100,1)</f>
        <v>3</v>
      </c>
      <c r="G351">
        <f ca="1">ROUND([1]projections!Z10*100,1)</f>
        <v>0.8</v>
      </c>
      <c r="H351">
        <f ca="1">ROUND([1]projections!AA10*100,1)</f>
        <v>79.3</v>
      </c>
      <c r="I351">
        <f ca="1">ROUND([1]projections!AB10*100,1)</f>
        <v>0.5</v>
      </c>
      <c r="J351">
        <f ca="1">ROUND([1]projections!AC10*100,1)</f>
        <v>3.7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4.4000000000000004</v>
      </c>
      <c r="D352">
        <f ca="1">ROUND([1]projections!W11*100,1)</f>
        <v>5.4</v>
      </c>
      <c r="E352">
        <f ca="1">ROUND([1]projections!X11*100,1)</f>
        <v>0</v>
      </c>
      <c r="F352">
        <f ca="1">ROUND([1]projections!Y11*100,1)</f>
        <v>1.9</v>
      </c>
      <c r="G352">
        <f ca="1">ROUND([1]projections!Z11*100,1)</f>
        <v>0.6</v>
      </c>
      <c r="H352">
        <f ca="1">ROUND([1]projections!AA11*100,1)</f>
        <v>84.1</v>
      </c>
      <c r="I352">
        <f ca="1">ROUND([1]projections!AB11*100,1)</f>
        <v>0.4</v>
      </c>
      <c r="J352">
        <f ca="1">ROUND([1]projections!AC11*100,1)</f>
        <v>3.1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7.1</v>
      </c>
      <c r="D353">
        <f ca="1">ROUND([1]projections!W12*100,1)</f>
        <v>2.7</v>
      </c>
      <c r="E353">
        <f ca="1">ROUND([1]projections!X12*100,1)</f>
        <v>0</v>
      </c>
      <c r="F353">
        <f ca="1">ROUND([1]projections!Y12*100,1)</f>
        <v>0.9</v>
      </c>
      <c r="G353">
        <f ca="1">ROUND([1]projections!Z12*100,1)</f>
        <v>0.3</v>
      </c>
      <c r="H353">
        <f ca="1">ROUND([1]projections!AA12*100,1)</f>
        <v>86.9</v>
      </c>
      <c r="I353">
        <f ca="1">ROUND([1]projections!AB12*100,1)</f>
        <v>0.2</v>
      </c>
      <c r="J353">
        <f ca="1">ROUND([1]projections!AC12*100,1)</f>
        <v>1.9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3.9</v>
      </c>
      <c r="D354">
        <f ca="1">ROUND([1]projections!W13*100,1)</f>
        <v>11.7</v>
      </c>
      <c r="E354">
        <f ca="1">ROUND([1]projections!X13*100,1)</f>
        <v>0</v>
      </c>
      <c r="F354">
        <f ca="1">ROUND([1]projections!Y13*100,1)</f>
        <v>7.7</v>
      </c>
      <c r="G354">
        <f ca="1">ROUND([1]projections!Z13*100,1)</f>
        <v>1.1000000000000001</v>
      </c>
      <c r="H354">
        <f ca="1">ROUND([1]projections!AA13*100,1)</f>
        <v>69.099999999999994</v>
      </c>
      <c r="I354">
        <f ca="1">ROUND([1]projections!AB13*100,1)</f>
        <v>0.5</v>
      </c>
      <c r="J354">
        <f ca="1">ROUND([1]projections!AC13*100,1)</f>
        <v>5.8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6.4</v>
      </c>
      <c r="D355">
        <f ca="1">ROUND([1]projections!W14*100,1)</f>
        <v>8.3000000000000007</v>
      </c>
      <c r="E355">
        <f ca="1">ROUND([1]projections!X14*100,1)</f>
        <v>0</v>
      </c>
      <c r="F355">
        <f ca="1">ROUND([1]projections!Y14*100,1)</f>
        <v>8.5</v>
      </c>
      <c r="G355">
        <f ca="1">ROUND([1]projections!Z14*100,1)</f>
        <v>2.7</v>
      </c>
      <c r="H355">
        <f ca="1">ROUND([1]projections!AA14*100,1)</f>
        <v>54.4</v>
      </c>
      <c r="I355">
        <f ca="1">ROUND([1]projections!AB14*100,1)</f>
        <v>0.5</v>
      </c>
      <c r="J355">
        <f ca="1">ROUND([1]projections!AC14*100,1)</f>
        <v>18.8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2.5</v>
      </c>
      <c r="D356">
        <f ca="1">ROUND([1]projections!W15*100,1)</f>
        <v>1.9</v>
      </c>
      <c r="E356">
        <f ca="1">ROUND([1]projections!X15*100,1)</f>
        <v>0</v>
      </c>
      <c r="F356">
        <f ca="1">ROUND([1]projections!Y15*100,1)</f>
        <v>2.2000000000000002</v>
      </c>
      <c r="G356">
        <f ca="1">ROUND([1]projections!Z15*100,1)</f>
        <v>43.6</v>
      </c>
      <c r="H356">
        <f ca="1">ROUND([1]projections!AA15*100,1)</f>
        <v>43.8</v>
      </c>
      <c r="I356">
        <f ca="1">ROUND([1]projections!AB15*100,1)</f>
        <v>0.2</v>
      </c>
      <c r="J356">
        <f ca="1">ROUND([1]projections!AC15*100,1)</f>
        <v>5.5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15.2</v>
      </c>
      <c r="D357">
        <f ca="1">ROUND([1]projections!W16*100,1)</f>
        <v>28.1</v>
      </c>
      <c r="E357">
        <f ca="1">ROUND([1]projections!X16*100,1)</f>
        <v>0</v>
      </c>
      <c r="F357">
        <f ca="1">ROUND([1]projections!Y16*100,1)</f>
        <v>4.0999999999999996</v>
      </c>
      <c r="G357">
        <f ca="1">ROUND([1]projections!Z16*100,1)</f>
        <v>1.1000000000000001</v>
      </c>
      <c r="H357">
        <f ca="1">ROUND([1]projections!AA16*100,1)</f>
        <v>48.4</v>
      </c>
      <c r="I357">
        <f ca="1">ROUND([1]projections!AB16*100,1)</f>
        <v>0.5</v>
      </c>
      <c r="J357">
        <f ca="1">ROUND([1]projections!AC16*100,1)</f>
        <v>2.4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7.3</v>
      </c>
      <c r="D358">
        <f ca="1">ROUND([1]projections!W17*100,1)</f>
        <v>23.4</v>
      </c>
      <c r="E358">
        <f ca="1">ROUND([1]projections!X17*100,1)</f>
        <v>0</v>
      </c>
      <c r="F358">
        <f ca="1">ROUND([1]projections!Y17*100,1)</f>
        <v>3.4</v>
      </c>
      <c r="G358">
        <f ca="1">ROUND([1]projections!Z17*100,1)</f>
        <v>1.3</v>
      </c>
      <c r="H358">
        <f ca="1">ROUND([1]projections!AA17*100,1)</f>
        <v>61</v>
      </c>
      <c r="I358">
        <f ca="1">ROUND([1]projections!AB17*100,1)</f>
        <v>1</v>
      </c>
      <c r="J358">
        <f ca="1">ROUND([1]projections!AC17*100,1)</f>
        <v>2.4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40.4</v>
      </c>
      <c r="D359">
        <f ca="1">ROUND([1]projections!W18*100,1)</f>
        <v>17.600000000000001</v>
      </c>
      <c r="E359">
        <f ca="1">ROUND([1]projections!X18*100,1)</f>
        <v>0</v>
      </c>
      <c r="F359">
        <f ca="1">ROUND([1]projections!Y18*100,1)</f>
        <v>2.4</v>
      </c>
      <c r="G359">
        <f ca="1">ROUND([1]projections!Z18*100,1)</f>
        <v>0.8</v>
      </c>
      <c r="H359">
        <f ca="1">ROUND([1]projections!AA18*100,1)</f>
        <v>35.1</v>
      </c>
      <c r="I359">
        <f ca="1">ROUND([1]projections!AB18*100,1)</f>
        <v>0.4</v>
      </c>
      <c r="J359">
        <f ca="1">ROUND([1]projections!AC18*100,1)</f>
        <v>3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16</v>
      </c>
      <c r="D360">
        <f ca="1">ROUND([1]projections!W19*100,1)</f>
        <v>14.8</v>
      </c>
      <c r="E360">
        <f ca="1">ROUND([1]projections!X19*100,1)</f>
        <v>0</v>
      </c>
      <c r="F360">
        <f ca="1">ROUND([1]projections!Y19*100,1)</f>
        <v>2.2999999999999998</v>
      </c>
      <c r="G360">
        <f ca="1">ROUND([1]projections!Z19*100,1)</f>
        <v>1.3</v>
      </c>
      <c r="H360">
        <f ca="1">ROUND([1]projections!AA19*100,1)</f>
        <v>59.6</v>
      </c>
      <c r="I360">
        <f ca="1">ROUND([1]projections!AB19*100,1)</f>
        <v>0.5</v>
      </c>
      <c r="J360">
        <f ca="1">ROUND([1]projections!AC19*100,1)</f>
        <v>5.2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1.9</v>
      </c>
      <c r="D361">
        <f ca="1">ROUND([1]projections!W20*100,1)</f>
        <v>6.2</v>
      </c>
      <c r="E361">
        <f ca="1">ROUND([1]projections!X20*100,1)</f>
        <v>0</v>
      </c>
      <c r="F361">
        <f ca="1">ROUND([1]projections!Y20*100,1)</f>
        <v>1.7</v>
      </c>
      <c r="G361">
        <f ca="1">ROUND([1]projections!Z20*100,1)</f>
        <v>0.6</v>
      </c>
      <c r="H361">
        <f ca="1">ROUND([1]projections!AA20*100,1)</f>
        <v>85.8</v>
      </c>
      <c r="I361">
        <f ca="1">ROUND([1]projections!AB20*100,1)</f>
        <v>0.3</v>
      </c>
      <c r="J361">
        <f ca="1">ROUND([1]projections!AC20*100,1)</f>
        <v>3.3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0.1</v>
      </c>
      <c r="D362">
        <f ca="1">ROUND([1]projections!W21*100,1)</f>
        <v>0.2</v>
      </c>
      <c r="E362">
        <f ca="1">ROUND([1]projections!X21*100,1)</f>
        <v>0</v>
      </c>
      <c r="F362">
        <f ca="1">ROUND([1]projections!Y21*100,1)</f>
        <v>0.2</v>
      </c>
      <c r="G362">
        <f ca="1">ROUND([1]projections!Z21*100,1)</f>
        <v>0.1</v>
      </c>
      <c r="H362">
        <f ca="1">ROUND([1]projections!AA21*100,1)</f>
        <v>99.3</v>
      </c>
      <c r="I362">
        <f ca="1">ROUND([1]projections!AB21*100,1)</f>
        <v>0</v>
      </c>
      <c r="J362">
        <f ca="1">ROUND([1]projections!AC21*100,1)</f>
        <v>0.2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10.7</v>
      </c>
      <c r="D363">
        <f ca="1">ROUND([1]projections!W22*100,1)</f>
        <v>33.200000000000003</v>
      </c>
      <c r="E363">
        <f ca="1">ROUND([1]projections!X22*100,1)</f>
        <v>0</v>
      </c>
      <c r="F363">
        <f ca="1">ROUND([1]projections!Y22*100,1)</f>
        <v>3.1</v>
      </c>
      <c r="G363">
        <f ca="1">ROUND([1]projections!Z22*100,1)</f>
        <v>1.7</v>
      </c>
      <c r="H363">
        <f ca="1">ROUND([1]projections!AA22*100,1)</f>
        <v>49.7</v>
      </c>
      <c r="I363">
        <f ca="1">ROUND([1]projections!AB22*100,1)</f>
        <v>0.3</v>
      </c>
      <c r="J363">
        <f ca="1">ROUND([1]projections!AC22*100,1)</f>
        <v>1.2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4</v>
      </c>
      <c r="D364">
        <f ca="1">ROUND([1]projections!W23*100,1)</f>
        <v>4.4000000000000004</v>
      </c>
      <c r="E364">
        <f ca="1">ROUND([1]projections!X23*100,1)</f>
        <v>0</v>
      </c>
      <c r="F364">
        <f ca="1">ROUND([1]projections!Y23*100,1)</f>
        <v>1.8</v>
      </c>
      <c r="G364">
        <f ca="1">ROUND([1]projections!Z23*100,1)</f>
        <v>0.4</v>
      </c>
      <c r="H364">
        <f ca="1">ROUND([1]projections!AA23*100,1)</f>
        <v>88</v>
      </c>
      <c r="I364">
        <f ca="1">ROUND([1]projections!AB23*100,1)</f>
        <v>0.2</v>
      </c>
      <c r="J364">
        <f ca="1">ROUND([1]projections!AC23*100,1)</f>
        <v>1.2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12.2</v>
      </c>
      <c r="D365">
        <f ca="1">ROUND([1]projections!W24*100,1)</f>
        <v>9.5</v>
      </c>
      <c r="E365">
        <f ca="1">ROUND([1]projections!X24*100,1)</f>
        <v>0</v>
      </c>
      <c r="F365">
        <f ca="1">ROUND([1]projections!Y24*100,1)</f>
        <v>4.5</v>
      </c>
      <c r="G365">
        <f ca="1">ROUND([1]projections!Z24*100,1)</f>
        <v>1.5</v>
      </c>
      <c r="H365">
        <f ca="1">ROUND([1]projections!AA24*100,1)</f>
        <v>67.2</v>
      </c>
      <c r="I365">
        <f ca="1">ROUND([1]projections!AB24*100,1)</f>
        <v>0.3</v>
      </c>
      <c r="J365">
        <f ca="1">ROUND([1]projections!AC24*100,1)</f>
        <v>4.5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62.3</v>
      </c>
      <c r="D366">
        <f ca="1">ROUND([1]projections!W25*100,1)</f>
        <v>15.5</v>
      </c>
      <c r="E366">
        <f ca="1">ROUND([1]projections!X25*100,1)</f>
        <v>0</v>
      </c>
      <c r="F366">
        <f ca="1">ROUND([1]projections!Y25*100,1)</f>
        <v>1.1000000000000001</v>
      </c>
      <c r="G366">
        <f ca="1">ROUND([1]projections!Z25*100,1)</f>
        <v>0.8</v>
      </c>
      <c r="H366">
        <f ca="1">ROUND([1]projections!AA25*100,1)</f>
        <v>18.2</v>
      </c>
      <c r="I366">
        <f ca="1">ROUND([1]projections!AB25*100,1)</f>
        <v>0.5</v>
      </c>
      <c r="J366">
        <f ca="1">ROUND([1]projections!AC25*100,1)</f>
        <v>1.5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36.299999999999997</v>
      </c>
      <c r="D367">
        <f ca="1">ROUND([1]projections!W26*100,1)</f>
        <v>28.2</v>
      </c>
      <c r="E367">
        <f ca="1">ROUND([1]projections!X26*100,1)</f>
        <v>0</v>
      </c>
      <c r="F367">
        <f ca="1">ROUND([1]projections!Y26*100,1)</f>
        <v>2.9</v>
      </c>
      <c r="G367">
        <f ca="1">ROUND([1]projections!Z26*100,1)</f>
        <v>1.5</v>
      </c>
      <c r="H367">
        <f ca="1">ROUND([1]projections!AA26*100,1)</f>
        <v>27.7</v>
      </c>
      <c r="I367">
        <f ca="1">ROUND([1]projections!AB26*100,1)</f>
        <v>0.4</v>
      </c>
      <c r="J367">
        <f ca="1">ROUND([1]projections!AC26*100,1)</f>
        <v>2.7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5.8</v>
      </c>
      <c r="D368">
        <f ca="1">ROUND([1]projections!W27*100,1)</f>
        <v>5.9</v>
      </c>
      <c r="E368">
        <f ca="1">ROUND([1]projections!X27*100,1)</f>
        <v>0</v>
      </c>
      <c r="F368">
        <f ca="1">ROUND([1]projections!Y27*100,1)</f>
        <v>6.3</v>
      </c>
      <c r="G368">
        <f ca="1">ROUND([1]projections!Z27*100,1)</f>
        <v>1.5</v>
      </c>
      <c r="H368">
        <f ca="1">ROUND([1]projections!AA27*100,1)</f>
        <v>76</v>
      </c>
      <c r="I368">
        <f ca="1">ROUND([1]projections!AB27*100,1)</f>
        <v>0.4</v>
      </c>
      <c r="J368">
        <f ca="1">ROUND([1]projections!AC27*100,1)</f>
        <v>3.8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3.2</v>
      </c>
      <c r="D369">
        <f ca="1">ROUND([1]projections!W28*100,1)</f>
        <v>10</v>
      </c>
      <c r="E369">
        <f ca="1">ROUND([1]projections!X28*100,1)</f>
        <v>0</v>
      </c>
      <c r="F369">
        <f ca="1">ROUND([1]projections!Y28*100,1)</f>
        <v>2.8</v>
      </c>
      <c r="G369">
        <f ca="1">ROUND([1]projections!Z28*100,1)</f>
        <v>0.8</v>
      </c>
      <c r="H369">
        <f ca="1">ROUND([1]projections!AA28*100,1)</f>
        <v>77.900000000000006</v>
      </c>
      <c r="I369">
        <f ca="1">ROUND([1]projections!AB28*100,1)</f>
        <v>0.4</v>
      </c>
      <c r="J369">
        <f ca="1">ROUND([1]projections!AC28*100,1)</f>
        <v>4.8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20.8</v>
      </c>
      <c r="D370">
        <f ca="1">ROUND([1]projections!W29*100,1)</f>
        <v>8.4</v>
      </c>
      <c r="E370">
        <f ca="1">ROUND([1]projections!X29*100,1)</f>
        <v>0</v>
      </c>
      <c r="F370">
        <f ca="1">ROUND([1]projections!Y29*100,1)</f>
        <v>3.2</v>
      </c>
      <c r="G370">
        <f ca="1">ROUND([1]projections!Z29*100,1)</f>
        <v>1</v>
      </c>
      <c r="H370">
        <f ca="1">ROUND([1]projections!AA29*100,1)</f>
        <v>60.2</v>
      </c>
      <c r="I370">
        <f ca="1">ROUND([1]projections!AB29*100,1)</f>
        <v>0.6</v>
      </c>
      <c r="J370">
        <f ca="1">ROUND([1]projections!AC29*100,1)</f>
        <v>5.6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15.7</v>
      </c>
      <c r="D371">
        <f ca="1">ROUND([1]projections!W30*100,1)</f>
        <v>13.2</v>
      </c>
      <c r="E371">
        <f ca="1">ROUND([1]projections!X30*100,1)</f>
        <v>0</v>
      </c>
      <c r="F371">
        <f ca="1">ROUND([1]projections!Y30*100,1)</f>
        <v>5.2</v>
      </c>
      <c r="G371">
        <f ca="1">ROUND([1]projections!Z30*100,1)</f>
        <v>1.5</v>
      </c>
      <c r="H371">
        <f ca="1">ROUND([1]projections!AA30*100,1)</f>
        <v>59.8</v>
      </c>
      <c r="I371">
        <f ca="1">ROUND([1]projections!AB30*100,1)</f>
        <v>0.5</v>
      </c>
      <c r="J371">
        <f ca="1">ROUND([1]projections!AC30*100,1)</f>
        <v>3.9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19.600000000000001</v>
      </c>
      <c r="D372">
        <f ca="1">ROUND([1]projections!W31*100,1)</f>
        <v>9.4</v>
      </c>
      <c r="E372">
        <f ca="1">ROUND([1]projections!X31*100,1)</f>
        <v>0</v>
      </c>
      <c r="F372">
        <f ca="1">ROUND([1]projections!Y31*100,1)</f>
        <v>3.9</v>
      </c>
      <c r="G372">
        <f ca="1">ROUND([1]projections!Z31*100,1)</f>
        <v>0.9</v>
      </c>
      <c r="H372">
        <f ca="1">ROUND([1]projections!AA31*100,1)</f>
        <v>61.7</v>
      </c>
      <c r="I372">
        <f ca="1">ROUND([1]projections!AB31*100,1)</f>
        <v>0.6</v>
      </c>
      <c r="J372">
        <f ca="1">ROUND([1]projections!AC31*100,1)</f>
        <v>3.7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29.3</v>
      </c>
      <c r="D373">
        <f ca="1">ROUND([1]projections!W32*100,1)</f>
        <v>45.3</v>
      </c>
      <c r="E373">
        <f ca="1">ROUND([1]projections!X32*100,1)</f>
        <v>0</v>
      </c>
      <c r="F373">
        <f ca="1">ROUND([1]projections!Y32*100,1)</f>
        <v>2.4</v>
      </c>
      <c r="G373">
        <f ca="1">ROUND([1]projections!Z32*100,1)</f>
        <v>1.2</v>
      </c>
      <c r="H373">
        <f ca="1">ROUND([1]projections!AA32*100,1)</f>
        <v>19</v>
      </c>
      <c r="I373">
        <f ca="1">ROUND([1]projections!AB32*100,1)</f>
        <v>0.6</v>
      </c>
      <c r="J373">
        <f ca="1">ROUND([1]projections!AC32*100,1)</f>
        <v>1.9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15.8</v>
      </c>
      <c r="D374">
        <f ca="1">ROUND([1]projections!W33*100,1)</f>
        <v>12.3</v>
      </c>
      <c r="E374">
        <f ca="1">ROUND([1]projections!X33*100,1)</f>
        <v>0</v>
      </c>
      <c r="F374">
        <f ca="1">ROUND([1]projections!Y33*100,1)</f>
        <v>6.7</v>
      </c>
      <c r="G374">
        <f ca="1">ROUND([1]projections!Z33*100,1)</f>
        <v>1.7</v>
      </c>
      <c r="H374">
        <f ca="1">ROUND([1]projections!AA33*100,1)</f>
        <v>60.4</v>
      </c>
      <c r="I374">
        <f ca="1">ROUND([1]projections!AB33*100,1)</f>
        <v>0.5</v>
      </c>
      <c r="J374">
        <f ca="1">ROUND([1]projections!AC33*100,1)</f>
        <v>2.2999999999999998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47.9</v>
      </c>
      <c r="D375">
        <f ca="1">ROUND([1]projections!W34*100,1)</f>
        <v>17.7</v>
      </c>
      <c r="E375">
        <f ca="1">ROUND([1]projections!X34*100,1)</f>
        <v>0</v>
      </c>
      <c r="F375">
        <f ca="1">ROUND([1]projections!Y34*100,1)</f>
        <v>1.8</v>
      </c>
      <c r="G375">
        <f ca="1">ROUND([1]projections!Z34*100,1)</f>
        <v>0.8</v>
      </c>
      <c r="H375">
        <f ca="1">ROUND([1]projections!AA34*100,1)</f>
        <v>29.8</v>
      </c>
      <c r="I375">
        <f ca="1">ROUND([1]projections!AB34*100,1)</f>
        <v>0.4</v>
      </c>
      <c r="J375">
        <f ca="1">ROUND([1]projections!AC34*100,1)</f>
        <v>1.3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20.6</v>
      </c>
      <c r="D376">
        <f ca="1">ROUND([1]projections!W35*100,1)</f>
        <v>8.9</v>
      </c>
      <c r="E376">
        <f ca="1">ROUND([1]projections!X35*100,1)</f>
        <v>0</v>
      </c>
      <c r="F376">
        <f ca="1">ROUND([1]projections!Y35*100,1)</f>
        <v>3.7</v>
      </c>
      <c r="G376">
        <f ca="1">ROUND([1]projections!Z35*100,1)</f>
        <v>1.3</v>
      </c>
      <c r="H376">
        <f ca="1">ROUND([1]projections!AA35*100,1)</f>
        <v>58.3</v>
      </c>
      <c r="I376">
        <f ca="1">ROUND([1]projections!AB35*100,1)</f>
        <v>0.7</v>
      </c>
      <c r="J376">
        <f ca="1">ROUND([1]projections!AC35*100,1)</f>
        <v>6.1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21.1</v>
      </c>
      <c r="D377">
        <f ca="1">ROUND([1]projections!W36*100,1)</f>
        <v>7.8</v>
      </c>
      <c r="E377">
        <f ca="1">ROUND([1]projections!X36*100,1)</f>
        <v>0</v>
      </c>
      <c r="F377">
        <f ca="1">ROUND([1]projections!Y36*100,1)</f>
        <v>4</v>
      </c>
      <c r="G377">
        <f ca="1">ROUND([1]projections!Z36*100,1)</f>
        <v>1.3</v>
      </c>
      <c r="H377">
        <f ca="1">ROUND([1]projections!AA36*100,1)</f>
        <v>58.4</v>
      </c>
      <c r="I377">
        <f ca="1">ROUND([1]projections!AB36*100,1)</f>
        <v>0.9</v>
      </c>
      <c r="J377">
        <f ca="1">ROUND([1]projections!AC36*100,1)</f>
        <v>5.8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8.6</v>
      </c>
      <c r="D378">
        <f ca="1">ROUND([1]projections!W37*100,1)</f>
        <v>9.6999999999999993</v>
      </c>
      <c r="E378">
        <f ca="1">ROUND([1]projections!X37*100,1)</f>
        <v>0</v>
      </c>
      <c r="F378">
        <f ca="1">ROUND([1]projections!Y37*100,1)</f>
        <v>2.6</v>
      </c>
      <c r="G378">
        <f ca="1">ROUND([1]projections!Z37*100,1)</f>
        <v>1.2</v>
      </c>
      <c r="H378">
        <f ca="1">ROUND([1]projections!AA37*100,1)</f>
        <v>70.8</v>
      </c>
      <c r="I378">
        <f ca="1">ROUND([1]projections!AB37*100,1)</f>
        <v>0.8</v>
      </c>
      <c r="J378">
        <f ca="1">ROUND([1]projections!AC37*100,1)</f>
        <v>5.9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50.7</v>
      </c>
      <c r="D379">
        <f ca="1">ROUND([1]projections!W38*100,1)</f>
        <v>21.1</v>
      </c>
      <c r="E379">
        <f ca="1">ROUND([1]projections!X38*100,1)</f>
        <v>0</v>
      </c>
      <c r="F379">
        <f ca="1">ROUND([1]projections!Y38*100,1)</f>
        <v>1.8</v>
      </c>
      <c r="G379">
        <f ca="1">ROUND([1]projections!Z38*100,1)</f>
        <v>1.1000000000000001</v>
      </c>
      <c r="H379">
        <f ca="1">ROUND([1]projections!AA38*100,1)</f>
        <v>21.8</v>
      </c>
      <c r="I379">
        <f ca="1">ROUND([1]projections!AB38*100,1)</f>
        <v>0.7</v>
      </c>
      <c r="J379">
        <f ca="1">ROUND([1]projections!AC38*100,1)</f>
        <v>2.4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16.7</v>
      </c>
      <c r="D380">
        <f ca="1">ROUND([1]projections!W39*100,1)</f>
        <v>5.9</v>
      </c>
      <c r="E380">
        <f ca="1">ROUND([1]projections!X39*100,1)</f>
        <v>0</v>
      </c>
      <c r="F380">
        <f ca="1">ROUND([1]projections!Y39*100,1)</f>
        <v>4.3</v>
      </c>
      <c r="G380">
        <f ca="1">ROUND([1]projections!Z39*100,1)</f>
        <v>1.5</v>
      </c>
      <c r="H380">
        <f ca="1">ROUND([1]projections!AA39*100,1)</f>
        <v>65.3</v>
      </c>
      <c r="I380">
        <f ca="1">ROUND([1]projections!AB39*100,1)</f>
        <v>1.1000000000000001</v>
      </c>
      <c r="J380">
        <f ca="1">ROUND([1]projections!AC39*100,1)</f>
        <v>4.7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6.2</v>
      </c>
      <c r="D381">
        <f ca="1">ROUND([1]projections!W40*100,1)</f>
        <v>10.1</v>
      </c>
      <c r="E381">
        <f ca="1">ROUND([1]projections!X40*100,1)</f>
        <v>0</v>
      </c>
      <c r="F381">
        <f ca="1">ROUND([1]projections!Y40*100,1)</f>
        <v>6.5</v>
      </c>
      <c r="G381">
        <f ca="1">ROUND([1]projections!Z40*100,1)</f>
        <v>2</v>
      </c>
      <c r="H381">
        <f ca="1">ROUND([1]projections!AA40*100,1)</f>
        <v>68.599999999999994</v>
      </c>
      <c r="I381">
        <f ca="1">ROUND([1]projections!AB40*100,1)</f>
        <v>0.7</v>
      </c>
      <c r="J381">
        <f ca="1">ROUND([1]projections!AC40*100,1)</f>
        <v>5.6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10.9</v>
      </c>
      <c r="D382">
        <f ca="1">ROUND([1]projections!W41*100,1)</f>
        <v>13.4</v>
      </c>
      <c r="E382">
        <f ca="1">ROUND([1]projections!X41*100,1)</f>
        <v>0</v>
      </c>
      <c r="F382">
        <f ca="1">ROUND([1]projections!Y41*100,1)</f>
        <v>6.8</v>
      </c>
      <c r="G382">
        <f ca="1">ROUND([1]projections!Z41*100,1)</f>
        <v>2</v>
      </c>
      <c r="H382">
        <f ca="1">ROUND([1]projections!AA41*100,1)</f>
        <v>55.3</v>
      </c>
      <c r="I382">
        <f ca="1">ROUND([1]projections!AB41*100,1)</f>
        <v>1.4</v>
      </c>
      <c r="J382">
        <f ca="1">ROUND([1]projections!AC41*100,1)</f>
        <v>9.6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41.4</v>
      </c>
      <c r="D383">
        <f ca="1">ROUND([1]projections!W42*100,1)</f>
        <v>10.8</v>
      </c>
      <c r="E383">
        <f ca="1">ROUND([1]projections!X42*100,1)</f>
        <v>0</v>
      </c>
      <c r="F383">
        <f ca="1">ROUND([1]projections!Y42*100,1)</f>
        <v>5</v>
      </c>
      <c r="G383">
        <f ca="1">ROUND([1]projections!Z42*100,1)</f>
        <v>1.6</v>
      </c>
      <c r="H383">
        <f ca="1">ROUND([1]projections!AA42*100,1)</f>
        <v>34.700000000000003</v>
      </c>
      <c r="I383">
        <f ca="1">ROUND([1]projections!AB42*100,1)</f>
        <v>1.1000000000000001</v>
      </c>
      <c r="J383">
        <f ca="1">ROUND([1]projections!AC42*100,1)</f>
        <v>4.8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28.4</v>
      </c>
      <c r="D384">
        <f ca="1">ROUND([1]projections!W43*100,1)</f>
        <v>14.9</v>
      </c>
      <c r="E384">
        <f ca="1">ROUND([1]projections!X43*100,1)</f>
        <v>0</v>
      </c>
      <c r="F384">
        <f ca="1">ROUND([1]projections!Y43*100,1)</f>
        <v>5.0999999999999996</v>
      </c>
      <c r="G384">
        <f ca="1">ROUND([1]projections!Z43*100,1)</f>
        <v>1.5</v>
      </c>
      <c r="H384">
        <f ca="1">ROUND([1]projections!AA43*100,1)</f>
        <v>40.700000000000003</v>
      </c>
      <c r="I384">
        <f ca="1">ROUND([1]projections!AB43*100,1)</f>
        <v>1.5</v>
      </c>
      <c r="J384">
        <f ca="1">ROUND([1]projections!AC43*100,1)</f>
        <v>7.2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18.899999999999999</v>
      </c>
      <c r="D385">
        <f ca="1">ROUND([1]projections!W44*100,1)</f>
        <v>27.8</v>
      </c>
      <c r="E385">
        <f ca="1">ROUND([1]projections!X44*100,1)</f>
        <v>0</v>
      </c>
      <c r="F385">
        <f ca="1">ROUND([1]projections!Y44*100,1)</f>
        <v>4.3</v>
      </c>
      <c r="G385">
        <f ca="1">ROUND([1]projections!Z44*100,1)</f>
        <v>1.5</v>
      </c>
      <c r="H385">
        <f ca="1">ROUND([1]projections!AA44*100,1)</f>
        <v>40.6</v>
      </c>
      <c r="I385">
        <f ca="1">ROUND([1]projections!AB44*100,1)</f>
        <v>1.2</v>
      </c>
      <c r="J385">
        <f ca="1">ROUND([1]projections!AC44*100,1)</f>
        <v>4.9000000000000004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19.2</v>
      </c>
      <c r="D386">
        <f ca="1">ROUND([1]projections!W45*100,1)</f>
        <v>14.8</v>
      </c>
      <c r="E386">
        <f ca="1">ROUND([1]projections!X45*100,1)</f>
        <v>0</v>
      </c>
      <c r="F386">
        <f ca="1">ROUND([1]projections!Y45*100,1)</f>
        <v>6.8</v>
      </c>
      <c r="G386">
        <f ca="1">ROUND([1]projections!Z45*100,1)</f>
        <v>2.5</v>
      </c>
      <c r="H386">
        <f ca="1">ROUND([1]projections!AA45*100,1)</f>
        <v>50.6</v>
      </c>
      <c r="I386">
        <f ca="1">ROUND([1]projections!AB45*100,1)</f>
        <v>1.1000000000000001</v>
      </c>
      <c r="J386">
        <f ca="1">ROUND([1]projections!AC45*100,1)</f>
        <v>4.2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10.3</v>
      </c>
      <c r="D387">
        <f ca="1">ROUND([1]projections!W46*100,1)</f>
        <v>10</v>
      </c>
      <c r="E387">
        <f ca="1">ROUND([1]projections!X46*100,1)</f>
        <v>0</v>
      </c>
      <c r="F387">
        <f ca="1">ROUND([1]projections!Y46*100,1)</f>
        <v>7.5</v>
      </c>
      <c r="G387">
        <f ca="1">ROUND([1]projections!Z46*100,1)</f>
        <v>1.8</v>
      </c>
      <c r="H387">
        <f ca="1">ROUND([1]projections!AA46*100,1)</f>
        <v>58.6</v>
      </c>
      <c r="I387">
        <f ca="1">ROUND([1]projections!AB46*100,1)</f>
        <v>1.3</v>
      </c>
      <c r="J387">
        <f ca="1">ROUND([1]projections!AC46*100,1)</f>
        <v>9.6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21.1</v>
      </c>
      <c r="D388">
        <f ca="1">ROUND([1]projections!W47*100,1)</f>
        <v>10.3</v>
      </c>
      <c r="E388">
        <f ca="1">ROUND([1]projections!X47*100,1)</f>
        <v>0</v>
      </c>
      <c r="F388">
        <f ca="1">ROUND([1]projections!Y47*100,1)</f>
        <v>4.5999999999999996</v>
      </c>
      <c r="G388">
        <f ca="1">ROUND([1]projections!Z47*100,1)</f>
        <v>2</v>
      </c>
      <c r="H388">
        <f ca="1">ROUND([1]projections!AA47*100,1)</f>
        <v>53</v>
      </c>
      <c r="I388">
        <f ca="1">ROUND([1]projections!AB47*100,1)</f>
        <v>1</v>
      </c>
      <c r="J388">
        <f ca="1">ROUND([1]projections!AC47*100,1)</f>
        <v>7.3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7.5</v>
      </c>
      <c r="D389">
        <f ca="1">ROUND([1]projections!W48*100,1)</f>
        <v>6.5</v>
      </c>
      <c r="E389">
        <f ca="1">ROUND([1]projections!X48*100,1)</f>
        <v>0</v>
      </c>
      <c r="F389">
        <f ca="1">ROUND([1]projections!Y48*100,1)</f>
        <v>8.3000000000000007</v>
      </c>
      <c r="G389">
        <f ca="1">ROUND([1]projections!Z48*100,1)</f>
        <v>3.6</v>
      </c>
      <c r="H389">
        <f ca="1">ROUND([1]projections!AA48*100,1)</f>
        <v>65.7</v>
      </c>
      <c r="I389">
        <f ca="1">ROUND([1]projections!AB48*100,1)</f>
        <v>0.9</v>
      </c>
      <c r="J389">
        <f ca="1">ROUND([1]projections!AC48*100,1)</f>
        <v>6.9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13.7</v>
      </c>
      <c r="D390">
        <f ca="1">ROUND([1]projections!W49*100,1)</f>
        <v>8.6999999999999993</v>
      </c>
      <c r="E390">
        <f ca="1">ROUND([1]projections!X49*100,1)</f>
        <v>0</v>
      </c>
      <c r="F390">
        <f ca="1">ROUND([1]projections!Y49*100,1)</f>
        <v>13.9</v>
      </c>
      <c r="G390">
        <f ca="1">ROUND([1]projections!Z49*100,1)</f>
        <v>3.4</v>
      </c>
      <c r="H390">
        <f ca="1">ROUND([1]projections!AA49*100,1)</f>
        <v>51.6</v>
      </c>
      <c r="I390">
        <f ca="1">ROUND([1]projections!AB49*100,1)</f>
        <v>1.1000000000000001</v>
      </c>
      <c r="J390">
        <f ca="1">ROUND([1]projections!AC49*100,1)</f>
        <v>6.8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8.9</v>
      </c>
      <c r="D391">
        <f ca="1">ROUND([1]projections!W50*100,1)</f>
        <v>9.5</v>
      </c>
      <c r="E391">
        <f ca="1">ROUND([1]projections!X50*100,1)</f>
        <v>0</v>
      </c>
      <c r="F391">
        <f ca="1">ROUND([1]projections!Y50*100,1)</f>
        <v>8.5</v>
      </c>
      <c r="G391">
        <f ca="1">ROUND([1]projections!Z50*100,1)</f>
        <v>4</v>
      </c>
      <c r="H391">
        <f ca="1">ROUND([1]projections!AA50*100,1)</f>
        <v>59.4</v>
      </c>
      <c r="I391">
        <f ca="1">ROUND([1]projections!AB50*100,1)</f>
        <v>1.2</v>
      </c>
      <c r="J391">
        <f ca="1">ROUND([1]projections!AC50*100,1)</f>
        <v>7.7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16.5</v>
      </c>
      <c r="D392">
        <f ca="1">ROUND([1]projections!W51*100,1)</f>
        <v>11.2</v>
      </c>
      <c r="E392">
        <f ca="1">ROUND([1]projections!X51*100,1)</f>
        <v>0</v>
      </c>
      <c r="F392">
        <f ca="1">ROUND([1]projections!Y51*100,1)</f>
        <v>4.0999999999999996</v>
      </c>
      <c r="G392">
        <f ca="1">ROUND([1]projections!Z51*100,1)</f>
        <v>1.9</v>
      </c>
      <c r="H392">
        <f ca="1">ROUND([1]projections!AA51*100,1)</f>
        <v>62.2</v>
      </c>
      <c r="I392">
        <f ca="1">ROUND([1]projections!AB51*100,1)</f>
        <v>1</v>
      </c>
      <c r="J392">
        <f ca="1">ROUND([1]projections!AC51*100,1)</f>
        <v>2.2999999999999998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18.3</v>
      </c>
      <c r="D393">
        <f ca="1">ROUND([1]projections!W52*100,1)</f>
        <v>16.100000000000001</v>
      </c>
      <c r="E393">
        <f ca="1">ROUND([1]projections!X52*100,1)</f>
        <v>0</v>
      </c>
      <c r="F393">
        <f ca="1">ROUND([1]projections!Y52*100,1)</f>
        <v>4.4000000000000004</v>
      </c>
      <c r="G393">
        <f ca="1">ROUND([1]projections!Z52*100,1)</f>
        <v>2.5</v>
      </c>
      <c r="H393">
        <f ca="1">ROUND([1]projections!AA52*100,1)</f>
        <v>50.7</v>
      </c>
      <c r="I393">
        <f ca="1">ROUND([1]projections!AB52*100,1)</f>
        <v>1.3</v>
      </c>
      <c r="J393">
        <f ca="1">ROUND([1]projections!AC52*100,1)</f>
        <v>5.7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10.7</v>
      </c>
      <c r="D394">
        <f ca="1">ROUND([1]projections!W53*100,1)</f>
        <v>10.9</v>
      </c>
      <c r="E394">
        <f ca="1">ROUND([1]projections!X53*100,1)</f>
        <v>0</v>
      </c>
      <c r="F394">
        <f ca="1">ROUND([1]projections!Y53*100,1)</f>
        <v>5.0999999999999996</v>
      </c>
      <c r="G394">
        <f ca="1">ROUND([1]projections!Z53*100,1)</f>
        <v>2.7</v>
      </c>
      <c r="H394">
        <f ca="1">ROUND([1]projections!AA53*100,1)</f>
        <v>60.3</v>
      </c>
      <c r="I394">
        <f ca="1">ROUND([1]projections!AB53*100,1)</f>
        <v>1.6</v>
      </c>
      <c r="J394">
        <f ca="1">ROUND([1]projections!AC53*100,1)</f>
        <v>7.9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48.5</v>
      </c>
      <c r="D395">
        <f ca="1">ROUND([1]projections!W54*100,1)</f>
        <v>15.9</v>
      </c>
      <c r="E395">
        <f ca="1">ROUND([1]projections!X54*100,1)</f>
        <v>0</v>
      </c>
      <c r="F395">
        <f ca="1">ROUND([1]projections!Y54*100,1)</f>
        <v>2.4</v>
      </c>
      <c r="G395">
        <f ca="1">ROUND([1]projections!Z54*100,1)</f>
        <v>1.8</v>
      </c>
      <c r="H395">
        <f ca="1">ROUND([1]projections!AA54*100,1)</f>
        <v>24.8</v>
      </c>
      <c r="I395">
        <f ca="1">ROUND([1]projections!AB54*100,1)</f>
        <v>1.5</v>
      </c>
      <c r="J395">
        <f ca="1">ROUND([1]projections!AC54*100,1)</f>
        <v>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10.1</v>
      </c>
      <c r="D396">
        <f ca="1">ROUND([1]projections!W55*100,1)</f>
        <v>12.8</v>
      </c>
      <c r="E396">
        <f ca="1">ROUND([1]projections!X55*100,1)</f>
        <v>0</v>
      </c>
      <c r="F396">
        <f ca="1">ROUND([1]projections!Y55*100,1)</f>
        <v>6.6</v>
      </c>
      <c r="G396">
        <f ca="1">ROUND([1]projections!Z55*100,1)</f>
        <v>2.4</v>
      </c>
      <c r="H396">
        <f ca="1">ROUND([1]projections!AA55*100,1)</f>
        <v>57.7</v>
      </c>
      <c r="I396">
        <f ca="1">ROUND([1]projections!AB55*100,1)</f>
        <v>1.6</v>
      </c>
      <c r="J396">
        <f ca="1">ROUND([1]projections!AC55*100,1)</f>
        <v>7.7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11.5</v>
      </c>
      <c r="D397">
        <f ca="1">ROUND([1]projections!W56*100,1)</f>
        <v>21.8</v>
      </c>
      <c r="E397">
        <f ca="1">ROUND([1]projections!X56*100,1)</f>
        <v>0</v>
      </c>
      <c r="F397">
        <f ca="1">ROUND([1]projections!Y56*100,1)</f>
        <v>6.3</v>
      </c>
      <c r="G397">
        <f ca="1">ROUND([1]projections!Z56*100,1)</f>
        <v>2.2999999999999998</v>
      </c>
      <c r="H397">
        <f ca="1">ROUND([1]projections!AA56*100,1)</f>
        <v>49.8</v>
      </c>
      <c r="I397">
        <f ca="1">ROUND([1]projections!AB56*100,1)</f>
        <v>1.5</v>
      </c>
      <c r="J397">
        <f ca="1">ROUND([1]projections!AC56*100,1)</f>
        <v>5.5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10.5</v>
      </c>
      <c r="D398">
        <f ca="1">ROUND([1]projections!W57*100,1)</f>
        <v>8.6999999999999993</v>
      </c>
      <c r="E398">
        <f ca="1">ROUND([1]projections!X57*100,1)</f>
        <v>0</v>
      </c>
      <c r="F398">
        <f ca="1">ROUND([1]projections!Y57*100,1)</f>
        <v>4.5999999999999996</v>
      </c>
      <c r="G398">
        <f ca="1">ROUND([1]projections!Z57*100,1)</f>
        <v>2.1</v>
      </c>
      <c r="H398">
        <f ca="1">ROUND([1]projections!AA57*100,1)</f>
        <v>66.5</v>
      </c>
      <c r="I398">
        <f ca="1">ROUND([1]projections!AB57*100,1)</f>
        <v>1.4</v>
      </c>
      <c r="J398">
        <f ca="1">ROUND([1]projections!AC57*100,1)</f>
        <v>5.3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9.3000000000000007</v>
      </c>
      <c r="D399">
        <f ca="1">ROUND([1]projections!W58*100,1)</f>
        <v>10.1</v>
      </c>
      <c r="E399">
        <f ca="1">ROUND([1]projections!X58*100,1)</f>
        <v>0</v>
      </c>
      <c r="F399">
        <f ca="1">ROUND([1]projections!Y58*100,1)</f>
        <v>10</v>
      </c>
      <c r="G399">
        <f ca="1">ROUND([1]projections!Z58*100,1)</f>
        <v>4.8</v>
      </c>
      <c r="H399">
        <f ca="1">ROUND([1]projections!AA58*100,1)</f>
        <v>55.7</v>
      </c>
      <c r="I399">
        <f ca="1">ROUND([1]projections!AB58*100,1)</f>
        <v>1.3</v>
      </c>
      <c r="J399">
        <f ca="1">ROUND([1]projections!AC58*100,1)</f>
        <v>7.8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21.5</v>
      </c>
      <c r="D400">
        <f ca="1">ROUND([1]projections!W59*100,1)</f>
        <v>10.6</v>
      </c>
      <c r="E400">
        <f ca="1">ROUND([1]projections!X59*100,1)</f>
        <v>0</v>
      </c>
      <c r="F400">
        <f ca="1">ROUND([1]projections!Y59*100,1)</f>
        <v>5.8</v>
      </c>
      <c r="G400">
        <f ca="1">ROUND([1]projections!Z59*100,1)</f>
        <v>2.2000000000000002</v>
      </c>
      <c r="H400">
        <f ca="1">ROUND([1]projections!AA59*100,1)</f>
        <v>48.6</v>
      </c>
      <c r="I400">
        <f ca="1">ROUND([1]projections!AB59*100,1)</f>
        <v>1.7</v>
      </c>
      <c r="J400">
        <f ca="1">ROUND([1]projections!AC59*100,1)</f>
        <v>8.6999999999999993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4</v>
      </c>
      <c r="N403" s="2">
        <f>[1]projections!N5</f>
        <v>0</v>
      </c>
      <c r="O403" s="2">
        <f>[1]projections!O5</f>
        <v>0</v>
      </c>
      <c r="P403" s="2">
        <f>[1]projections!P5</f>
        <v>8</v>
      </c>
      <c r="Q403" s="2">
        <f>[1]projections!Q5</f>
        <v>0</v>
      </c>
      <c r="R403" s="2">
        <f>[1]projections!R5</f>
        <v>17</v>
      </c>
      <c r="S403" s="2">
        <f>[1]projections!S5</f>
        <v>1</v>
      </c>
      <c r="T403" s="2">
        <f>[1]projections!T5</f>
        <v>6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21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21</v>
      </c>
      <c r="S404" s="2">
        <f>[1]projections!S6</f>
        <v>11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21</v>
      </c>
      <c r="N405" s="2">
        <f>[1]projections!N7</f>
        <v>14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0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2</v>
      </c>
      <c r="N406" s="2">
        <f>[1]projections!N8</f>
        <v>1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8</v>
      </c>
      <c r="N407" s="2">
        <f>[1]projections!N9</f>
        <v>10</v>
      </c>
      <c r="O407" s="2">
        <f>[1]projections!O9</f>
        <v>0</v>
      </c>
      <c r="P407" s="2">
        <f>[1]projections!P9</f>
        <v>2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34</v>
      </c>
      <c r="N408" s="2">
        <f>[1]projections!N10</f>
        <v>112</v>
      </c>
      <c r="O408" s="2">
        <f>[1]projections!O10</f>
        <v>0</v>
      </c>
      <c r="P408" s="2">
        <f>[1]projections!P10</f>
        <v>19</v>
      </c>
      <c r="Q408" s="2">
        <f>[1]projections!Q10</f>
        <v>0</v>
      </c>
      <c r="R408" s="2">
        <f>[1]projections!R10</f>
        <v>226</v>
      </c>
      <c r="S408" s="2">
        <f>[1]projections!S10</f>
        <v>0</v>
      </c>
      <c r="T408" s="2">
        <f>[1]projections!T10</f>
        <v>25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14</v>
      </c>
      <c r="N409" s="2">
        <f>[1]projections!N11</f>
        <v>14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4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4</v>
      </c>
      <c r="N410" s="2">
        <f>[1]projections!N12</f>
        <v>1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1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1</v>
      </c>
      <c r="N411" s="2">
        <f>[1]projections!N13</f>
        <v>6</v>
      </c>
      <c r="O411" s="2">
        <f>[1]projections!O13</f>
        <v>0</v>
      </c>
      <c r="P411" s="2">
        <f>[1]projections!P13</f>
        <v>5</v>
      </c>
      <c r="Q411" s="2">
        <f>[1]projections!Q13</f>
        <v>0</v>
      </c>
      <c r="R411" s="2">
        <f>[1]projections!R13</f>
        <v>10</v>
      </c>
      <c r="S411" s="2">
        <f>[1]projections!S13</f>
        <v>0</v>
      </c>
      <c r="T411" s="2">
        <f>[1]projections!T13</f>
        <v>2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6</v>
      </c>
      <c r="N412" s="2">
        <f>[1]projections!N14</f>
        <v>8</v>
      </c>
      <c r="O412" s="2">
        <f>[1]projections!O14</f>
        <v>0</v>
      </c>
      <c r="P412" s="2">
        <f>[1]projections!P14</f>
        <v>8</v>
      </c>
      <c r="Q412" s="2">
        <f>[1]projections!Q14</f>
        <v>0</v>
      </c>
      <c r="R412" s="2">
        <f>[1]projections!R14</f>
        <v>41</v>
      </c>
      <c r="S412" s="2">
        <f>[1]projections!S14</f>
        <v>0</v>
      </c>
      <c r="T412" s="2">
        <f>[1]projections!T14</f>
        <v>28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2</v>
      </c>
      <c r="N413" s="2">
        <f>[1]projections!N15</f>
        <v>0</v>
      </c>
      <c r="O413" s="2">
        <f>[1]projections!O15</f>
        <v>0</v>
      </c>
      <c r="P413" s="2">
        <f>[1]projections!P15</f>
        <v>0</v>
      </c>
      <c r="Q413" s="2">
        <f>[1]projections!Q15</f>
        <v>33</v>
      </c>
      <c r="R413" s="2">
        <f>[1]projections!R15</f>
        <v>34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29</v>
      </c>
      <c r="N414" s="2">
        <f>[1]projections!N16</f>
        <v>35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42</v>
      </c>
      <c r="S414" s="2">
        <f>[1]projections!S16</f>
        <v>0</v>
      </c>
      <c r="T414" s="2">
        <f>[1]projections!T16</f>
        <v>0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8</v>
      </c>
      <c r="N415" s="2">
        <f>[1]projections!N17</f>
        <v>12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0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23</v>
      </c>
      <c r="N416" s="2">
        <f>[1]projections!N18</f>
        <v>18</v>
      </c>
      <c r="O416" s="2">
        <f>[1]projections!O18</f>
        <v>0</v>
      </c>
      <c r="P416" s="2">
        <f>[1]projections!P18</f>
        <v>0</v>
      </c>
      <c r="Q416" s="2">
        <f>[1]projections!Q18</f>
        <v>0</v>
      </c>
      <c r="R416" s="2">
        <f>[1]projections!R18</f>
        <v>22</v>
      </c>
      <c r="S416" s="2">
        <f>[1]projections!S18</f>
        <v>0</v>
      </c>
      <c r="T416" s="2">
        <f>[1]projections!T18</f>
        <v>1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61</v>
      </c>
      <c r="N417" s="2">
        <f>[1]projections!N19</f>
        <v>60</v>
      </c>
      <c r="O417" s="2">
        <f>[1]projections!O19</f>
        <v>0</v>
      </c>
      <c r="P417" s="2">
        <f>[1]projections!P19</f>
        <v>0</v>
      </c>
      <c r="Q417" s="2">
        <f>[1]projections!Q19</f>
        <v>0</v>
      </c>
      <c r="R417" s="2">
        <f>[1]projections!R19</f>
        <v>93</v>
      </c>
      <c r="S417" s="2">
        <f>[1]projections!S19</f>
        <v>0</v>
      </c>
      <c r="T417" s="2">
        <f>[1]projections!T19</f>
        <v>14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1</v>
      </c>
      <c r="N418" s="2">
        <f>[1]projections!N20</f>
        <v>8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17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23</v>
      </c>
      <c r="N420" s="2">
        <f>[1]projections!N22</f>
        <v>34</v>
      </c>
      <c r="O420" s="2">
        <f>[1]projections!O22</f>
        <v>0</v>
      </c>
      <c r="P420" s="2">
        <f>[1]projections!P22</f>
        <v>4</v>
      </c>
      <c r="Q420" s="2">
        <f>[1]projections!Q22</f>
        <v>0</v>
      </c>
      <c r="R420" s="2">
        <f>[1]projections!R22</f>
        <v>38</v>
      </c>
      <c r="S420" s="2">
        <f>[1]projections!S22</f>
        <v>0</v>
      </c>
      <c r="T420" s="2">
        <f>[1]projections!T22</f>
        <v>0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4</v>
      </c>
      <c r="N421" s="2">
        <f>[1]projections!N23</f>
        <v>4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31</v>
      </c>
      <c r="N422" s="2">
        <f>[1]projections!N24</f>
        <v>28</v>
      </c>
      <c r="O422" s="2">
        <f>[1]projections!O24</f>
        <v>0</v>
      </c>
      <c r="P422" s="2">
        <f>[1]projections!P24</f>
        <v>6</v>
      </c>
      <c r="Q422" s="2">
        <f>[1]projections!Q24</f>
        <v>0</v>
      </c>
      <c r="R422" s="2">
        <f>[1]projections!R24</f>
        <v>54</v>
      </c>
      <c r="S422" s="2">
        <f>[1]projections!S24</f>
        <v>0</v>
      </c>
      <c r="T422" s="2">
        <f>[1]projections!T24</f>
        <v>6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15</v>
      </c>
      <c r="N423" s="2">
        <f>[1]projections!N25</f>
        <v>10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11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24</v>
      </c>
      <c r="N424" s="2">
        <f>[1]projections!N26</f>
        <v>22</v>
      </c>
      <c r="O424" s="2">
        <f>[1]projections!O26</f>
        <v>0</v>
      </c>
      <c r="P424" s="2">
        <f>[1]projections!P26</f>
        <v>0</v>
      </c>
      <c r="Q424" s="2">
        <f>[1]projections!Q26</f>
        <v>0</v>
      </c>
      <c r="R424" s="2">
        <f>[1]projections!R26</f>
        <v>22</v>
      </c>
      <c r="S424" s="2">
        <f>[1]projections!S26</f>
        <v>0</v>
      </c>
      <c r="T424" s="2">
        <f>[1]projections!T26</f>
        <v>0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0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10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5</v>
      </c>
      <c r="N426" s="2">
        <f>[1]projections!N28</f>
        <v>26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48</v>
      </c>
      <c r="S426" s="2">
        <f>[1]projections!S28</f>
        <v>0</v>
      </c>
      <c r="T426" s="2">
        <f>[1]projections!T28</f>
        <v>7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2</v>
      </c>
      <c r="N427" s="2">
        <f>[1]projections!N29</f>
        <v>1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36</v>
      </c>
      <c r="N428" s="2">
        <f>[1]projections!N30</f>
        <v>34</v>
      </c>
      <c r="O428" s="2">
        <f>[1]projections!O30</f>
        <v>0</v>
      </c>
      <c r="P428" s="2">
        <f>[1]projections!P30</f>
        <v>8</v>
      </c>
      <c r="Q428" s="2">
        <f>[1]projections!Q30</f>
        <v>0</v>
      </c>
      <c r="R428" s="2">
        <f>[1]projections!R30</f>
        <v>56</v>
      </c>
      <c r="S428" s="2">
        <f>[1]projections!S30</f>
        <v>0</v>
      </c>
      <c r="T428" s="2">
        <f>[1]projections!T30</f>
        <v>3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19</v>
      </c>
      <c r="N429" s="2">
        <f>[1]projections!N31</f>
        <v>15</v>
      </c>
      <c r="O429" s="2">
        <f>[1]projections!O31</f>
        <v>0</v>
      </c>
      <c r="P429" s="2">
        <f>[1]projections!P31</f>
        <v>3</v>
      </c>
      <c r="Q429" s="2">
        <f>[1]projections!Q31</f>
        <v>0</v>
      </c>
      <c r="R429" s="2">
        <f>[1]projections!R31</f>
        <v>28</v>
      </c>
      <c r="S429" s="2">
        <f>[1]projections!S31</f>
        <v>0</v>
      </c>
      <c r="T429" s="2">
        <f>[1]projections!T31</f>
        <v>2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73</v>
      </c>
      <c r="N430" s="2">
        <f>[1]projections!N32</f>
        <v>84</v>
      </c>
      <c r="O430" s="2">
        <f>[1]projections!O32</f>
        <v>0</v>
      </c>
      <c r="P430" s="2">
        <f>[1]projections!P32</f>
        <v>0</v>
      </c>
      <c r="Q430" s="2">
        <f>[1]projections!Q32</f>
        <v>0</v>
      </c>
      <c r="R430" s="2">
        <f>[1]projections!R32</f>
        <v>63</v>
      </c>
      <c r="S430" s="2">
        <f>[1]projections!S32</f>
        <v>0</v>
      </c>
      <c r="T430" s="2">
        <f>[1]projections!T32</f>
        <v>0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41</v>
      </c>
      <c r="N431" s="2">
        <f>[1]projections!N33</f>
        <v>37</v>
      </c>
      <c r="O431" s="2">
        <f>[1]projections!O33</f>
        <v>0</v>
      </c>
      <c r="P431" s="2">
        <f>[1]projections!P33</f>
        <v>12</v>
      </c>
      <c r="Q431" s="2">
        <f>[1]projections!Q33</f>
        <v>0</v>
      </c>
      <c r="R431" s="2">
        <f>[1]projections!R33</f>
        <v>64</v>
      </c>
      <c r="S431" s="2">
        <f>[1]projections!S33</f>
        <v>0</v>
      </c>
      <c r="T431" s="2">
        <f>[1]projections!T33</f>
        <v>0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41</v>
      </c>
      <c r="N432" s="2">
        <f>[1]projections!N34</f>
        <v>29</v>
      </c>
      <c r="O432" s="2">
        <f>[1]projections!O34</f>
        <v>0</v>
      </c>
      <c r="P432" s="2">
        <f>[1]projections!P34</f>
        <v>0</v>
      </c>
      <c r="Q432" s="2">
        <f>[1]projections!Q34</f>
        <v>0</v>
      </c>
      <c r="R432" s="2">
        <f>[1]projections!R34</f>
        <v>35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15</v>
      </c>
      <c r="N433" s="2">
        <f>[1]projections!N35</f>
        <v>11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21</v>
      </c>
      <c r="S433" s="2">
        <f>[1]projections!S35</f>
        <v>0</v>
      </c>
      <c r="T433" s="2">
        <f>[1]projections!T35</f>
        <v>3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6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9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5</v>
      </c>
      <c r="N435" s="2">
        <f>[1]projections!N37</f>
        <v>6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22</v>
      </c>
      <c r="N436" s="2">
        <f>[1]projections!N38</f>
        <v>16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16</v>
      </c>
      <c r="S436" s="2">
        <f>[1]projections!S38</f>
        <v>0</v>
      </c>
      <c r="T436" s="2">
        <f>[1]projections!T38</f>
        <v>0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5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9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6</v>
      </c>
      <c r="N438" s="2">
        <f>[1]projections!N40</f>
        <v>22</v>
      </c>
      <c r="O438" s="2">
        <f>[1]projections!O40</f>
        <v>0</v>
      </c>
      <c r="P438" s="2">
        <f>[1]projections!P40</f>
        <v>6</v>
      </c>
      <c r="Q438" s="2">
        <f>[1]projections!Q40</f>
        <v>0</v>
      </c>
      <c r="R438" s="2">
        <f>[1]projections!R40</f>
        <v>45</v>
      </c>
      <c r="S438" s="2">
        <f>[1]projections!S40</f>
        <v>0</v>
      </c>
      <c r="T438" s="2">
        <f>[1]projections!T40</f>
        <v>5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25</v>
      </c>
      <c r="S439" s="2">
        <f>[1]projections!S41</f>
        <v>0</v>
      </c>
      <c r="T439" s="2">
        <f>[1]projections!T41</f>
        <v>5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8</v>
      </c>
      <c r="N440" s="2">
        <f>[1]projections!N42</f>
        <v>5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30</v>
      </c>
      <c r="N441" s="2">
        <f>[1]projections!N43</f>
        <v>23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35</v>
      </c>
      <c r="S441" s="2">
        <f>[1]projections!S43</f>
        <v>0</v>
      </c>
      <c r="T441" s="2">
        <f>[1]projections!T43</f>
        <v>5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76</v>
      </c>
      <c r="N442" s="2">
        <f>[1]projections!N44</f>
        <v>89</v>
      </c>
      <c r="O442" s="2">
        <f>[1]projections!O44</f>
        <v>0</v>
      </c>
      <c r="P442" s="2">
        <f>[1]projections!P44</f>
        <v>3</v>
      </c>
      <c r="Q442" s="2">
        <f>[1]projections!Q44</f>
        <v>0</v>
      </c>
      <c r="R442" s="2">
        <f>[1]projections!R44</f>
        <v>101</v>
      </c>
      <c r="S442" s="2">
        <f>[1]projections!S44</f>
        <v>0</v>
      </c>
      <c r="T442" s="2">
        <f>[1]projections!T44</f>
        <v>6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52</v>
      </c>
      <c r="N443" s="2">
        <f>[1]projections!N45</f>
        <v>47</v>
      </c>
      <c r="O443" s="2">
        <f>[1]projections!O45</f>
        <v>0</v>
      </c>
      <c r="P443" s="2">
        <f>[1]projections!P45</f>
        <v>11</v>
      </c>
      <c r="Q443" s="2">
        <f>[1]projections!Q45</f>
        <v>0</v>
      </c>
      <c r="R443" s="2">
        <f>[1]projections!R45</f>
        <v>75</v>
      </c>
      <c r="S443" s="2">
        <f>[1]projections!S45</f>
        <v>0</v>
      </c>
      <c r="T443" s="2">
        <f>[1]projections!T45</f>
        <v>2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6</v>
      </c>
      <c r="N444" s="2">
        <f>[1]projections!N46</f>
        <v>5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2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2</v>
      </c>
      <c r="N445" s="2">
        <f>[1]projections!N47</f>
        <v>2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3</v>
      </c>
      <c r="N446" s="2">
        <f>[1]projections!N48</f>
        <v>2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28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19</v>
      </c>
      <c r="N447" s="2">
        <f>[1]projections!N49</f>
        <v>6</v>
      </c>
      <c r="O447" s="2">
        <f>[1]projections!O49</f>
        <v>0</v>
      </c>
      <c r="P447" s="2">
        <f>[1]projections!P49</f>
        <v>19</v>
      </c>
      <c r="Q447" s="2">
        <f>[1]projections!Q49</f>
        <v>0</v>
      </c>
      <c r="R447" s="2">
        <f>[1]projections!R49</f>
        <v>33</v>
      </c>
      <c r="S447" s="2">
        <f>[1]projections!S49</f>
        <v>0</v>
      </c>
      <c r="T447" s="2">
        <f>[1]projections!T49</f>
        <v>4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3</v>
      </c>
      <c r="N448" s="2">
        <f>[1]projections!N50</f>
        <v>7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15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8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13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15</v>
      </c>
      <c r="N450" s="2">
        <f>[1]projections!N52</f>
        <v>14</v>
      </c>
      <c r="O450" s="2">
        <f>[1]projections!O52</f>
        <v>0</v>
      </c>
      <c r="P450" s="2">
        <f>[1]projections!P52</f>
        <v>0</v>
      </c>
      <c r="Q450" s="2">
        <f>[1]projections!Q52</f>
        <v>0</v>
      </c>
      <c r="R450" s="2">
        <f>[1]projections!R52</f>
        <v>23</v>
      </c>
      <c r="S450" s="2">
        <f>[1]projections!S52</f>
        <v>0</v>
      </c>
      <c r="T450" s="2">
        <f>[1]projections!T52</f>
        <v>1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14</v>
      </c>
      <c r="N451" s="2">
        <f>[1]projections!N53</f>
        <v>14</v>
      </c>
      <c r="O451" s="2">
        <f>[1]projections!O53</f>
        <v>0</v>
      </c>
      <c r="P451" s="2">
        <f>[1]projections!P53</f>
        <v>1</v>
      </c>
      <c r="Q451" s="2">
        <f>[1]projections!Q53</f>
        <v>0</v>
      </c>
      <c r="R451" s="2">
        <f>[1]projections!R53</f>
        <v>28</v>
      </c>
      <c r="S451" s="2">
        <f>[1]projections!S53</f>
        <v>0</v>
      </c>
      <c r="T451" s="2">
        <f>[1]projections!T53</f>
        <v>4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8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4</v>
      </c>
      <c r="N453" s="2">
        <f>[1]projections!N55</f>
        <v>5</v>
      </c>
      <c r="O453" s="2">
        <f>[1]projections!O55</f>
        <v>0</v>
      </c>
      <c r="P453" s="2">
        <f>[1]projections!P55</f>
        <v>0</v>
      </c>
      <c r="Q453" s="2">
        <f>[1]projections!Q55</f>
        <v>0</v>
      </c>
      <c r="R453" s="2">
        <f>[1]projections!R55</f>
        <v>10</v>
      </c>
      <c r="S453" s="2">
        <f>[1]projections!S55</f>
        <v>0</v>
      </c>
      <c r="T453" s="2">
        <f>[1]projections!T55</f>
        <v>0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28</v>
      </c>
      <c r="N454" s="2">
        <f>[1]projections!N56</f>
        <v>38</v>
      </c>
      <c r="O454" s="2">
        <f>[1]projections!O56</f>
        <v>0</v>
      </c>
      <c r="P454" s="2">
        <f>[1]projections!P56</f>
        <v>5</v>
      </c>
      <c r="Q454" s="2">
        <f>[1]projections!Q56</f>
        <v>0</v>
      </c>
      <c r="R454" s="2">
        <f>[1]projections!R56</f>
        <v>52</v>
      </c>
      <c r="S454" s="2">
        <f>[1]projections!S56</f>
        <v>0</v>
      </c>
      <c r="T454" s="2">
        <f>[1]projections!T56</f>
        <v>3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8</v>
      </c>
      <c r="N455" s="2">
        <f>[1]projections!N57</f>
        <v>7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17</v>
      </c>
      <c r="S455" s="2">
        <f>[1]projections!S57</f>
        <v>0</v>
      </c>
      <c r="T455" s="2">
        <f>[1]projections!T57</f>
        <v>1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1</v>
      </c>
      <c r="N456" s="2">
        <f>[1]projections!N58</f>
        <v>2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11</v>
      </c>
      <c r="S456" s="2">
        <f>[1]projections!S58</f>
        <v>0</v>
      </c>
      <c r="T456" s="2">
        <f>[1]projections!T58</f>
        <v>1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2</v>
      </c>
      <c r="N457" s="2">
        <f>[1]projections!N59</f>
        <v>2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43884</v>
      </c>
      <c r="B2" s="1">
        <f>ROUND((IF('[1]National Polling Changes'!$W2&gt;43409,'[1]National Polling Changes'!X2*100,B1)),2)</f>
        <v>18.579999999999998</v>
      </c>
      <c r="C2" s="1">
        <f>ROUND((IF('[1]National Polling Changes'!$W2&gt;43409,'[1]National Polling Changes'!Y2*100,C1)),2)</f>
        <v>15.55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9.99</v>
      </c>
      <c r="F2" s="1">
        <f>ROUND((IF('[1]National Polling Changes'!$W2&gt;43409,'[1]National Polling Changes'!AB2*100,F1)),2)</f>
        <v>5.24</v>
      </c>
      <c r="G2" s="1">
        <f>ROUND((IF('[1]National Polling Changes'!$W2&gt;43409,'[1]National Polling Changes'!AC2*100,G1)),2)</f>
        <v>26.75</v>
      </c>
      <c r="H2" s="1">
        <f>ROUND((IF('[1]National Polling Changes'!$W2&gt;43409,'[1]National Polling Changes'!AD2*100,H1)),2)</f>
        <v>2.09</v>
      </c>
      <c r="I2" s="1">
        <f>ROUND((IF('[1]National Polling Changes'!$W2&gt;43409,'[1]National Polling Changes'!AE2*100,I1)),2)</f>
        <v>12.61</v>
      </c>
      <c r="J2" s="1">
        <f>ROUND((IF('[1]National Polling Changes'!$W2&gt;43409,'[1]National Polling Changes'!AF2*100,J1)),2)</f>
        <v>1.31</v>
      </c>
    </row>
    <row r="3" spans="1:10">
      <c r="A3" s="26">
        <f>'[1]National Polling Changes'!W3</f>
        <v>43883</v>
      </c>
      <c r="B3" s="1">
        <f>ROUND((IF('[1]National Polling Changes'!$W3&gt;43409,'[1]National Polling Changes'!X3*100,B2)),2)</f>
        <v>18.579999999999998</v>
      </c>
      <c r="C3" s="1">
        <f>ROUND((IF('[1]National Polling Changes'!$W3&gt;43409,'[1]National Polling Changes'!Y3*100,C2)),2)</f>
        <v>15.55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9.99</v>
      </c>
      <c r="F3" s="1">
        <f>ROUND((IF('[1]National Polling Changes'!$W3&gt;43409,'[1]National Polling Changes'!AB3*100,F2)),2)</f>
        <v>5.24</v>
      </c>
      <c r="G3" s="1">
        <f>ROUND((IF('[1]National Polling Changes'!$W3&gt;43409,'[1]National Polling Changes'!AC3*100,G2)),2)</f>
        <v>26.75</v>
      </c>
      <c r="H3" s="1">
        <f>ROUND((IF('[1]National Polling Changes'!$W3&gt;43409,'[1]National Polling Changes'!AD3*100,H2)),2)</f>
        <v>2.09</v>
      </c>
      <c r="I3" s="1">
        <f>ROUND((IF('[1]National Polling Changes'!$W3&gt;43409,'[1]National Polling Changes'!AE3*100,I2)),2)</f>
        <v>12.61</v>
      </c>
      <c r="J3" s="1">
        <f>ROUND((IF('[1]National Polling Changes'!$W3&gt;43409,'[1]National Polling Changes'!AF3*100,J2)),2)</f>
        <v>1.31</v>
      </c>
    </row>
    <row r="4" spans="1:10">
      <c r="A4" s="26">
        <f>'[1]National Polling Changes'!W4</f>
        <v>43882</v>
      </c>
      <c r="B4" s="1">
        <f>ROUND((IF('[1]National Polling Changes'!$W4&gt;43409,'[1]National Polling Changes'!X4*100,B3)),2)</f>
        <v>18.87</v>
      </c>
      <c r="C4" s="1">
        <f>ROUND((IF('[1]National Polling Changes'!$W4&gt;43409,'[1]National Polling Changes'!Y4*100,C3)),2)</f>
        <v>15.7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9.83</v>
      </c>
      <c r="F4" s="1">
        <f>ROUND((IF('[1]National Polling Changes'!$W4&gt;43409,'[1]National Polling Changes'!AB4*100,F3)),2)</f>
        <v>5.19</v>
      </c>
      <c r="G4" s="1">
        <f>ROUND((IF('[1]National Polling Changes'!$W4&gt;43409,'[1]National Polling Changes'!AC4*100,G3)),2)</f>
        <v>26.43</v>
      </c>
      <c r="H4" s="1">
        <f>ROUND((IF('[1]National Polling Changes'!$W4&gt;43409,'[1]National Polling Changes'!AD4*100,H3)),2)</f>
        <v>2.16</v>
      </c>
      <c r="I4" s="1">
        <f>ROUND((IF('[1]National Polling Changes'!$W4&gt;43409,'[1]National Polling Changes'!AE4*100,I3)),2)</f>
        <v>11.97</v>
      </c>
      <c r="J4" s="1">
        <f>ROUND((IF('[1]National Polling Changes'!$W4&gt;43409,'[1]National Polling Changes'!AF4*100,J3)),2)</f>
        <v>1.5</v>
      </c>
    </row>
    <row r="5" spans="1:10">
      <c r="A5" s="26">
        <f>'[1]National Polling Changes'!W5</f>
        <v>43881</v>
      </c>
      <c r="B5" s="1">
        <f>ROUND((IF('[1]National Polling Changes'!$W5&gt;43409,'[1]National Polling Changes'!X5*100,B4)),2)</f>
        <v>18.87</v>
      </c>
      <c r="C5" s="1">
        <f>ROUND((IF('[1]National Polling Changes'!$W5&gt;43409,'[1]National Polling Changes'!Y5*100,C4)),2)</f>
        <v>15.7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9.83</v>
      </c>
      <c r="F5" s="1">
        <f>ROUND((IF('[1]National Polling Changes'!$W5&gt;43409,'[1]National Polling Changes'!AB5*100,F4)),2)</f>
        <v>5.19</v>
      </c>
      <c r="G5" s="1">
        <f>ROUND((IF('[1]National Polling Changes'!$W5&gt;43409,'[1]National Polling Changes'!AC5*100,G4)),2)</f>
        <v>26.43</v>
      </c>
      <c r="H5" s="1">
        <f>ROUND((IF('[1]National Polling Changes'!$W5&gt;43409,'[1]National Polling Changes'!AD5*100,H4)),2)</f>
        <v>2.16</v>
      </c>
      <c r="I5" s="1">
        <f>ROUND((IF('[1]National Polling Changes'!$W5&gt;43409,'[1]National Polling Changes'!AE5*100,I4)),2)</f>
        <v>11.97</v>
      </c>
      <c r="J5" s="1">
        <f>ROUND((IF('[1]National Polling Changes'!$W5&gt;43409,'[1]National Polling Changes'!AF5*100,J4)),2)</f>
        <v>1.5</v>
      </c>
    </row>
    <row r="6" spans="1:10">
      <c r="A6" s="26">
        <f>'[1]National Polling Changes'!W6</f>
        <v>43880</v>
      </c>
      <c r="B6" s="1">
        <f>ROUND((IF('[1]National Polling Changes'!$W6&gt;43409,'[1]National Polling Changes'!X6*100,B5)),2)</f>
        <v>19.02</v>
      </c>
      <c r="C6" s="1">
        <f>ROUND((IF('[1]National Polling Changes'!$W6&gt;43409,'[1]National Polling Changes'!Y6*100,C5)),2)</f>
        <v>15.6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9.7200000000000006</v>
      </c>
      <c r="F6" s="1">
        <f>ROUND((IF('[1]National Polling Changes'!$W6&gt;43409,'[1]National Polling Changes'!AB6*100,F5)),2)</f>
        <v>5.17</v>
      </c>
      <c r="G6" s="1">
        <f>ROUND((IF('[1]National Polling Changes'!$W6&gt;43409,'[1]National Polling Changes'!AC6*100,G5)),2)</f>
        <v>26.16</v>
      </c>
      <c r="H6" s="1">
        <f>ROUND((IF('[1]National Polling Changes'!$W6&gt;43409,'[1]National Polling Changes'!AD6*100,H5)),2)</f>
        <v>2.27</v>
      </c>
      <c r="I6" s="1">
        <f>ROUND((IF('[1]National Polling Changes'!$W6&gt;43409,'[1]National Polling Changes'!AE6*100,I5)),2)</f>
        <v>11.97</v>
      </c>
      <c r="J6" s="1">
        <f>ROUND((IF('[1]National Polling Changes'!$W6&gt;43409,'[1]National Polling Changes'!AF6*100,J5)),2)</f>
        <v>1.6</v>
      </c>
    </row>
    <row r="7" spans="1:10">
      <c r="A7" s="26">
        <f>'[1]National Polling Changes'!W7</f>
        <v>43879</v>
      </c>
      <c r="B7" s="1">
        <f>ROUND((IF('[1]National Polling Changes'!$W7&gt;43409,'[1]National Polling Changes'!X7*100,B6)),2)</f>
        <v>19.02</v>
      </c>
      <c r="C7" s="1">
        <f>ROUND((IF('[1]National Polling Changes'!$W7&gt;43409,'[1]National Polling Changes'!Y7*100,C6)),2)</f>
        <v>15.6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9.7200000000000006</v>
      </c>
      <c r="F7" s="1">
        <f>ROUND((IF('[1]National Polling Changes'!$W7&gt;43409,'[1]National Polling Changes'!AB7*100,F6)),2)</f>
        <v>5.17</v>
      </c>
      <c r="G7" s="1">
        <f>ROUND((IF('[1]National Polling Changes'!$W7&gt;43409,'[1]National Polling Changes'!AC7*100,G6)),2)</f>
        <v>26.16</v>
      </c>
      <c r="H7" s="1">
        <f>ROUND((IF('[1]National Polling Changes'!$W7&gt;43409,'[1]National Polling Changes'!AD7*100,H6)),2)</f>
        <v>2.27</v>
      </c>
      <c r="I7" s="1">
        <f>ROUND((IF('[1]National Polling Changes'!$W7&gt;43409,'[1]National Polling Changes'!AE7*100,I6)),2)</f>
        <v>11.97</v>
      </c>
      <c r="J7" s="1">
        <f>ROUND((IF('[1]National Polling Changes'!$W7&gt;43409,'[1]National Polling Changes'!AF7*100,J6)),2)</f>
        <v>1.6</v>
      </c>
    </row>
    <row r="8" spans="1:10">
      <c r="A8" s="26">
        <f>'[1]National Polling Changes'!W8</f>
        <v>43878</v>
      </c>
      <c r="B8" s="1">
        <f>ROUND((IF('[1]National Polling Changes'!$W8&gt;43409,'[1]National Polling Changes'!X8*100,B7)),2)</f>
        <v>19.260000000000002</v>
      </c>
      <c r="C8" s="1">
        <f>ROUND((IF('[1]National Polling Changes'!$W8&gt;43409,'[1]National Polling Changes'!Y8*100,C7)),2)</f>
        <v>15.39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9.6300000000000008</v>
      </c>
      <c r="F8" s="1">
        <f>ROUND((IF('[1]National Polling Changes'!$W8&gt;43409,'[1]National Polling Changes'!AB8*100,F7)),2)</f>
        <v>5.07</v>
      </c>
      <c r="G8" s="1">
        <f>ROUND((IF('[1]National Polling Changes'!$W8&gt;43409,'[1]National Polling Changes'!AC8*100,G7)),2)</f>
        <v>26.13</v>
      </c>
      <c r="H8" s="1">
        <f>ROUND((IF('[1]National Polling Changes'!$W8&gt;43409,'[1]National Polling Changes'!AD8*100,H7)),2)</f>
        <v>2.2400000000000002</v>
      </c>
      <c r="I8" s="1">
        <f>ROUND((IF('[1]National Polling Changes'!$W8&gt;43409,'[1]National Polling Changes'!AE8*100,I7)),2)</f>
        <v>12.08</v>
      </c>
      <c r="J8" s="1">
        <f>ROUND((IF('[1]National Polling Changes'!$W8&gt;43409,'[1]National Polling Changes'!AF8*100,J7)),2)</f>
        <v>1.8</v>
      </c>
    </row>
    <row r="9" spans="1:10">
      <c r="A9" s="26">
        <f>'[1]National Polling Changes'!W9</f>
        <v>43877</v>
      </c>
      <c r="B9" s="1">
        <f>ROUND((IF('[1]National Polling Changes'!$W9&gt;43409,'[1]National Polling Changes'!X9*100,B8)),2)</f>
        <v>22.3</v>
      </c>
      <c r="C9" s="1">
        <f>ROUND((IF('[1]National Polling Changes'!$W9&gt;43409,'[1]National Polling Changes'!Y9*100,C8)),2)</f>
        <v>13.08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8.1</v>
      </c>
      <c r="F9" s="1">
        <f>ROUND((IF('[1]National Polling Changes'!$W9&gt;43409,'[1]National Polling Changes'!AB9*100,F8)),2)</f>
        <v>4.66</v>
      </c>
      <c r="G9" s="1">
        <f>ROUND((IF('[1]National Polling Changes'!$W9&gt;43409,'[1]National Polling Changes'!AC9*100,G8)),2)</f>
        <v>23.86</v>
      </c>
      <c r="H9" s="1">
        <f>ROUND((IF('[1]National Polling Changes'!$W9&gt;43409,'[1]National Polling Changes'!AD9*100,H8)),2)</f>
        <v>2.16</v>
      </c>
      <c r="I9" s="1">
        <f>ROUND((IF('[1]National Polling Changes'!$W9&gt;43409,'[1]National Polling Changes'!AE9*100,I8)),2)</f>
        <v>13.1</v>
      </c>
      <c r="J9" s="1">
        <f>ROUND((IF('[1]National Polling Changes'!$W9&gt;43409,'[1]National Polling Changes'!AF9*100,J8)),2)</f>
        <v>3.25</v>
      </c>
    </row>
    <row r="10" spans="1:10">
      <c r="A10" s="26">
        <f>'[1]National Polling Changes'!W10</f>
        <v>43876</v>
      </c>
      <c r="B10" s="1">
        <f>ROUND((IF('[1]National Polling Changes'!$W10&gt;43409,'[1]National Polling Changes'!X10*100,B9)),2)</f>
        <v>21.72</v>
      </c>
      <c r="C10" s="1">
        <f>ROUND((IF('[1]National Polling Changes'!$W10&gt;43409,'[1]National Polling Changes'!Y10*100,C9)),2)</f>
        <v>14.07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8.6199999999999992</v>
      </c>
      <c r="F10" s="1">
        <f>ROUND((IF('[1]National Polling Changes'!$W10&gt;43409,'[1]National Polling Changes'!AB10*100,F9)),2)</f>
        <v>4.8600000000000003</v>
      </c>
      <c r="G10" s="1">
        <f>ROUND((IF('[1]National Polling Changes'!$W10&gt;43409,'[1]National Polling Changes'!AC10*100,G9)),2)</f>
        <v>24.31</v>
      </c>
      <c r="H10" s="1">
        <f>ROUND((IF('[1]National Polling Changes'!$W10&gt;43409,'[1]National Polling Changes'!AD10*100,H9)),2)</f>
        <v>2.29</v>
      </c>
      <c r="I10" s="1">
        <f>ROUND((IF('[1]National Polling Changes'!$W10&gt;43409,'[1]National Polling Changes'!AE10*100,I9)),2)</f>
        <v>12.8</v>
      </c>
      <c r="J10" s="1">
        <f>ROUND((IF('[1]National Polling Changes'!$W10&gt;43409,'[1]National Polling Changes'!AF10*100,J9)),2)</f>
        <v>2.77</v>
      </c>
    </row>
    <row r="11" spans="1:10">
      <c r="A11" s="26">
        <f>'[1]National Polling Changes'!W11</f>
        <v>43875</v>
      </c>
      <c r="B11" s="1">
        <f>ROUND((IF('[1]National Polling Changes'!$W11&gt;43409,'[1]National Polling Changes'!X11*100,B10)),2)</f>
        <v>23.63</v>
      </c>
      <c r="C11" s="1">
        <f>ROUND((IF('[1]National Polling Changes'!$W11&gt;43409,'[1]National Polling Changes'!Y11*100,C10)),2)</f>
        <v>12.16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8.14</v>
      </c>
      <c r="F11" s="1">
        <f>ROUND((IF('[1]National Polling Changes'!$W11&gt;43409,'[1]National Polling Changes'!AB11*100,F10)),2)</f>
        <v>4.03</v>
      </c>
      <c r="G11" s="1">
        <f>ROUND((IF('[1]National Polling Changes'!$W11&gt;43409,'[1]National Polling Changes'!AC11*100,G10)),2)</f>
        <v>22.73</v>
      </c>
      <c r="H11" s="1">
        <f>ROUND((IF('[1]National Polling Changes'!$W11&gt;43409,'[1]National Polling Changes'!AD11*100,H10)),2)</f>
        <v>2.1800000000000002</v>
      </c>
      <c r="I11" s="1">
        <f>ROUND((IF('[1]National Polling Changes'!$W11&gt;43409,'[1]National Polling Changes'!AE11*100,I10)),2)</f>
        <v>13.34</v>
      </c>
      <c r="J11" s="1">
        <f>ROUND((IF('[1]National Polling Changes'!$W11&gt;43409,'[1]National Polling Changes'!AF11*100,J10)),2)</f>
        <v>3.65</v>
      </c>
    </row>
    <row r="12" spans="1:10">
      <c r="A12" s="26">
        <f>'[1]National Polling Changes'!W12</f>
        <v>43874</v>
      </c>
      <c r="B12" s="1">
        <f>ROUND((IF('[1]National Polling Changes'!$W12&gt;43409,'[1]National Polling Changes'!X12*100,B11)),2)</f>
        <v>23.79</v>
      </c>
      <c r="C12" s="1">
        <f>ROUND((IF('[1]National Polling Changes'!$W12&gt;43409,'[1]National Polling Changes'!Y12*100,C11)),2)</f>
        <v>11.99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8.1</v>
      </c>
      <c r="F12" s="1">
        <f>ROUND((IF('[1]National Polling Changes'!$W12&gt;43409,'[1]National Polling Changes'!AB12*100,F11)),2)</f>
        <v>4</v>
      </c>
      <c r="G12" s="1">
        <f>ROUND((IF('[1]National Polling Changes'!$W12&gt;43409,'[1]National Polling Changes'!AC12*100,G11)),2)</f>
        <v>22.7</v>
      </c>
      <c r="H12" s="1">
        <f>ROUND((IF('[1]National Polling Changes'!$W12&gt;43409,'[1]National Polling Changes'!AD12*100,H11)),2)</f>
        <v>2.14</v>
      </c>
      <c r="I12" s="1">
        <f>ROUND((IF('[1]National Polling Changes'!$W12&gt;43409,'[1]National Polling Changes'!AE12*100,I11)),2)</f>
        <v>13.38</v>
      </c>
      <c r="J12" s="1">
        <f>ROUND((IF('[1]National Polling Changes'!$W12&gt;43409,'[1]National Polling Changes'!AF12*100,J11)),2)</f>
        <v>3.72</v>
      </c>
    </row>
    <row r="13" spans="1:10">
      <c r="A13" s="26">
        <f>'[1]National Polling Changes'!W13</f>
        <v>43873</v>
      </c>
      <c r="B13" s="1">
        <f>ROUND((IF('[1]National Polling Changes'!$W13&gt;43409,'[1]National Polling Changes'!X13*100,B12)),2)</f>
        <v>23.79</v>
      </c>
      <c r="C13" s="1">
        <f>ROUND((IF('[1]National Polling Changes'!$W13&gt;43409,'[1]National Polling Changes'!Y13*100,C12)),2)</f>
        <v>11.99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8.1</v>
      </c>
      <c r="F13" s="1">
        <f>ROUND((IF('[1]National Polling Changes'!$W13&gt;43409,'[1]National Polling Changes'!AB13*100,F12)),2)</f>
        <v>4</v>
      </c>
      <c r="G13" s="1">
        <f>ROUND((IF('[1]National Polling Changes'!$W13&gt;43409,'[1]National Polling Changes'!AC13*100,G12)),2)</f>
        <v>22.7</v>
      </c>
      <c r="H13" s="1">
        <f>ROUND((IF('[1]National Polling Changes'!$W13&gt;43409,'[1]National Polling Changes'!AD13*100,H12)),2)</f>
        <v>2.14</v>
      </c>
      <c r="I13" s="1">
        <f>ROUND((IF('[1]National Polling Changes'!$W13&gt;43409,'[1]National Polling Changes'!AE13*100,I12)),2)</f>
        <v>13.38</v>
      </c>
      <c r="J13" s="1">
        <f>ROUND((IF('[1]National Polling Changes'!$W13&gt;43409,'[1]National Polling Changes'!AF13*100,J12)),2)</f>
        <v>3.72</v>
      </c>
    </row>
    <row r="14" spans="1:10">
      <c r="A14" s="26">
        <f>'[1]National Polling Changes'!W14</f>
        <v>43872</v>
      </c>
      <c r="B14" s="1">
        <f>ROUND((IF('[1]National Polling Changes'!$W14&gt;43409,'[1]National Polling Changes'!X14*100,B13)),2)</f>
        <v>23.79</v>
      </c>
      <c r="C14" s="1">
        <f>ROUND((IF('[1]National Polling Changes'!$W14&gt;43409,'[1]National Polling Changes'!Y14*100,C13)),2)</f>
        <v>11.99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8.1</v>
      </c>
      <c r="F14" s="1">
        <f>ROUND((IF('[1]National Polling Changes'!$W14&gt;43409,'[1]National Polling Changes'!AB14*100,F13)),2)</f>
        <v>4</v>
      </c>
      <c r="G14" s="1">
        <f>ROUND((IF('[1]National Polling Changes'!$W14&gt;43409,'[1]National Polling Changes'!AC14*100,G13)),2)</f>
        <v>22.7</v>
      </c>
      <c r="H14" s="1">
        <f>ROUND((IF('[1]National Polling Changes'!$W14&gt;43409,'[1]National Polling Changes'!AD14*100,H13)),2)</f>
        <v>2.14</v>
      </c>
      <c r="I14" s="1">
        <f>ROUND((IF('[1]National Polling Changes'!$W14&gt;43409,'[1]National Polling Changes'!AE14*100,I13)),2)</f>
        <v>13.38</v>
      </c>
      <c r="J14" s="1">
        <f>ROUND((IF('[1]National Polling Changes'!$W14&gt;43409,'[1]National Polling Changes'!AF14*100,J13)),2)</f>
        <v>3.72</v>
      </c>
    </row>
    <row r="15" spans="1:10">
      <c r="A15" s="26">
        <f>'[1]National Polling Changes'!W15</f>
        <v>43871</v>
      </c>
      <c r="B15" s="1">
        <f>ROUND((IF('[1]National Polling Changes'!$W15&gt;43409,'[1]National Polling Changes'!X15*100,B14)),2)</f>
        <v>24.57</v>
      </c>
      <c r="C15" s="1">
        <f>ROUND((IF('[1]National Polling Changes'!$W15&gt;43409,'[1]National Polling Changes'!Y15*100,C14)),2)</f>
        <v>11.68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7.76</v>
      </c>
      <c r="F15" s="1">
        <f>ROUND((IF('[1]National Polling Changes'!$W15&gt;43409,'[1]National Polling Changes'!AB15*100,F14)),2)</f>
        <v>3.88</v>
      </c>
      <c r="G15" s="1">
        <f>ROUND((IF('[1]National Polling Changes'!$W15&gt;43409,'[1]National Polling Changes'!AC15*100,G14)),2)</f>
        <v>22.62</v>
      </c>
      <c r="H15" s="1">
        <f>ROUND((IF('[1]National Polling Changes'!$W15&gt;43409,'[1]National Polling Changes'!AD15*100,H14)),2)</f>
        <v>2.14</v>
      </c>
      <c r="I15" s="1">
        <f>ROUND((IF('[1]National Polling Changes'!$W15&gt;43409,'[1]National Polling Changes'!AE15*100,I14)),2)</f>
        <v>13.32</v>
      </c>
      <c r="J15" s="1">
        <f>ROUND((IF('[1]National Polling Changes'!$W15&gt;43409,'[1]National Polling Changes'!AF15*100,J14)),2)</f>
        <v>3.9</v>
      </c>
    </row>
    <row r="16" spans="1:10">
      <c r="A16" s="26">
        <f>'[1]National Polling Changes'!W16</f>
        <v>43870</v>
      </c>
      <c r="B16" s="1">
        <f>ROUND((IF('[1]National Polling Changes'!$W16&gt;43409,'[1]National Polling Changes'!X16*100,B15)),2)</f>
        <v>25.1</v>
      </c>
      <c r="C16" s="1">
        <f>ROUND((IF('[1]National Polling Changes'!$W16&gt;43409,'[1]National Polling Changes'!Y16*100,C15)),2)</f>
        <v>11.23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7.68</v>
      </c>
      <c r="F16" s="1">
        <f>ROUND((IF('[1]National Polling Changes'!$W16&gt;43409,'[1]National Polling Changes'!AB16*100,F15)),2)</f>
        <v>3.91</v>
      </c>
      <c r="G16" s="1">
        <f>ROUND((IF('[1]National Polling Changes'!$W16&gt;43409,'[1]National Polling Changes'!AC16*100,G15)),2)</f>
        <v>22.75</v>
      </c>
      <c r="H16" s="1">
        <f>ROUND((IF('[1]National Polling Changes'!$W16&gt;43409,'[1]National Polling Changes'!AD16*100,H15)),2)</f>
        <v>2.16</v>
      </c>
      <c r="I16" s="1">
        <f>ROUND((IF('[1]National Polling Changes'!$W16&gt;43409,'[1]National Polling Changes'!AE16*100,I15)),2)</f>
        <v>13.7</v>
      </c>
      <c r="J16" s="1">
        <f>ROUND((IF('[1]National Polling Changes'!$W16&gt;43409,'[1]National Polling Changes'!AF16*100,J15)),2)</f>
        <v>3.9</v>
      </c>
    </row>
    <row r="17" spans="1:10">
      <c r="A17" s="26">
        <f>'[1]National Polling Changes'!W17</f>
        <v>43869</v>
      </c>
      <c r="B17" s="1">
        <f>ROUND((IF('[1]National Polling Changes'!$W17&gt;43409,'[1]National Polling Changes'!X17*100,B16)),2)</f>
        <v>27.54</v>
      </c>
      <c r="C17" s="1">
        <f>ROUND((IF('[1]National Polling Changes'!$W17&gt;43409,'[1]National Polling Changes'!Y17*100,C16)),2)</f>
        <v>9.5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6.61</v>
      </c>
      <c r="F17" s="1">
        <f>ROUND((IF('[1]National Polling Changes'!$W17&gt;43409,'[1]National Polling Changes'!AB17*100,F16)),2)</f>
        <v>3.86</v>
      </c>
      <c r="G17" s="1">
        <f>ROUND((IF('[1]National Polling Changes'!$W17&gt;43409,'[1]National Polling Changes'!AC17*100,G16)),2)</f>
        <v>22.24</v>
      </c>
      <c r="H17" s="1">
        <f>ROUND((IF('[1]National Polling Changes'!$W17&gt;43409,'[1]National Polling Changes'!AD17*100,H16)),2)</f>
        <v>2.29</v>
      </c>
      <c r="I17" s="1">
        <f>ROUND((IF('[1]National Polling Changes'!$W17&gt;43409,'[1]National Polling Changes'!AE17*100,I16)),2)</f>
        <v>14.17</v>
      </c>
      <c r="J17" s="1">
        <f>ROUND((IF('[1]National Polling Changes'!$W17&gt;43409,'[1]National Polling Changes'!AF17*100,J16)),2)</f>
        <v>4.01</v>
      </c>
    </row>
    <row r="18" spans="1:10">
      <c r="A18" s="26">
        <f>'[1]National Polling Changes'!W18</f>
        <v>43868</v>
      </c>
      <c r="B18" s="1">
        <f>ROUND((IF('[1]National Polling Changes'!$W18&gt;43409,'[1]National Polling Changes'!X18*100,B17)),2)</f>
        <v>27.54</v>
      </c>
      <c r="C18" s="1">
        <f>ROUND((IF('[1]National Polling Changes'!$W18&gt;43409,'[1]National Polling Changes'!Y18*100,C17)),2)</f>
        <v>9.5</v>
      </c>
      <c r="D18" s="1">
        <f>ROUND((IF('[1]National Polling Changes'!$W18&gt;43409,'[1]National Polling Changes'!Z18*100,D17)),2)</f>
        <v>0</v>
      </c>
      <c r="E18" s="1">
        <f>ROUND((IF('[1]National Polling Changes'!$W18&gt;43409,'[1]National Polling Changes'!AA18*100,E17)),2)</f>
        <v>6.61</v>
      </c>
      <c r="F18" s="1">
        <f>ROUND((IF('[1]National Polling Changes'!$W18&gt;43409,'[1]National Polling Changes'!AB18*100,F17)),2)</f>
        <v>3.86</v>
      </c>
      <c r="G18" s="1">
        <f>ROUND((IF('[1]National Polling Changes'!$W18&gt;43409,'[1]National Polling Changes'!AC18*100,G17)),2)</f>
        <v>22.24</v>
      </c>
      <c r="H18" s="1">
        <f>ROUND((IF('[1]National Polling Changes'!$W18&gt;43409,'[1]National Polling Changes'!AD18*100,H17)),2)</f>
        <v>2.29</v>
      </c>
      <c r="I18" s="1">
        <f>ROUND((IF('[1]National Polling Changes'!$W18&gt;43409,'[1]National Polling Changes'!AE18*100,I17)),2)</f>
        <v>14.17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43867</v>
      </c>
      <c r="B19" s="1">
        <f>ROUND((IF('[1]National Polling Changes'!$W19&gt;43409,'[1]National Polling Changes'!X19*100,B18)),2)</f>
        <v>27.54</v>
      </c>
      <c r="C19" s="1">
        <f>ROUND((IF('[1]National Polling Changes'!$W19&gt;43409,'[1]National Polling Changes'!Y19*100,C18)),2)</f>
        <v>9.5</v>
      </c>
      <c r="D19" s="1">
        <f>ROUND((IF('[1]National Polling Changes'!$W19&gt;43409,'[1]National Polling Changes'!Z19*100,D18)),2)</f>
        <v>0</v>
      </c>
      <c r="E19" s="1">
        <f>ROUND((IF('[1]National Polling Changes'!$W19&gt;43409,'[1]National Polling Changes'!AA19*100,E18)),2)</f>
        <v>6.61</v>
      </c>
      <c r="F19" s="1">
        <f>ROUND((IF('[1]National Polling Changes'!$W19&gt;43409,'[1]National Polling Changes'!AB19*100,F18)),2)</f>
        <v>3.86</v>
      </c>
      <c r="G19" s="1">
        <f>ROUND((IF('[1]National Polling Changes'!$W19&gt;43409,'[1]National Polling Changes'!AC19*100,G18)),2)</f>
        <v>22.24</v>
      </c>
      <c r="H19" s="1">
        <f>ROUND((IF('[1]National Polling Changes'!$W19&gt;43409,'[1]National Polling Changes'!AD19*100,H18)),2)</f>
        <v>2.29</v>
      </c>
      <c r="I19" s="1">
        <f>ROUND((IF('[1]National Polling Changes'!$W19&gt;43409,'[1]National Polling Changes'!AE19*100,I18)),2)</f>
        <v>14.17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43866</v>
      </c>
      <c r="B20" s="1">
        <f>ROUND((IF('[1]National Polling Changes'!$W20&gt;43409,'[1]National Polling Changes'!X20*100,B19)),2)</f>
        <v>27.54</v>
      </c>
      <c r="C20" s="1">
        <f>ROUND((IF('[1]National Polling Changes'!$W20&gt;43409,'[1]National Polling Changes'!Y20*100,C19)),2)</f>
        <v>9.5</v>
      </c>
      <c r="D20" s="1">
        <f>ROUND((IF('[1]National Polling Changes'!$W20&gt;43409,'[1]National Polling Changes'!Z20*100,D19)),2)</f>
        <v>0</v>
      </c>
      <c r="E20" s="1">
        <f>ROUND((IF('[1]National Polling Changes'!$W20&gt;43409,'[1]National Polling Changes'!AA20*100,E19)),2)</f>
        <v>6.61</v>
      </c>
      <c r="F20" s="1">
        <f>ROUND((IF('[1]National Polling Changes'!$W20&gt;43409,'[1]National Polling Changes'!AB20*100,F19)),2)</f>
        <v>3.86</v>
      </c>
      <c r="G20" s="1">
        <f>ROUND((IF('[1]National Polling Changes'!$W20&gt;43409,'[1]National Polling Changes'!AC20*100,G19)),2)</f>
        <v>22.24</v>
      </c>
      <c r="H20" s="1">
        <f>ROUND((IF('[1]National Polling Changes'!$W20&gt;43409,'[1]National Polling Changes'!AD20*100,H19)),2)</f>
        <v>2.29</v>
      </c>
      <c r="I20" s="1">
        <f>ROUND((IF('[1]National Polling Changes'!$W20&gt;43409,'[1]National Polling Changes'!AE20*100,I19)),2)</f>
        <v>14.17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43865</v>
      </c>
      <c r="B21" s="1">
        <f>ROUND((IF('[1]National Polling Changes'!$W21&gt;43409,'[1]National Polling Changes'!X21*100,B20)),2)</f>
        <v>27.54</v>
      </c>
      <c r="C21" s="1">
        <f>ROUND((IF('[1]National Polling Changes'!$W21&gt;43409,'[1]National Polling Changes'!Y21*100,C20)),2)</f>
        <v>9.5</v>
      </c>
      <c r="D21" s="1">
        <f>ROUND((IF('[1]National Polling Changes'!$W21&gt;43409,'[1]National Polling Changes'!Z21*100,D20)),2)</f>
        <v>0</v>
      </c>
      <c r="E21" s="1">
        <f>ROUND((IF('[1]National Polling Changes'!$W21&gt;43409,'[1]National Polling Changes'!AA21*100,E20)),2)</f>
        <v>6.61</v>
      </c>
      <c r="F21" s="1">
        <f>ROUND((IF('[1]National Polling Changes'!$W21&gt;43409,'[1]National Polling Changes'!AB21*100,F20)),2)</f>
        <v>3.86</v>
      </c>
      <c r="G21" s="1">
        <f>ROUND((IF('[1]National Polling Changes'!$W21&gt;43409,'[1]National Polling Changes'!AC21*100,G20)),2)</f>
        <v>22.24</v>
      </c>
      <c r="H21" s="1">
        <f>ROUND((IF('[1]National Polling Changes'!$W21&gt;43409,'[1]National Polling Changes'!AD21*100,H20)),2)</f>
        <v>2.29</v>
      </c>
      <c r="I21" s="1">
        <f>ROUND((IF('[1]National Polling Changes'!$W21&gt;43409,'[1]National Polling Changes'!AE21*100,I20)),2)</f>
        <v>14.17</v>
      </c>
      <c r="J21" s="1">
        <f>ROUND((IF('[1]National Polling Changes'!$W21&gt;43409,'[1]National Polling Changes'!AF21*100,J20)),2)</f>
        <v>4.01</v>
      </c>
    </row>
    <row r="22" spans="1:10">
      <c r="A22" s="26">
        <f>'[1]National Polling Changes'!W22</f>
        <v>43864</v>
      </c>
      <c r="B22" s="1">
        <f>ROUND((IF('[1]National Polling Changes'!$W22&gt;43409,'[1]National Polling Changes'!X22*100,B21)),2)</f>
        <v>27.65</v>
      </c>
      <c r="C22" s="1">
        <f>ROUND((IF('[1]National Polling Changes'!$W22&gt;43409,'[1]National Polling Changes'!Y22*100,C21)),2)</f>
        <v>9.7899999999999991</v>
      </c>
      <c r="D22" s="1">
        <f>ROUND((IF('[1]National Polling Changes'!$W22&gt;43409,'[1]National Polling Changes'!Z22*100,D21)),2)</f>
        <v>0</v>
      </c>
      <c r="E22" s="1">
        <f>ROUND((IF('[1]National Polling Changes'!$W22&gt;43409,'[1]National Polling Changes'!AA22*100,E21)),2)</f>
        <v>6.62</v>
      </c>
      <c r="F22" s="1">
        <f>ROUND((IF('[1]National Polling Changes'!$W22&gt;43409,'[1]National Polling Changes'!AB22*100,F21)),2)</f>
        <v>3.82</v>
      </c>
      <c r="G22" s="1">
        <f>ROUND((IF('[1]National Polling Changes'!$W22&gt;43409,'[1]National Polling Changes'!AC22*100,G21)),2)</f>
        <v>22.21</v>
      </c>
      <c r="H22" s="1">
        <f>ROUND((IF('[1]National Polling Changes'!$W22&gt;43409,'[1]National Polling Changes'!AD22*100,H21)),2)</f>
        <v>2.27</v>
      </c>
      <c r="I22" s="1">
        <f>ROUND((IF('[1]National Polling Changes'!$W22&gt;43409,'[1]National Polling Changes'!AE22*100,I21)),2)</f>
        <v>14.15</v>
      </c>
      <c r="J22" s="1">
        <f>ROUND((IF('[1]National Polling Changes'!$W22&gt;43409,'[1]National Polling Changes'!AF22*100,J21)),2)</f>
        <v>4.04</v>
      </c>
    </row>
    <row r="23" spans="1:10">
      <c r="A23" s="26">
        <f>'[1]National Polling Changes'!W23</f>
        <v>43863</v>
      </c>
      <c r="B23" s="1">
        <f>ROUND((IF('[1]National Polling Changes'!$W23&gt;43409,'[1]National Polling Changes'!X23*100,B22)),2)</f>
        <v>28.04</v>
      </c>
      <c r="C23" s="1">
        <f>ROUND((IF('[1]National Polling Changes'!$W23&gt;43409,'[1]National Polling Changes'!Y23*100,C22)),2)</f>
        <v>9.48</v>
      </c>
      <c r="D23" s="1">
        <f>ROUND((IF('[1]National Polling Changes'!$W23&gt;43409,'[1]National Polling Changes'!Z23*100,D22)),2)</f>
        <v>0</v>
      </c>
      <c r="E23" s="1">
        <f>ROUND((IF('[1]National Polling Changes'!$W23&gt;43409,'[1]National Polling Changes'!AA23*100,E22)),2)</f>
        <v>6.81</v>
      </c>
      <c r="F23" s="1">
        <f>ROUND((IF('[1]National Polling Changes'!$W23&gt;43409,'[1]National Polling Changes'!AB23*100,F22)),2)</f>
        <v>3.55</v>
      </c>
      <c r="G23" s="1">
        <f>ROUND((IF('[1]National Polling Changes'!$W23&gt;43409,'[1]National Polling Changes'!AC23*100,G22)),2)</f>
        <v>22.31</v>
      </c>
      <c r="H23" s="1">
        <f>ROUND((IF('[1]National Polling Changes'!$W23&gt;43409,'[1]National Polling Changes'!AD23*100,H22)),2)</f>
        <v>2.3199999999999998</v>
      </c>
      <c r="I23" s="1">
        <f>ROUND((IF('[1]National Polling Changes'!$W23&gt;43409,'[1]National Polling Changes'!AE23*100,I22)),2)</f>
        <v>14.16</v>
      </c>
      <c r="J23" s="1">
        <f>ROUND((IF('[1]National Polling Changes'!$W23&gt;43409,'[1]National Polling Changes'!AF23*100,J22)),2)</f>
        <v>4.04</v>
      </c>
    </row>
    <row r="24" spans="1:10">
      <c r="A24" s="26">
        <f>'[1]National Polling Changes'!W24</f>
        <v>43862</v>
      </c>
      <c r="B24" s="1">
        <f>ROUND((IF('[1]National Polling Changes'!$W24&gt;43409,'[1]National Polling Changes'!X24*100,B23)),2)</f>
        <v>28.05</v>
      </c>
      <c r="C24" s="1">
        <f>ROUND((IF('[1]National Polling Changes'!$W24&gt;43409,'[1]National Polling Changes'!Y24*100,C23)),2)</f>
        <v>8.86</v>
      </c>
      <c r="D24" s="1">
        <f>ROUND((IF('[1]National Polling Changes'!$W24&gt;43409,'[1]National Polling Changes'!Z24*100,D23)),2)</f>
        <v>0.04</v>
      </c>
      <c r="E24" s="1">
        <f>ROUND((IF('[1]National Polling Changes'!$W24&gt;43409,'[1]National Polling Changes'!AA24*100,E23)),2)</f>
        <v>6.89</v>
      </c>
      <c r="F24" s="1">
        <f>ROUND((IF('[1]National Polling Changes'!$W24&gt;43409,'[1]National Polling Changes'!AB24*100,F23)),2)</f>
        <v>3.57</v>
      </c>
      <c r="G24" s="1">
        <f>ROUND((IF('[1]National Polling Changes'!$W24&gt;43409,'[1]National Polling Changes'!AC24*100,G23)),2)</f>
        <v>21.97</v>
      </c>
      <c r="H24" s="1">
        <f>ROUND((IF('[1]National Polling Changes'!$W24&gt;43409,'[1]National Polling Changes'!AD24*100,H23)),2)</f>
        <v>2.25</v>
      </c>
      <c r="I24" s="1">
        <f>ROUND((IF('[1]National Polling Changes'!$W24&gt;43409,'[1]National Polling Changes'!AE24*100,I23)),2)</f>
        <v>14.26</v>
      </c>
      <c r="J24" s="1">
        <f>ROUND((IF('[1]National Polling Changes'!$W24&gt;43409,'[1]National Polling Changes'!AF24*100,J23)),2)</f>
        <v>4.01</v>
      </c>
    </row>
    <row r="25" spans="1:10">
      <c r="A25" s="26">
        <f>'[1]National Polling Changes'!W25</f>
        <v>43861</v>
      </c>
      <c r="B25" s="1">
        <f>ROUND((IF('[1]National Polling Changes'!$W25&gt;43409,'[1]National Polling Changes'!X25*100,B24)),2)</f>
        <v>28.05</v>
      </c>
      <c r="C25" s="1">
        <f>ROUND((IF('[1]National Polling Changes'!$W25&gt;43409,'[1]National Polling Changes'!Y25*100,C24)),2)</f>
        <v>8.86</v>
      </c>
      <c r="D25" s="1">
        <f>ROUND((IF('[1]National Polling Changes'!$W25&gt;43409,'[1]National Polling Changes'!Z25*100,D24)),2)</f>
        <v>0.04</v>
      </c>
      <c r="E25" s="1">
        <f>ROUND((IF('[1]National Polling Changes'!$W25&gt;43409,'[1]National Polling Changes'!AA25*100,E24)),2)</f>
        <v>6.89</v>
      </c>
      <c r="F25" s="1">
        <f>ROUND((IF('[1]National Polling Changes'!$W25&gt;43409,'[1]National Polling Changes'!AB25*100,F24)),2)</f>
        <v>3.57</v>
      </c>
      <c r="G25" s="1">
        <f>ROUND((IF('[1]National Polling Changes'!$W25&gt;43409,'[1]National Polling Changes'!AC25*100,G24)),2)</f>
        <v>21.97</v>
      </c>
      <c r="H25" s="1">
        <f>ROUND((IF('[1]National Polling Changes'!$W25&gt;43409,'[1]National Polling Changes'!AD25*100,H24)),2)</f>
        <v>2.25</v>
      </c>
      <c r="I25" s="1">
        <f>ROUND((IF('[1]National Polling Changes'!$W25&gt;43409,'[1]National Polling Changes'!AE25*100,I24)),2)</f>
        <v>14.26</v>
      </c>
      <c r="J25" s="1">
        <f>ROUND((IF('[1]National Polling Changes'!$W25&gt;43409,'[1]National Polling Changes'!AF25*100,J24)),2)</f>
        <v>4.01</v>
      </c>
    </row>
    <row r="26" spans="1:10">
      <c r="A26" s="26">
        <f>'[1]National Polling Changes'!W26</f>
        <v>43860</v>
      </c>
      <c r="B26" s="1">
        <f>ROUND((IF('[1]National Polling Changes'!$W26&gt;43409,'[1]National Polling Changes'!X26*100,B25)),2)</f>
        <v>28.05</v>
      </c>
      <c r="C26" s="1">
        <f>ROUND((IF('[1]National Polling Changes'!$W26&gt;43409,'[1]National Polling Changes'!Y26*100,C25)),2)</f>
        <v>8.86</v>
      </c>
      <c r="D26" s="1">
        <f>ROUND((IF('[1]National Polling Changes'!$W26&gt;43409,'[1]National Polling Changes'!Z26*100,D25)),2)</f>
        <v>0.04</v>
      </c>
      <c r="E26" s="1">
        <f>ROUND((IF('[1]National Polling Changes'!$W26&gt;43409,'[1]National Polling Changes'!AA26*100,E25)),2)</f>
        <v>6.89</v>
      </c>
      <c r="F26" s="1">
        <f>ROUND((IF('[1]National Polling Changes'!$W26&gt;43409,'[1]National Polling Changes'!AB26*100,F25)),2)</f>
        <v>3.57</v>
      </c>
      <c r="G26" s="1">
        <f>ROUND((IF('[1]National Polling Changes'!$W26&gt;43409,'[1]National Polling Changes'!AC26*100,G25)),2)</f>
        <v>21.97</v>
      </c>
      <c r="H26" s="1">
        <f>ROUND((IF('[1]National Polling Changes'!$W26&gt;43409,'[1]National Polling Changes'!AD26*100,H25)),2)</f>
        <v>2.25</v>
      </c>
      <c r="I26" s="1">
        <f>ROUND((IF('[1]National Polling Changes'!$W26&gt;43409,'[1]National Polling Changes'!AE26*100,I25)),2)</f>
        <v>14.26</v>
      </c>
      <c r="J26" s="1">
        <f>ROUND((IF('[1]National Polling Changes'!$W26&gt;43409,'[1]National Polling Changes'!AF26*100,J25)),2)</f>
        <v>4.01</v>
      </c>
    </row>
    <row r="27" spans="1:10">
      <c r="A27" s="26">
        <f>'[1]National Polling Changes'!W27</f>
        <v>43859</v>
      </c>
      <c r="B27" s="1">
        <f>ROUND((IF('[1]National Polling Changes'!$W27&gt;43409,'[1]National Polling Changes'!X27*100,B26)),2)</f>
        <v>28.22</v>
      </c>
      <c r="C27" s="1">
        <f>ROUND((IF('[1]National Polling Changes'!$W27&gt;43409,'[1]National Polling Changes'!Y27*100,C26)),2)</f>
        <v>8.64</v>
      </c>
      <c r="D27" s="1">
        <f>ROUND((IF('[1]National Polling Changes'!$W27&gt;43409,'[1]National Polling Changes'!Z27*100,D26)),2)</f>
        <v>0.08</v>
      </c>
      <c r="E27" s="1">
        <f>ROUND((IF('[1]National Polling Changes'!$W27&gt;43409,'[1]National Polling Changes'!AA27*100,E26)),2)</f>
        <v>7.03</v>
      </c>
      <c r="F27" s="1">
        <f>ROUND((IF('[1]National Polling Changes'!$W27&gt;43409,'[1]National Polling Changes'!AB27*100,F26)),2)</f>
        <v>3.62</v>
      </c>
      <c r="G27" s="1">
        <f>ROUND((IF('[1]National Polling Changes'!$W27&gt;43409,'[1]National Polling Changes'!AC27*100,G26)),2)</f>
        <v>22.08</v>
      </c>
      <c r="H27" s="1">
        <f>ROUND((IF('[1]National Polling Changes'!$W27&gt;43409,'[1]National Polling Changes'!AD27*100,H26)),2)</f>
        <v>2.13</v>
      </c>
      <c r="I27" s="1">
        <f>ROUND((IF('[1]National Polling Changes'!$W27&gt;43409,'[1]National Polling Changes'!AE27*100,I26)),2)</f>
        <v>14.52</v>
      </c>
      <c r="J27" s="1">
        <f>ROUND((IF('[1]National Polling Changes'!$W27&gt;43409,'[1]National Polling Changes'!AF27*100,J26)),2)</f>
        <v>3.98</v>
      </c>
    </row>
    <row r="28" spans="1:10">
      <c r="A28" s="26">
        <f>'[1]National Polling Changes'!W28</f>
        <v>43858</v>
      </c>
      <c r="B28" s="1">
        <f>ROUND((IF('[1]National Polling Changes'!$W28&gt;43409,'[1]National Polling Changes'!X28*100,B27)),2)</f>
        <v>28.13</v>
      </c>
      <c r="C28" s="1">
        <f>ROUND((IF('[1]National Polling Changes'!$W28&gt;43409,'[1]National Polling Changes'!Y28*100,C27)),2)</f>
        <v>8.33</v>
      </c>
      <c r="D28" s="1">
        <f>ROUND((IF('[1]National Polling Changes'!$W28&gt;43409,'[1]National Polling Changes'!Z28*100,D27)),2)</f>
        <v>0.26</v>
      </c>
      <c r="E28" s="1">
        <f>ROUND((IF('[1]National Polling Changes'!$W28&gt;43409,'[1]National Polling Changes'!AA28*100,E27)),2)</f>
        <v>7.18</v>
      </c>
      <c r="F28" s="1">
        <f>ROUND((IF('[1]National Polling Changes'!$W28&gt;43409,'[1]National Polling Changes'!AB28*100,F27)),2)</f>
        <v>3.55</v>
      </c>
      <c r="G28" s="1">
        <f>ROUND((IF('[1]National Polling Changes'!$W28&gt;43409,'[1]National Polling Changes'!AC28*100,G27)),2)</f>
        <v>21.78</v>
      </c>
      <c r="H28" s="1">
        <f>ROUND((IF('[1]National Polling Changes'!$W28&gt;43409,'[1]National Polling Changes'!AD28*100,H27)),2)</f>
        <v>2.19</v>
      </c>
      <c r="I28" s="1">
        <f>ROUND((IF('[1]National Polling Changes'!$W28&gt;43409,'[1]National Polling Changes'!AE28*100,I27)),2)</f>
        <v>14.6</v>
      </c>
      <c r="J28" s="1">
        <f>ROUND((IF('[1]National Polling Changes'!$W28&gt;43409,'[1]National Polling Changes'!AF28*100,J27)),2)</f>
        <v>4.13</v>
      </c>
    </row>
    <row r="29" spans="1:10">
      <c r="A29" s="26">
        <f>'[1]National Polling Changes'!W29</f>
        <v>43857</v>
      </c>
      <c r="B29" s="1">
        <f>ROUND((IF('[1]National Polling Changes'!$W29&gt;43409,'[1]National Polling Changes'!X29*100,B28)),2)</f>
        <v>28.07</v>
      </c>
      <c r="C29" s="1">
        <f>ROUND((IF('[1]National Polling Changes'!$W29&gt;43409,'[1]National Polling Changes'!Y29*100,C28)),2)</f>
        <v>8.41</v>
      </c>
      <c r="D29" s="1">
        <f>ROUND((IF('[1]National Polling Changes'!$W29&gt;43409,'[1]National Polling Changes'!Z29*100,D28)),2)</f>
        <v>0.33</v>
      </c>
      <c r="E29" s="1">
        <f>ROUND((IF('[1]National Polling Changes'!$W29&gt;43409,'[1]National Polling Changes'!AA29*100,E28)),2)</f>
        <v>7.23</v>
      </c>
      <c r="F29" s="1">
        <f>ROUND((IF('[1]National Polling Changes'!$W29&gt;43409,'[1]National Polling Changes'!AB29*100,F28)),2)</f>
        <v>3.48</v>
      </c>
      <c r="G29" s="1">
        <f>ROUND((IF('[1]National Polling Changes'!$W29&gt;43409,'[1]National Polling Changes'!AC29*100,G28)),2)</f>
        <v>21.6</v>
      </c>
      <c r="H29" s="1">
        <f>ROUND((IF('[1]National Polling Changes'!$W29&gt;43409,'[1]National Polling Changes'!AD29*100,H28)),2)</f>
        <v>2.25</v>
      </c>
      <c r="I29" s="1">
        <f>ROUND((IF('[1]National Polling Changes'!$W29&gt;43409,'[1]National Polling Changes'!AE29*100,I28)),2)</f>
        <v>14.66</v>
      </c>
      <c r="J29" s="1">
        <f>ROUND((IF('[1]National Polling Changes'!$W29&gt;43409,'[1]National Polling Changes'!AF29*100,J28)),2)</f>
        <v>4.08</v>
      </c>
    </row>
    <row r="30" spans="1:10">
      <c r="A30" s="26">
        <f>'[1]National Polling Changes'!W30</f>
        <v>43856</v>
      </c>
      <c r="B30" s="1">
        <f>ROUND((IF('[1]National Polling Changes'!$W30&gt;43409,'[1]National Polling Changes'!X30*100,B29)),2)</f>
        <v>28.25</v>
      </c>
      <c r="C30" s="1">
        <f>ROUND((IF('[1]National Polling Changes'!$W30&gt;43409,'[1]National Polling Changes'!Y30*100,C29)),2)</f>
        <v>8.35</v>
      </c>
      <c r="D30" s="1">
        <f>ROUND((IF('[1]National Polling Changes'!$W30&gt;43409,'[1]National Polling Changes'!Z30*100,D29)),2)</f>
        <v>0.37</v>
      </c>
      <c r="E30" s="1">
        <f>ROUND((IF('[1]National Polling Changes'!$W30&gt;43409,'[1]National Polling Changes'!AA30*100,E29)),2)</f>
        <v>7.35</v>
      </c>
      <c r="F30" s="1">
        <f>ROUND((IF('[1]National Polling Changes'!$W30&gt;43409,'[1]National Polling Changes'!AB30*100,F29)),2)</f>
        <v>3.14</v>
      </c>
      <c r="G30" s="1">
        <f>ROUND((IF('[1]National Polling Changes'!$W30&gt;43409,'[1]National Polling Changes'!AC30*100,G29)),2)</f>
        <v>21.62</v>
      </c>
      <c r="H30" s="1">
        <f>ROUND((IF('[1]National Polling Changes'!$W30&gt;43409,'[1]National Polling Changes'!AD30*100,H29)),2)</f>
        <v>2.27</v>
      </c>
      <c r="I30" s="1">
        <f>ROUND((IF('[1]National Polling Changes'!$W30&gt;43409,'[1]National Polling Changes'!AE30*100,I29)),2)</f>
        <v>14.77</v>
      </c>
      <c r="J30" s="1">
        <f>ROUND((IF('[1]National Polling Changes'!$W30&gt;43409,'[1]National Polling Changes'!AF30*100,J29)),2)</f>
        <v>4.16</v>
      </c>
    </row>
    <row r="31" spans="1:10">
      <c r="A31" s="26">
        <f>'[1]National Polling Changes'!W31</f>
        <v>43855</v>
      </c>
      <c r="B31" s="1">
        <f>ROUND((IF('[1]National Polling Changes'!$W31&gt;43409,'[1]National Polling Changes'!X31*100,B30)),2)</f>
        <v>28.33</v>
      </c>
      <c r="C31" s="1">
        <f>ROUND((IF('[1]National Polling Changes'!$W31&gt;43409,'[1]National Polling Changes'!Y31*100,C30)),2)</f>
        <v>7.9</v>
      </c>
      <c r="D31" s="1">
        <f>ROUND((IF('[1]National Polling Changes'!$W31&gt;43409,'[1]National Polling Changes'!Z31*100,D30)),2)</f>
        <v>0.55000000000000004</v>
      </c>
      <c r="E31" s="1">
        <f>ROUND((IF('[1]National Polling Changes'!$W31&gt;43409,'[1]National Polling Changes'!AA31*100,E30)),2)</f>
        <v>7.42</v>
      </c>
      <c r="F31" s="1">
        <f>ROUND((IF('[1]National Polling Changes'!$W31&gt;43409,'[1]National Polling Changes'!AB31*100,F30)),2)</f>
        <v>3.14</v>
      </c>
      <c r="G31" s="1">
        <f>ROUND((IF('[1]National Polling Changes'!$W31&gt;43409,'[1]National Polling Changes'!AC31*100,G30)),2)</f>
        <v>21.55</v>
      </c>
      <c r="H31" s="1">
        <f>ROUND((IF('[1]National Polling Changes'!$W31&gt;43409,'[1]National Polling Changes'!AD31*100,H30)),2)</f>
        <v>2.3199999999999998</v>
      </c>
      <c r="I31" s="1">
        <f>ROUND((IF('[1]National Polling Changes'!$W31&gt;43409,'[1]National Polling Changes'!AE31*100,I30)),2)</f>
        <v>14.67</v>
      </c>
      <c r="J31" s="1">
        <f>ROUND((IF('[1]National Polling Changes'!$W31&gt;43409,'[1]National Polling Changes'!AF31*100,J30)),2)</f>
        <v>4.05</v>
      </c>
    </row>
    <row r="32" spans="1:10">
      <c r="A32" s="26">
        <f>'[1]National Polling Changes'!W32</f>
        <v>43854</v>
      </c>
      <c r="B32" s="1">
        <f>ROUND((IF('[1]National Polling Changes'!$W32&gt;43409,'[1]National Polling Changes'!X32*100,B31)),2)</f>
        <v>28.33</v>
      </c>
      <c r="C32" s="1">
        <f>ROUND((IF('[1]National Polling Changes'!$W32&gt;43409,'[1]National Polling Changes'!Y32*100,C31)),2)</f>
        <v>7.9</v>
      </c>
      <c r="D32" s="1">
        <f>ROUND((IF('[1]National Polling Changes'!$W32&gt;43409,'[1]National Polling Changes'!Z32*100,D31)),2)</f>
        <v>0.55000000000000004</v>
      </c>
      <c r="E32" s="1">
        <f>ROUND((IF('[1]National Polling Changes'!$W32&gt;43409,'[1]National Polling Changes'!AA32*100,E31)),2)</f>
        <v>7.42</v>
      </c>
      <c r="F32" s="1">
        <f>ROUND((IF('[1]National Polling Changes'!$W32&gt;43409,'[1]National Polling Changes'!AB32*100,F31)),2)</f>
        <v>3.14</v>
      </c>
      <c r="G32" s="1">
        <f>ROUND((IF('[1]National Polling Changes'!$W32&gt;43409,'[1]National Polling Changes'!AC32*100,G31)),2)</f>
        <v>21.55</v>
      </c>
      <c r="H32" s="1">
        <f>ROUND((IF('[1]National Polling Changes'!$W32&gt;43409,'[1]National Polling Changes'!AD32*100,H31)),2)</f>
        <v>2.3199999999999998</v>
      </c>
      <c r="I32" s="1">
        <f>ROUND((IF('[1]National Polling Changes'!$W32&gt;43409,'[1]National Polling Changes'!AE32*100,I31)),2)</f>
        <v>14.67</v>
      </c>
      <c r="J32" s="1">
        <f>ROUND((IF('[1]National Polling Changes'!$W32&gt;43409,'[1]National Polling Changes'!AF32*100,J31)),2)</f>
        <v>4.05</v>
      </c>
    </row>
    <row r="33" spans="1:10">
      <c r="A33" s="26">
        <f>'[1]National Polling Changes'!W33</f>
        <v>43853</v>
      </c>
      <c r="B33" s="1">
        <f>ROUND((IF('[1]National Polling Changes'!$W33&gt;43409,'[1]National Polling Changes'!X33*100,B32)),2)</f>
        <v>28.33</v>
      </c>
      <c r="C33" s="1">
        <f>ROUND((IF('[1]National Polling Changes'!$W33&gt;43409,'[1]National Polling Changes'!Y33*100,C32)),2)</f>
        <v>7.9</v>
      </c>
      <c r="D33" s="1">
        <f>ROUND((IF('[1]National Polling Changes'!$W33&gt;43409,'[1]National Polling Changes'!Z33*100,D32)),2)</f>
        <v>0.55000000000000004</v>
      </c>
      <c r="E33" s="1">
        <f>ROUND((IF('[1]National Polling Changes'!$W33&gt;43409,'[1]National Polling Changes'!AA33*100,E32)),2)</f>
        <v>7.42</v>
      </c>
      <c r="F33" s="1">
        <f>ROUND((IF('[1]National Polling Changes'!$W33&gt;43409,'[1]National Polling Changes'!AB33*100,F32)),2)</f>
        <v>3.14</v>
      </c>
      <c r="G33" s="1">
        <f>ROUND((IF('[1]National Polling Changes'!$W33&gt;43409,'[1]National Polling Changes'!AC33*100,G32)),2)</f>
        <v>21.55</v>
      </c>
      <c r="H33" s="1">
        <f>ROUND((IF('[1]National Polling Changes'!$W33&gt;43409,'[1]National Polling Changes'!AD33*100,H32)),2)</f>
        <v>2.3199999999999998</v>
      </c>
      <c r="I33" s="1">
        <f>ROUND((IF('[1]National Polling Changes'!$W33&gt;43409,'[1]National Polling Changes'!AE33*100,I32)),2)</f>
        <v>14.67</v>
      </c>
      <c r="J33" s="1">
        <f>ROUND((IF('[1]National Polling Changes'!$W33&gt;43409,'[1]National Polling Changes'!AF33*100,J32)),2)</f>
        <v>4.05</v>
      </c>
    </row>
    <row r="34" spans="1:10">
      <c r="A34" s="26">
        <f>'[1]National Polling Changes'!W34</f>
        <v>43852</v>
      </c>
      <c r="B34" s="1">
        <f>ROUND((IF('[1]National Polling Changes'!$W34&gt;43409,'[1]National Polling Changes'!X34*100,B33)),2)</f>
        <v>28.23</v>
      </c>
      <c r="C34" s="1">
        <f>ROUND((IF('[1]National Polling Changes'!$W34&gt;43409,'[1]National Polling Changes'!Y34*100,C33)),2)</f>
        <v>7.54</v>
      </c>
      <c r="D34" s="1">
        <f>ROUND((IF('[1]National Polling Changes'!$W34&gt;43409,'[1]National Polling Changes'!Z34*100,D33)),2)</f>
        <v>0.91</v>
      </c>
      <c r="E34" s="1">
        <f>ROUND((IF('[1]National Polling Changes'!$W34&gt;43409,'[1]National Polling Changes'!AA34*100,E33)),2)</f>
        <v>7.69</v>
      </c>
      <c r="F34" s="1">
        <f>ROUND((IF('[1]National Polling Changes'!$W34&gt;43409,'[1]National Polling Changes'!AB34*100,F33)),2)</f>
        <v>3.04</v>
      </c>
      <c r="G34" s="1">
        <f>ROUND((IF('[1]National Polling Changes'!$W34&gt;43409,'[1]National Polling Changes'!AC34*100,G33)),2)</f>
        <v>21.28</v>
      </c>
      <c r="H34" s="1">
        <f>ROUND((IF('[1]National Polling Changes'!$W34&gt;43409,'[1]National Polling Changes'!AD34*100,H33)),2)</f>
        <v>2.46</v>
      </c>
      <c r="I34" s="1">
        <f>ROUND((IF('[1]National Polling Changes'!$W34&gt;43409,'[1]National Polling Changes'!AE34*100,I33)),2)</f>
        <v>14.95</v>
      </c>
      <c r="J34" s="1">
        <f>ROUND((IF('[1]National Polling Changes'!$W34&gt;43409,'[1]National Polling Changes'!AF34*100,J33)),2)</f>
        <v>3.89</v>
      </c>
    </row>
    <row r="35" spans="1:10">
      <c r="A35" s="26">
        <f>'[1]National Polling Changes'!W35</f>
        <v>43851</v>
      </c>
      <c r="B35" s="1">
        <f>ROUND((IF('[1]National Polling Changes'!$W35&gt;43409,'[1]National Polling Changes'!X35*100,B34)),2)</f>
        <v>28.34</v>
      </c>
      <c r="C35" s="1">
        <f>ROUND((IF('[1]National Polling Changes'!$W35&gt;43409,'[1]National Polling Changes'!Y35*100,C34)),2)</f>
        <v>7.23</v>
      </c>
      <c r="D35" s="1">
        <f>ROUND((IF('[1]National Polling Changes'!$W35&gt;43409,'[1]National Polling Changes'!Z35*100,D34)),2)</f>
        <v>1.05</v>
      </c>
      <c r="E35" s="1">
        <f>ROUND((IF('[1]National Polling Changes'!$W35&gt;43409,'[1]National Polling Changes'!AA35*100,E34)),2)</f>
        <v>7.8</v>
      </c>
      <c r="F35" s="1">
        <f>ROUND((IF('[1]National Polling Changes'!$W35&gt;43409,'[1]National Polling Changes'!AB35*100,F34)),2)</f>
        <v>3.05</v>
      </c>
      <c r="G35" s="1">
        <f>ROUND((IF('[1]National Polling Changes'!$W35&gt;43409,'[1]National Polling Changes'!AC35*100,G34)),2)</f>
        <v>21.19</v>
      </c>
      <c r="H35" s="1">
        <f>ROUND((IF('[1]National Polling Changes'!$W35&gt;43409,'[1]National Polling Changes'!AD35*100,H34)),2)</f>
        <v>2.4500000000000002</v>
      </c>
      <c r="I35" s="1">
        <f>ROUND((IF('[1]National Polling Changes'!$W35&gt;43409,'[1]National Polling Changes'!AE35*100,I34)),2)</f>
        <v>15.15</v>
      </c>
      <c r="J35" s="1">
        <f>ROUND((IF('[1]National Polling Changes'!$W35&gt;43409,'[1]National Polling Changes'!AF35*100,J34)),2)</f>
        <v>3.86</v>
      </c>
    </row>
    <row r="36" spans="1:10">
      <c r="A36" s="26">
        <f>'[1]National Polling Changes'!W36</f>
        <v>43850</v>
      </c>
      <c r="B36" s="1">
        <f>ROUND((IF('[1]National Polling Changes'!$W36&gt;43409,'[1]National Polling Changes'!X36*100,B35)),2)</f>
        <v>28.34</v>
      </c>
      <c r="C36" s="1">
        <f>ROUND((IF('[1]National Polling Changes'!$W36&gt;43409,'[1]National Polling Changes'!Y36*100,C35)),2)</f>
        <v>7.25</v>
      </c>
      <c r="D36" s="1">
        <f>ROUND((IF('[1]National Polling Changes'!$W36&gt;43409,'[1]National Polling Changes'!Z36*100,D35)),2)</f>
        <v>1.0900000000000001</v>
      </c>
      <c r="E36" s="1">
        <f>ROUND((IF('[1]National Polling Changes'!$W36&gt;43409,'[1]National Polling Changes'!AA36*100,E35)),2)</f>
        <v>7.78</v>
      </c>
      <c r="F36" s="1">
        <f>ROUND((IF('[1]National Polling Changes'!$W36&gt;43409,'[1]National Polling Changes'!AB36*100,F35)),2)</f>
        <v>3.01</v>
      </c>
      <c r="G36" s="1">
        <f>ROUND((IF('[1]National Polling Changes'!$W36&gt;43409,'[1]National Polling Changes'!AC36*100,G35)),2)</f>
        <v>21.25</v>
      </c>
      <c r="H36" s="1">
        <f>ROUND((IF('[1]National Polling Changes'!$W36&gt;43409,'[1]National Polling Changes'!AD36*100,H35)),2)</f>
        <v>2.4700000000000002</v>
      </c>
      <c r="I36" s="1">
        <f>ROUND((IF('[1]National Polling Changes'!$W36&gt;43409,'[1]National Polling Changes'!AE36*100,I35)),2)</f>
        <v>15</v>
      </c>
      <c r="J36" s="1">
        <f>ROUND((IF('[1]National Polling Changes'!$W36&gt;43409,'[1]National Polling Changes'!AF36*100,J35)),2)</f>
        <v>3.89</v>
      </c>
    </row>
    <row r="37" spans="1:10">
      <c r="A37" s="26">
        <f>'[1]National Polling Changes'!W37</f>
        <v>43849</v>
      </c>
      <c r="B37" s="1">
        <f>ROUND((IF('[1]National Polling Changes'!$W37&gt;43409,'[1]National Polling Changes'!X37*100,B36)),2)</f>
        <v>28.27</v>
      </c>
      <c r="C37" s="1">
        <f>ROUND((IF('[1]National Polling Changes'!$W37&gt;43409,'[1]National Polling Changes'!Y37*100,C36)),2)</f>
        <v>7.03</v>
      </c>
      <c r="D37" s="1">
        <f>ROUND((IF('[1]National Polling Changes'!$W37&gt;43409,'[1]National Polling Changes'!Z37*100,D36)),2)</f>
        <v>1.2</v>
      </c>
      <c r="E37" s="1">
        <f>ROUND((IF('[1]National Polling Changes'!$W37&gt;43409,'[1]National Polling Changes'!AA37*100,E36)),2)</f>
        <v>7.93</v>
      </c>
      <c r="F37" s="1">
        <f>ROUND((IF('[1]National Polling Changes'!$W37&gt;43409,'[1]National Polling Changes'!AB37*100,F36)),2)</f>
        <v>2.83</v>
      </c>
      <c r="G37" s="1">
        <f>ROUND((IF('[1]National Polling Changes'!$W37&gt;43409,'[1]National Polling Changes'!AC37*100,G36)),2)</f>
        <v>21.17</v>
      </c>
      <c r="H37" s="1">
        <f>ROUND((IF('[1]National Polling Changes'!$W37&gt;43409,'[1]National Polling Changes'!AD37*100,H36)),2)</f>
        <v>2.57</v>
      </c>
      <c r="I37" s="1">
        <f>ROUND((IF('[1]National Polling Changes'!$W37&gt;43409,'[1]National Polling Changes'!AE37*100,I36)),2)</f>
        <v>15.03</v>
      </c>
      <c r="J37" s="1">
        <f>ROUND((IF('[1]National Polling Changes'!$W37&gt;43409,'[1]National Polling Changes'!AF37*100,J36)),2)</f>
        <v>4</v>
      </c>
    </row>
    <row r="38" spans="1:10">
      <c r="A38" s="26">
        <f>'[1]National Polling Changes'!W38</f>
        <v>43848</v>
      </c>
      <c r="B38" s="1">
        <f>ROUND((IF('[1]National Polling Changes'!$W38&gt;43409,'[1]National Polling Changes'!X38*100,B37)),2)</f>
        <v>28.44</v>
      </c>
      <c r="C38" s="1">
        <f>ROUND((IF('[1]National Polling Changes'!$W38&gt;43409,'[1]National Polling Changes'!Y38*100,C37)),2)</f>
        <v>6.7</v>
      </c>
      <c r="D38" s="1">
        <f>ROUND((IF('[1]National Polling Changes'!$W38&gt;43409,'[1]National Polling Changes'!Z38*100,D37)),2)</f>
        <v>1.42</v>
      </c>
      <c r="E38" s="1">
        <f>ROUND((IF('[1]National Polling Changes'!$W38&gt;43409,'[1]National Polling Changes'!AA38*100,E37)),2)</f>
        <v>7.77</v>
      </c>
      <c r="F38" s="1">
        <f>ROUND((IF('[1]National Polling Changes'!$W38&gt;43409,'[1]National Polling Changes'!AB38*100,F37)),2)</f>
        <v>2.85</v>
      </c>
      <c r="G38" s="1">
        <f>ROUND((IF('[1]National Polling Changes'!$W38&gt;43409,'[1]National Polling Changes'!AC38*100,G37)),2)</f>
        <v>20.54</v>
      </c>
      <c r="H38" s="1">
        <f>ROUND((IF('[1]National Polling Changes'!$W38&gt;43409,'[1]National Polling Changes'!AD38*100,H37)),2)</f>
        <v>2.5</v>
      </c>
      <c r="I38" s="1">
        <f>ROUND((IF('[1]National Polling Changes'!$W38&gt;43409,'[1]National Polling Changes'!AE38*100,I37)),2)</f>
        <v>15.23</v>
      </c>
      <c r="J38" s="1">
        <f>ROUND((IF('[1]National Polling Changes'!$W38&gt;43409,'[1]National Polling Changes'!AF38*100,J37)),2)</f>
        <v>3.95</v>
      </c>
    </row>
    <row r="39" spans="1:10">
      <c r="A39" s="26">
        <f>'[1]National Polling Changes'!W39</f>
        <v>43847</v>
      </c>
      <c r="B39" s="1">
        <f>ROUND((IF('[1]National Polling Changes'!$W39&gt;43409,'[1]National Polling Changes'!X39*100,B38)),2)</f>
        <v>28.44</v>
      </c>
      <c r="C39" s="1">
        <f>ROUND((IF('[1]National Polling Changes'!$W39&gt;43409,'[1]National Polling Changes'!Y39*100,C38)),2)</f>
        <v>6.7</v>
      </c>
      <c r="D39" s="1">
        <f>ROUND((IF('[1]National Polling Changes'!$W39&gt;43409,'[1]National Polling Changes'!Z39*100,D38)),2)</f>
        <v>1.42</v>
      </c>
      <c r="E39" s="1">
        <f>ROUND((IF('[1]National Polling Changes'!$W39&gt;43409,'[1]National Polling Changes'!AA39*100,E38)),2)</f>
        <v>7.77</v>
      </c>
      <c r="F39" s="1">
        <f>ROUND((IF('[1]National Polling Changes'!$W39&gt;43409,'[1]National Polling Changes'!AB39*100,F38)),2)</f>
        <v>2.85</v>
      </c>
      <c r="G39" s="1">
        <f>ROUND((IF('[1]National Polling Changes'!$W39&gt;43409,'[1]National Polling Changes'!AC39*100,G38)),2)</f>
        <v>20.54</v>
      </c>
      <c r="H39" s="1">
        <f>ROUND((IF('[1]National Polling Changes'!$W39&gt;43409,'[1]National Polling Changes'!AD39*100,H38)),2)</f>
        <v>2.5</v>
      </c>
      <c r="I39" s="1">
        <f>ROUND((IF('[1]National Polling Changes'!$W39&gt;43409,'[1]National Polling Changes'!AE39*100,I38)),2)</f>
        <v>15.23</v>
      </c>
      <c r="J39" s="1">
        <f>ROUND((IF('[1]National Polling Changes'!$W39&gt;43409,'[1]National Polling Changes'!AF39*100,J38)),2)</f>
        <v>3.95</v>
      </c>
    </row>
    <row r="40" spans="1:10">
      <c r="A40" s="26">
        <f>'[1]National Polling Changes'!W40</f>
        <v>43846</v>
      </c>
      <c r="B40" s="1">
        <f>ROUND((IF('[1]National Polling Changes'!$W40&gt;43409,'[1]National Polling Changes'!X40*100,B39)),2)</f>
        <v>28.44</v>
      </c>
      <c r="C40" s="1">
        <f>ROUND((IF('[1]National Polling Changes'!$W40&gt;43409,'[1]National Polling Changes'!Y40*100,C39)),2)</f>
        <v>6.7</v>
      </c>
      <c r="D40" s="1">
        <f>ROUND((IF('[1]National Polling Changes'!$W40&gt;43409,'[1]National Polling Changes'!Z40*100,D39)),2)</f>
        <v>1.42</v>
      </c>
      <c r="E40" s="1">
        <f>ROUND((IF('[1]National Polling Changes'!$W40&gt;43409,'[1]National Polling Changes'!AA40*100,E39)),2)</f>
        <v>7.77</v>
      </c>
      <c r="F40" s="1">
        <f>ROUND((IF('[1]National Polling Changes'!$W40&gt;43409,'[1]National Polling Changes'!AB40*100,F39)),2)</f>
        <v>2.85</v>
      </c>
      <c r="G40" s="1">
        <f>ROUND((IF('[1]National Polling Changes'!$W40&gt;43409,'[1]National Polling Changes'!AC40*100,G39)),2)</f>
        <v>20.54</v>
      </c>
      <c r="H40" s="1">
        <f>ROUND((IF('[1]National Polling Changes'!$W40&gt;43409,'[1]National Polling Changes'!AD40*100,H39)),2)</f>
        <v>2.5</v>
      </c>
      <c r="I40" s="1">
        <f>ROUND((IF('[1]National Polling Changes'!$W40&gt;43409,'[1]National Polling Changes'!AE40*100,I39)),2)</f>
        <v>15.23</v>
      </c>
      <c r="J40" s="1">
        <f>ROUND((IF('[1]National Polling Changes'!$W40&gt;43409,'[1]National Polling Changes'!AF40*100,J39)),2)</f>
        <v>3.95</v>
      </c>
    </row>
    <row r="41" spans="1:10">
      <c r="A41" s="26">
        <f>'[1]National Polling Changes'!W41</f>
        <v>43845</v>
      </c>
      <c r="B41" s="1">
        <f>ROUND((IF('[1]National Polling Changes'!$W41&gt;43409,'[1]National Polling Changes'!X41*100,B40)),2)</f>
        <v>28.43</v>
      </c>
      <c r="C41" s="1">
        <f>ROUND((IF('[1]National Polling Changes'!$W41&gt;43409,'[1]National Polling Changes'!Y41*100,C40)),2)</f>
        <v>6.05</v>
      </c>
      <c r="D41" s="1">
        <f>ROUND((IF('[1]National Polling Changes'!$W41&gt;43409,'[1]National Polling Changes'!Z41*100,D40)),2)</f>
        <v>1.83</v>
      </c>
      <c r="E41" s="1">
        <f>ROUND((IF('[1]National Polling Changes'!$W41&gt;43409,'[1]National Polling Changes'!AA41*100,E40)),2)</f>
        <v>7.69</v>
      </c>
      <c r="F41" s="1">
        <f>ROUND((IF('[1]National Polling Changes'!$W41&gt;43409,'[1]National Polling Changes'!AB41*100,F40)),2)</f>
        <v>3.02</v>
      </c>
      <c r="G41" s="1">
        <f>ROUND((IF('[1]National Polling Changes'!$W41&gt;43409,'[1]National Polling Changes'!AC41*100,G40)),2)</f>
        <v>19.97</v>
      </c>
      <c r="H41" s="1">
        <f>ROUND((IF('[1]National Polling Changes'!$W41&gt;43409,'[1]National Polling Changes'!AD41*100,H40)),2)</f>
        <v>2.2999999999999998</v>
      </c>
      <c r="I41" s="1">
        <f>ROUND((IF('[1]National Polling Changes'!$W41&gt;43409,'[1]National Polling Changes'!AE41*100,I40)),2)</f>
        <v>15.72</v>
      </c>
      <c r="J41" s="1">
        <f>ROUND((IF('[1]National Polling Changes'!$W41&gt;43409,'[1]National Polling Changes'!AF41*100,J40)),2)</f>
        <v>3.78</v>
      </c>
    </row>
    <row r="42" spans="1:10">
      <c r="A42" s="26">
        <f>'[1]National Polling Changes'!W42</f>
        <v>43844</v>
      </c>
      <c r="B42" s="1">
        <f>ROUND((IF('[1]National Polling Changes'!$W42&gt;43409,'[1]National Polling Changes'!X42*100,B41)),2)</f>
        <v>28.43</v>
      </c>
      <c r="C42" s="1">
        <f>ROUND((IF('[1]National Polling Changes'!$W42&gt;43409,'[1]National Polling Changes'!Y42*100,C41)),2)</f>
        <v>6.05</v>
      </c>
      <c r="D42" s="1">
        <f>ROUND((IF('[1]National Polling Changes'!$W42&gt;43409,'[1]National Polling Changes'!Z42*100,D41)),2)</f>
        <v>1.83</v>
      </c>
      <c r="E42" s="1">
        <f>ROUND((IF('[1]National Polling Changes'!$W42&gt;43409,'[1]National Polling Changes'!AA42*100,E41)),2)</f>
        <v>7.69</v>
      </c>
      <c r="F42" s="1">
        <f>ROUND((IF('[1]National Polling Changes'!$W42&gt;43409,'[1]National Polling Changes'!AB42*100,F41)),2)</f>
        <v>3.02</v>
      </c>
      <c r="G42" s="1">
        <f>ROUND((IF('[1]National Polling Changes'!$W42&gt;43409,'[1]National Polling Changes'!AC42*100,G41)),2)</f>
        <v>19.97</v>
      </c>
      <c r="H42" s="1">
        <f>ROUND((IF('[1]National Polling Changes'!$W42&gt;43409,'[1]National Polling Changes'!AD42*100,H41)),2)</f>
        <v>2.2999999999999998</v>
      </c>
      <c r="I42" s="1">
        <f>ROUND((IF('[1]National Polling Changes'!$W42&gt;43409,'[1]National Polling Changes'!AE42*100,I41)),2)</f>
        <v>15.72</v>
      </c>
      <c r="J42" s="1">
        <f>ROUND((IF('[1]National Polling Changes'!$W42&gt;43409,'[1]National Polling Changes'!AF42*100,J41)),2)</f>
        <v>3.78</v>
      </c>
    </row>
    <row r="43" spans="1:10">
      <c r="A43" s="26">
        <f>'[1]National Polling Changes'!W43</f>
        <v>43843</v>
      </c>
      <c r="B43" s="1">
        <f>ROUND((IF('[1]National Polling Changes'!$W43&gt;43409,'[1]National Polling Changes'!X43*100,B42)),2)</f>
        <v>28.5</v>
      </c>
      <c r="C43" s="1">
        <f>ROUND((IF('[1]National Polling Changes'!$W43&gt;43409,'[1]National Polling Changes'!Y43*100,C42)),2)</f>
        <v>6.27</v>
      </c>
      <c r="D43" s="1">
        <f>ROUND((IF('[1]National Polling Changes'!$W43&gt;43409,'[1]National Polling Changes'!Z43*100,D42)),2)</f>
        <v>1.97</v>
      </c>
      <c r="E43" s="1">
        <f>ROUND((IF('[1]National Polling Changes'!$W43&gt;43409,'[1]National Polling Changes'!AA43*100,E42)),2)</f>
        <v>7.84</v>
      </c>
      <c r="F43" s="1">
        <f>ROUND((IF('[1]National Polling Changes'!$W43&gt;43409,'[1]National Polling Changes'!AB43*100,F42)),2)</f>
        <v>3.02</v>
      </c>
      <c r="G43" s="1">
        <f>ROUND((IF('[1]National Polling Changes'!$W43&gt;43409,'[1]National Polling Changes'!AC43*100,G42)),2)</f>
        <v>19.88</v>
      </c>
      <c r="H43" s="1">
        <f>ROUND((IF('[1]National Polling Changes'!$W43&gt;43409,'[1]National Polling Changes'!AD43*100,H42)),2)</f>
        <v>2.44</v>
      </c>
      <c r="I43" s="1">
        <f>ROUND((IF('[1]National Polling Changes'!$W43&gt;43409,'[1]National Polling Changes'!AE43*100,I42)),2)</f>
        <v>15.48</v>
      </c>
      <c r="J43" s="1">
        <f>ROUND((IF('[1]National Polling Changes'!$W43&gt;43409,'[1]National Polling Changes'!AF43*100,J42)),2)</f>
        <v>3.84</v>
      </c>
    </row>
    <row r="44" spans="1:10">
      <c r="A44" s="26">
        <f>'[1]National Polling Changes'!W44</f>
        <v>43842</v>
      </c>
      <c r="B44" s="1">
        <f>ROUND((IF('[1]National Polling Changes'!$W44&gt;43409,'[1]National Polling Changes'!X44*100,B43)),2)</f>
        <v>28.5</v>
      </c>
      <c r="C44" s="1">
        <f>ROUND((IF('[1]National Polling Changes'!$W44&gt;43409,'[1]National Polling Changes'!Y44*100,C43)),2)</f>
        <v>6.27</v>
      </c>
      <c r="D44" s="1">
        <f>ROUND((IF('[1]National Polling Changes'!$W44&gt;43409,'[1]National Polling Changes'!Z44*100,D43)),2)</f>
        <v>1.97</v>
      </c>
      <c r="E44" s="1">
        <f>ROUND((IF('[1]National Polling Changes'!$W44&gt;43409,'[1]National Polling Changes'!AA44*100,E43)),2)</f>
        <v>7.84</v>
      </c>
      <c r="F44" s="1">
        <f>ROUND((IF('[1]National Polling Changes'!$W44&gt;43409,'[1]National Polling Changes'!AB44*100,F43)),2)</f>
        <v>3.02</v>
      </c>
      <c r="G44" s="1">
        <f>ROUND((IF('[1]National Polling Changes'!$W44&gt;43409,'[1]National Polling Changes'!AC44*100,G43)),2)</f>
        <v>19.88</v>
      </c>
      <c r="H44" s="1">
        <f>ROUND((IF('[1]National Polling Changes'!$W44&gt;43409,'[1]National Polling Changes'!AD44*100,H43)),2)</f>
        <v>2.44</v>
      </c>
      <c r="I44" s="1">
        <f>ROUND((IF('[1]National Polling Changes'!$W44&gt;43409,'[1]National Polling Changes'!AE44*100,I43)),2)</f>
        <v>15.48</v>
      </c>
      <c r="J44" s="1">
        <f>ROUND((IF('[1]National Polling Changes'!$W44&gt;43409,'[1]National Polling Changes'!AF44*100,J43)),2)</f>
        <v>3.84</v>
      </c>
    </row>
    <row r="45" spans="1:10">
      <c r="A45" s="26">
        <f>'[1]National Polling Changes'!W45</f>
        <v>43841</v>
      </c>
      <c r="B45" s="1">
        <f>ROUND((IF('[1]National Polling Changes'!$W45&gt;43409,'[1]National Polling Changes'!X45*100,B44)),2)</f>
        <v>28.65</v>
      </c>
      <c r="C45" s="1">
        <f>ROUND((IF('[1]National Polling Changes'!$W45&gt;43409,'[1]National Polling Changes'!Y45*100,C44)),2)</f>
        <v>5.77</v>
      </c>
      <c r="D45" s="1">
        <f>ROUND((IF('[1]National Polling Changes'!$W45&gt;43409,'[1]National Polling Changes'!Z45*100,D44)),2)</f>
        <v>2.27</v>
      </c>
      <c r="E45" s="1">
        <f>ROUND((IF('[1]National Polling Changes'!$W45&gt;43409,'[1]National Polling Changes'!AA45*100,E44)),2)</f>
        <v>8.35</v>
      </c>
      <c r="F45" s="1">
        <f>ROUND((IF('[1]National Polling Changes'!$W45&gt;43409,'[1]National Polling Changes'!AB45*100,F44)),2)</f>
        <v>3.06</v>
      </c>
      <c r="G45" s="1">
        <f>ROUND((IF('[1]National Polling Changes'!$W45&gt;43409,'[1]National Polling Changes'!AC45*100,G44)),2)</f>
        <v>19.690000000000001</v>
      </c>
      <c r="H45" s="1">
        <f>ROUND((IF('[1]National Polling Changes'!$W45&gt;43409,'[1]National Polling Changes'!AD45*100,H44)),2)</f>
        <v>2.1</v>
      </c>
      <c r="I45" s="1">
        <f>ROUND((IF('[1]National Polling Changes'!$W45&gt;43409,'[1]National Polling Changes'!AE45*100,I44)),2)</f>
        <v>15.71</v>
      </c>
      <c r="J45" s="1">
        <f>ROUND((IF('[1]National Polling Changes'!$W45&gt;43409,'[1]National Polling Changes'!AF45*100,J44)),2)</f>
        <v>3.65</v>
      </c>
    </row>
    <row r="46" spans="1:10">
      <c r="A46" s="26">
        <f>'[1]National Polling Changes'!W46</f>
        <v>43840</v>
      </c>
      <c r="B46" s="1">
        <f>ROUND((IF('[1]National Polling Changes'!$W46&gt;43409,'[1]National Polling Changes'!X46*100,B45)),2)</f>
        <v>28.47</v>
      </c>
      <c r="C46" s="1">
        <f>ROUND((IF('[1]National Polling Changes'!$W46&gt;43409,'[1]National Polling Changes'!Y46*100,C45)),2)</f>
        <v>5.89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3</v>
      </c>
      <c r="G46" s="1">
        <f>ROUND((IF('[1]National Polling Changes'!$W46&gt;43409,'[1]National Polling Changes'!AC46*100,G45)),2)</f>
        <v>19.75</v>
      </c>
      <c r="H46" s="1">
        <f>ROUND((IF('[1]National Polling Changes'!$W46&gt;43409,'[1]National Polling Changes'!AD46*100,H45)),2)</f>
        <v>2.16</v>
      </c>
      <c r="I46" s="1">
        <f>ROUND((IF('[1]National Polling Changes'!$W46&gt;43409,'[1]National Polling Changes'!AE46*100,I45)),2)</f>
        <v>15.71</v>
      </c>
      <c r="J46" s="1">
        <f>ROUND((IF('[1]National Polling Changes'!$W46&gt;43409,'[1]National Polling Changes'!AF46*100,J45)),2)</f>
        <v>3.68</v>
      </c>
    </row>
    <row r="47" spans="1:10">
      <c r="A47" s="26">
        <f>'[1]National Polling Changes'!W47</f>
        <v>43839</v>
      </c>
      <c r="B47" s="1">
        <f>ROUND((IF('[1]National Polling Changes'!$W47&gt;43409,'[1]National Polling Changes'!X47*100,B46)),2)</f>
        <v>28.47</v>
      </c>
      <c r="C47" s="1">
        <f>ROUND((IF('[1]National Polling Changes'!$W47&gt;43409,'[1]National Polling Changes'!Y47*100,C46)),2)</f>
        <v>5.89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8.27</v>
      </c>
      <c r="F47" s="1">
        <f>ROUND((IF('[1]National Polling Changes'!$W47&gt;43409,'[1]National Polling Changes'!AB47*100,F46)),2)</f>
        <v>3</v>
      </c>
      <c r="G47" s="1">
        <f>ROUND((IF('[1]National Polling Changes'!$W47&gt;43409,'[1]National Polling Changes'!AC47*100,G46)),2)</f>
        <v>19.75</v>
      </c>
      <c r="H47" s="1">
        <f>ROUND((IF('[1]National Polling Changes'!$W47&gt;43409,'[1]National Polling Changes'!AD47*100,H46)),2)</f>
        <v>2.16</v>
      </c>
      <c r="I47" s="1">
        <f>ROUND((IF('[1]National Polling Changes'!$W47&gt;43409,'[1]National Polling Changes'!AE47*100,I46)),2)</f>
        <v>15.71</v>
      </c>
      <c r="J47" s="1">
        <f>ROUND((IF('[1]National Polling Changes'!$W47&gt;43409,'[1]National Polling Changes'!AF47*100,J46)),2)</f>
        <v>3.68</v>
      </c>
    </row>
    <row r="48" spans="1:10">
      <c r="A48" s="26">
        <f>'[1]National Polling Changes'!W48</f>
        <v>43838</v>
      </c>
      <c r="B48" s="1">
        <f>ROUND((IF('[1]National Polling Changes'!$W48&gt;43409,'[1]National Polling Changes'!X48*100,B47)),2)</f>
        <v>28.83</v>
      </c>
      <c r="C48" s="1">
        <f>ROUND((IF('[1]National Polling Changes'!$W48&gt;43409,'[1]National Polling Changes'!Y48*100,C47)),2)</f>
        <v>5.68</v>
      </c>
      <c r="D48" s="1">
        <f>ROUND((IF('[1]National Polling Changes'!$W48&gt;43409,'[1]National Polling Changes'!Z48*100,D47)),2)</f>
        <v>2.36</v>
      </c>
      <c r="E48" s="1">
        <f>ROUND((IF('[1]National Polling Changes'!$W48&gt;43409,'[1]National Polling Changes'!AA48*100,E47)),2)</f>
        <v>8.25</v>
      </c>
      <c r="F48" s="1">
        <f>ROUND((IF('[1]National Polling Changes'!$W48&gt;43409,'[1]National Polling Changes'!AB48*100,F47)),2)</f>
        <v>3.15</v>
      </c>
      <c r="G48" s="1">
        <f>ROUND((IF('[1]National Polling Changes'!$W48&gt;43409,'[1]National Polling Changes'!AC48*100,G47)),2)</f>
        <v>19.920000000000002</v>
      </c>
      <c r="H48" s="1">
        <f>ROUND((IF('[1]National Polling Changes'!$W48&gt;43409,'[1]National Polling Changes'!AD48*100,H47)),2)</f>
        <v>2.06</v>
      </c>
      <c r="I48" s="1">
        <f>ROUND((IF('[1]National Polling Changes'!$W48&gt;43409,'[1]National Polling Changes'!AE48*100,I47)),2)</f>
        <v>15.39</v>
      </c>
      <c r="J48" s="1">
        <f>ROUND((IF('[1]National Polling Changes'!$W48&gt;43409,'[1]National Polling Changes'!AF48*100,J47)),2)</f>
        <v>3.65</v>
      </c>
    </row>
    <row r="49" spans="1:10">
      <c r="A49" s="26">
        <f>'[1]National Polling Changes'!W49</f>
        <v>43837</v>
      </c>
      <c r="B49" s="1">
        <f>ROUND((IF('[1]National Polling Changes'!$W49&gt;43409,'[1]National Polling Changes'!X49*100,B48)),2)</f>
        <v>28.83</v>
      </c>
      <c r="C49" s="1">
        <f>ROUND((IF('[1]National Polling Changes'!$W49&gt;43409,'[1]National Polling Changes'!Y49*100,C48)),2)</f>
        <v>5.68</v>
      </c>
      <c r="D49" s="1">
        <f>ROUND((IF('[1]National Polling Changes'!$W49&gt;43409,'[1]National Polling Changes'!Z49*100,D48)),2)</f>
        <v>2.36</v>
      </c>
      <c r="E49" s="1">
        <f>ROUND((IF('[1]National Polling Changes'!$W49&gt;43409,'[1]National Polling Changes'!AA49*100,E48)),2)</f>
        <v>8.25</v>
      </c>
      <c r="F49" s="1">
        <f>ROUND((IF('[1]National Polling Changes'!$W49&gt;43409,'[1]National Polling Changes'!AB49*100,F48)),2)</f>
        <v>3.15</v>
      </c>
      <c r="G49" s="1">
        <f>ROUND((IF('[1]National Polling Changes'!$W49&gt;43409,'[1]National Polling Changes'!AC49*100,G48)),2)</f>
        <v>19.920000000000002</v>
      </c>
      <c r="H49" s="1">
        <f>ROUND((IF('[1]National Polling Changes'!$W49&gt;43409,'[1]National Polling Changes'!AD49*100,H48)),2)</f>
        <v>2.06</v>
      </c>
      <c r="I49" s="1">
        <f>ROUND((IF('[1]National Polling Changes'!$W49&gt;43409,'[1]National Polling Changes'!AE49*100,I48)),2)</f>
        <v>15.39</v>
      </c>
      <c r="J49" s="1">
        <f>ROUND((IF('[1]National Polling Changes'!$W49&gt;43409,'[1]National Polling Changes'!AF49*100,J48)),2)</f>
        <v>3.65</v>
      </c>
    </row>
    <row r="50" spans="1:10">
      <c r="A50" s="26">
        <f>'[1]National Polling Changes'!W50</f>
        <v>43836</v>
      </c>
      <c r="B50" s="1">
        <f>ROUND((IF('[1]National Polling Changes'!$W50&gt;43409,'[1]National Polling Changes'!X50*100,B49)),2)</f>
        <v>28.83</v>
      </c>
      <c r="C50" s="1">
        <f>ROUND((IF('[1]National Polling Changes'!$W50&gt;43409,'[1]National Polling Changes'!Y50*100,C49)),2)</f>
        <v>5.73</v>
      </c>
      <c r="D50" s="1">
        <f>ROUND((IF('[1]National Polling Changes'!$W50&gt;43409,'[1]National Polling Changes'!Z50*100,D49)),2)</f>
        <v>2.42</v>
      </c>
      <c r="E50" s="1">
        <f>ROUND((IF('[1]National Polling Changes'!$W50&gt;43409,'[1]National Polling Changes'!AA50*100,E49)),2)</f>
        <v>8.35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19.829999999999998</v>
      </c>
      <c r="H50" s="1">
        <f>ROUND((IF('[1]National Polling Changes'!$W50&gt;43409,'[1]National Polling Changes'!AD50*100,H49)),2)</f>
        <v>2.04</v>
      </c>
      <c r="I50" s="1">
        <f>ROUND((IF('[1]National Polling Changes'!$W50&gt;43409,'[1]National Polling Changes'!AE50*100,I49)),2)</f>
        <v>15.3</v>
      </c>
      <c r="J50" s="1">
        <f>ROUND((IF('[1]National Polling Changes'!$W50&gt;43409,'[1]National Polling Changes'!AF50*100,J49)),2)</f>
        <v>3.66</v>
      </c>
    </row>
    <row r="51" spans="1:10">
      <c r="A51" s="26">
        <f>'[1]National Polling Changes'!W51</f>
        <v>43835</v>
      </c>
      <c r="B51" s="1">
        <f>ROUND((IF('[1]National Polling Changes'!$W51&gt;43409,'[1]National Polling Changes'!X51*100,B50)),2)</f>
        <v>28.83</v>
      </c>
      <c r="C51" s="1">
        <f>ROUND((IF('[1]National Polling Changes'!$W51&gt;43409,'[1]National Polling Changes'!Y51*100,C50)),2)</f>
        <v>5.73</v>
      </c>
      <c r="D51" s="1">
        <f>ROUND((IF('[1]National Polling Changes'!$W51&gt;43409,'[1]National Polling Changes'!Z51*100,D50)),2)</f>
        <v>2.42</v>
      </c>
      <c r="E51" s="1">
        <f>ROUND((IF('[1]National Polling Changes'!$W51&gt;43409,'[1]National Polling Changes'!AA51*100,E50)),2)</f>
        <v>8.35</v>
      </c>
      <c r="F51" s="1">
        <f>ROUND((IF('[1]National Polling Changes'!$W51&gt;43409,'[1]National Polling Changes'!AB51*100,F50)),2)</f>
        <v>3.13</v>
      </c>
      <c r="G51" s="1">
        <f>ROUND((IF('[1]National Polling Changes'!$W51&gt;43409,'[1]National Polling Changes'!AC51*100,G50)),2)</f>
        <v>19.829999999999998</v>
      </c>
      <c r="H51" s="1">
        <f>ROUND((IF('[1]National Polling Changes'!$W51&gt;43409,'[1]National Polling Changes'!AD51*100,H50)),2)</f>
        <v>2.04</v>
      </c>
      <c r="I51" s="1">
        <f>ROUND((IF('[1]National Polling Changes'!$W51&gt;43409,'[1]National Polling Changes'!AE51*100,I50)),2)</f>
        <v>15.3</v>
      </c>
      <c r="J51" s="1">
        <f>ROUND((IF('[1]National Polling Changes'!$W51&gt;43409,'[1]National Polling Changes'!AF51*100,J50)),2)</f>
        <v>3.66</v>
      </c>
    </row>
    <row r="52" spans="1:10">
      <c r="A52" s="26">
        <f>'[1]National Polling Changes'!W52</f>
        <v>43834</v>
      </c>
      <c r="B52" s="1">
        <f>ROUND((IF('[1]National Polling Changes'!$W52&gt;43409,'[1]National Polling Changes'!X52*100,B51)),2)</f>
        <v>28.6</v>
      </c>
      <c r="C52" s="1">
        <f>ROUND((IF('[1]National Polling Changes'!$W52&gt;43409,'[1]National Polling Changes'!Y52*100,C51)),2)</f>
        <v>5.61</v>
      </c>
      <c r="D52" s="1">
        <f>ROUND((IF('[1]National Polling Changes'!$W52&gt;43409,'[1]National Polling Changes'!Z52*100,D51)),2)</f>
        <v>2.4300000000000002</v>
      </c>
      <c r="E52" s="1">
        <f>ROUND((IF('[1]National Polling Changes'!$W52&gt;43409,'[1]National Polling Changes'!AA52*100,E51)),2)</f>
        <v>8.3800000000000008</v>
      </c>
      <c r="F52" s="1">
        <f>ROUND((IF('[1]National Polling Changes'!$W52&gt;43409,'[1]National Polling Changes'!AB52*100,F51)),2)</f>
        <v>3.13</v>
      </c>
      <c r="G52" s="1">
        <f>ROUND((IF('[1]National Polling Changes'!$W52&gt;43409,'[1]National Polling Changes'!AC52*100,G51)),2)</f>
        <v>19.47</v>
      </c>
      <c r="H52" s="1">
        <f>ROUND((IF('[1]National Polling Changes'!$W52&gt;43409,'[1]National Polling Changes'!AD52*100,H51)),2)</f>
        <v>1.82</v>
      </c>
      <c r="I52" s="1">
        <f>ROUND((IF('[1]National Polling Changes'!$W52&gt;43409,'[1]National Polling Changes'!AE52*100,I51)),2)</f>
        <v>15.45</v>
      </c>
      <c r="J52" s="1">
        <f>ROUND((IF('[1]National Polling Changes'!$W52&gt;43409,'[1]National Polling Changes'!AF52*100,J51)),2)</f>
        <v>3.62</v>
      </c>
    </row>
    <row r="53" spans="1:10">
      <c r="A53" s="26">
        <f>'[1]National Polling Changes'!W53</f>
        <v>43833</v>
      </c>
      <c r="B53" s="1">
        <f>ROUND((IF('[1]National Polling Changes'!$W53&gt;43409,'[1]National Polling Changes'!X53*100,B52)),2)</f>
        <v>28.6</v>
      </c>
      <c r="C53" s="1">
        <f>ROUND((IF('[1]National Polling Changes'!$W53&gt;43409,'[1]National Polling Changes'!Y53*100,C52)),2)</f>
        <v>5.61</v>
      </c>
      <c r="D53" s="1">
        <f>ROUND((IF('[1]National Polling Changes'!$W53&gt;43409,'[1]National Polling Changes'!Z53*100,D52)),2)</f>
        <v>2.4300000000000002</v>
      </c>
      <c r="E53" s="1">
        <f>ROUND((IF('[1]National Polling Changes'!$W53&gt;43409,'[1]National Polling Changes'!AA53*100,E52)),2)</f>
        <v>8.3800000000000008</v>
      </c>
      <c r="F53" s="1">
        <f>ROUND((IF('[1]National Polling Changes'!$W53&gt;43409,'[1]National Polling Changes'!AB53*100,F52)),2)</f>
        <v>3.13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1.82</v>
      </c>
      <c r="I53" s="1">
        <f>ROUND((IF('[1]National Polling Changes'!$W53&gt;43409,'[1]National Polling Changes'!AE53*100,I52)),2)</f>
        <v>15.45</v>
      </c>
      <c r="J53" s="1">
        <f>ROUND((IF('[1]National Polling Changes'!$W53&gt;43409,'[1]National Polling Changes'!AF53*100,J52)),2)</f>
        <v>3.62</v>
      </c>
    </row>
    <row r="54" spans="1:10">
      <c r="A54" s="26">
        <f>'[1]National Polling Changes'!W54</f>
        <v>43832</v>
      </c>
      <c r="B54" s="1">
        <f>ROUND((IF('[1]National Polling Changes'!$W54&gt;43409,'[1]National Polling Changes'!X54*100,B53)),2)</f>
        <v>28.6</v>
      </c>
      <c r="C54" s="1">
        <f>ROUND((IF('[1]National Polling Changes'!$W54&gt;43409,'[1]National Polling Changes'!Y54*100,C53)),2)</f>
        <v>5.61</v>
      </c>
      <c r="D54" s="1">
        <f>ROUND((IF('[1]National Polling Changes'!$W54&gt;43409,'[1]National Polling Changes'!Z54*100,D53)),2)</f>
        <v>2.4300000000000002</v>
      </c>
      <c r="E54" s="1">
        <f>ROUND((IF('[1]National Polling Changes'!$W54&gt;43409,'[1]National Polling Changes'!AA54*100,E53)),2)</f>
        <v>8.3800000000000008</v>
      </c>
      <c r="F54" s="1">
        <f>ROUND((IF('[1]National Polling Changes'!$W54&gt;43409,'[1]National Polling Changes'!AB54*100,F53)),2)</f>
        <v>3.13</v>
      </c>
      <c r="G54" s="1">
        <f>ROUND((IF('[1]National Polling Changes'!$W54&gt;43409,'[1]National Polling Changes'!AC54*100,G53)),2)</f>
        <v>19.47</v>
      </c>
      <c r="H54" s="1">
        <f>ROUND((IF('[1]National Polling Changes'!$W54&gt;43409,'[1]National Polling Changes'!AD54*100,H53)),2)</f>
        <v>1.82</v>
      </c>
      <c r="I54" s="1">
        <f>ROUND((IF('[1]National Polling Changes'!$W54&gt;43409,'[1]National Polling Changes'!AE54*100,I53)),2)</f>
        <v>15.45</v>
      </c>
      <c r="J54" s="1">
        <f>ROUND((IF('[1]National Polling Changes'!$W54&gt;43409,'[1]National Polling Changes'!AF54*100,J53)),2)</f>
        <v>3.62</v>
      </c>
    </row>
    <row r="55" spans="1:10">
      <c r="A55" s="26">
        <f>'[1]National Polling Changes'!W55</f>
        <v>43831</v>
      </c>
      <c r="B55" s="1">
        <f>ROUND((IF('[1]National Polling Changes'!$W55&gt;43409,'[1]National Polling Changes'!X55*100,B54)),2)</f>
        <v>28.6</v>
      </c>
      <c r="C55" s="1">
        <f>ROUND((IF('[1]National Polling Changes'!$W55&gt;43409,'[1]National Polling Changes'!Y55*100,C54)),2)</f>
        <v>5.61</v>
      </c>
      <c r="D55" s="1">
        <f>ROUND((IF('[1]National Polling Changes'!$W55&gt;43409,'[1]National Polling Changes'!Z55*100,D54)),2)</f>
        <v>2.4300000000000002</v>
      </c>
      <c r="E55" s="1">
        <f>ROUND((IF('[1]National Polling Changes'!$W55&gt;43409,'[1]National Polling Changes'!AA55*100,E54)),2)</f>
        <v>8.3800000000000008</v>
      </c>
      <c r="F55" s="1">
        <f>ROUND((IF('[1]National Polling Changes'!$W55&gt;43409,'[1]National Polling Changes'!AB55*100,F54)),2)</f>
        <v>3.13</v>
      </c>
      <c r="G55" s="1">
        <f>ROUND((IF('[1]National Polling Changes'!$W55&gt;43409,'[1]National Polling Changes'!AC55*100,G54)),2)</f>
        <v>19.47</v>
      </c>
      <c r="H55" s="1">
        <f>ROUND((IF('[1]National Polling Changes'!$W55&gt;43409,'[1]National Polling Changes'!AD55*100,H54)),2)</f>
        <v>1.82</v>
      </c>
      <c r="I55" s="1">
        <f>ROUND((IF('[1]National Polling Changes'!$W55&gt;43409,'[1]National Polling Changes'!AE55*100,I54)),2)</f>
        <v>15.45</v>
      </c>
      <c r="J55" s="1">
        <f>ROUND((IF('[1]National Polling Changes'!$W55&gt;43409,'[1]National Polling Changes'!AF55*100,J54)),2)</f>
        <v>3.62</v>
      </c>
    </row>
    <row r="56" spans="1:10">
      <c r="A56" s="26">
        <f>'[1]National Polling Changes'!W56</f>
        <v>43830</v>
      </c>
      <c r="B56" s="1">
        <f>ROUND((IF('[1]National Polling Changes'!$W56&gt;43409,'[1]National Polling Changes'!X56*100,B55)),2)</f>
        <v>28.6</v>
      </c>
      <c r="C56" s="1">
        <f>ROUND((IF('[1]National Polling Changes'!$W56&gt;43409,'[1]National Polling Changes'!Y56*100,C55)),2)</f>
        <v>5.61</v>
      </c>
      <c r="D56" s="1">
        <f>ROUND((IF('[1]National Polling Changes'!$W56&gt;43409,'[1]National Polling Changes'!Z56*100,D55)),2)</f>
        <v>2.4300000000000002</v>
      </c>
      <c r="E56" s="1">
        <f>ROUND((IF('[1]National Polling Changes'!$W56&gt;43409,'[1]National Polling Changes'!AA56*100,E55)),2)</f>
        <v>8.3800000000000008</v>
      </c>
      <c r="F56" s="1">
        <f>ROUND((IF('[1]National Polling Changes'!$W56&gt;43409,'[1]National Polling Changes'!AB56*100,F55)),2)</f>
        <v>3.13</v>
      </c>
      <c r="G56" s="1">
        <f>ROUND((IF('[1]National Polling Changes'!$W56&gt;43409,'[1]National Polling Changes'!AC56*100,G55)),2)</f>
        <v>19.47</v>
      </c>
      <c r="H56" s="1">
        <f>ROUND((IF('[1]National Polling Changes'!$W56&gt;43409,'[1]National Polling Changes'!AD56*100,H55)),2)</f>
        <v>1.82</v>
      </c>
      <c r="I56" s="1">
        <f>ROUND((IF('[1]National Polling Changes'!$W56&gt;43409,'[1]National Polling Changes'!AE56*100,I55)),2)</f>
        <v>15.45</v>
      </c>
      <c r="J56" s="1">
        <f>ROUND((IF('[1]National Polling Changes'!$W56&gt;43409,'[1]National Polling Changes'!AF56*100,J55)),2)</f>
        <v>3.62</v>
      </c>
    </row>
    <row r="57" spans="1:10">
      <c r="A57" s="26">
        <f>'[1]National Polling Changes'!W57</f>
        <v>43829</v>
      </c>
      <c r="B57" s="1">
        <f>ROUND((IF('[1]National Polling Changes'!$W57&gt;43409,'[1]National Polling Changes'!X57*100,B56)),2)</f>
        <v>28.61</v>
      </c>
      <c r="C57" s="1">
        <f>ROUND((IF('[1]National Polling Changes'!$W57&gt;43409,'[1]National Polling Changes'!Y57*100,C56)),2)</f>
        <v>5.65</v>
      </c>
      <c r="D57" s="1">
        <f>ROUND((IF('[1]National Polling Changes'!$W57&gt;43409,'[1]National Polling Changes'!Z57*100,D56)),2)</f>
        <v>2.34</v>
      </c>
      <c r="E57" s="1">
        <f>ROUND((IF('[1]National Polling Changes'!$W57&gt;43409,'[1]National Polling Changes'!AA57*100,E56)),2)</f>
        <v>8.43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19.309999999999999</v>
      </c>
      <c r="H57" s="1">
        <f>ROUND((IF('[1]National Polling Changes'!$W57&gt;43409,'[1]National Polling Changes'!AD57*100,H56)),2)</f>
        <v>1.76</v>
      </c>
      <c r="I57" s="1">
        <f>ROUND((IF('[1]National Polling Changes'!$W57&gt;43409,'[1]National Polling Changes'!AE57*100,I56)),2)</f>
        <v>15.34</v>
      </c>
      <c r="J57" s="1">
        <f>ROUND((IF('[1]National Polling Changes'!$W57&gt;43409,'[1]National Polling Changes'!AF57*100,J56)),2)</f>
        <v>3.67</v>
      </c>
    </row>
    <row r="58" spans="1:10">
      <c r="A58" s="26">
        <f>'[1]National Polling Changes'!W58</f>
        <v>43828</v>
      </c>
      <c r="B58" s="1">
        <f>ROUND((IF('[1]National Polling Changes'!$W58&gt;43409,'[1]National Polling Changes'!X58*100,B57)),2)</f>
        <v>28.61</v>
      </c>
      <c r="C58" s="1">
        <f>ROUND((IF('[1]National Polling Changes'!$W58&gt;43409,'[1]National Polling Changes'!Y58*100,C57)),2)</f>
        <v>5.65</v>
      </c>
      <c r="D58" s="1">
        <f>ROUND((IF('[1]National Polling Changes'!$W58&gt;43409,'[1]National Polling Changes'!Z58*100,D57)),2)</f>
        <v>2.34</v>
      </c>
      <c r="E58" s="1">
        <f>ROUND((IF('[1]National Polling Changes'!$W58&gt;43409,'[1]National Polling Changes'!AA58*100,E57)),2)</f>
        <v>8.43</v>
      </c>
      <c r="F58" s="1">
        <f>ROUND((IF('[1]National Polling Changes'!$W58&gt;43409,'[1]National Polling Changes'!AB58*100,F57)),2)</f>
        <v>3.1</v>
      </c>
      <c r="G58" s="1">
        <f>ROUND((IF('[1]National Polling Changes'!$W58&gt;43409,'[1]National Polling Changes'!AC58*100,G57)),2)</f>
        <v>19.309999999999999</v>
      </c>
      <c r="H58" s="1">
        <f>ROUND((IF('[1]National Polling Changes'!$W58&gt;43409,'[1]National Polling Changes'!AD58*100,H57)),2)</f>
        <v>1.76</v>
      </c>
      <c r="I58" s="1">
        <f>ROUND((IF('[1]National Polling Changes'!$W58&gt;43409,'[1]National Polling Changes'!AE58*100,I57)),2)</f>
        <v>15.34</v>
      </c>
      <c r="J58" s="1">
        <f>ROUND((IF('[1]National Polling Changes'!$W58&gt;43409,'[1]National Polling Changes'!AF58*100,J57)),2)</f>
        <v>3.67</v>
      </c>
    </row>
    <row r="59" spans="1:10">
      <c r="A59" s="26">
        <f>'[1]National Polling Changes'!W59</f>
        <v>43827</v>
      </c>
      <c r="B59" s="1">
        <f>ROUND((IF('[1]National Polling Changes'!$W59&gt;43409,'[1]National Polling Changes'!X59*100,B58)),2)</f>
        <v>28.42</v>
      </c>
      <c r="C59" s="1">
        <f>ROUND((IF('[1]National Polling Changes'!$W59&gt;43409,'[1]National Polling Changes'!Y59*100,C58)),2)</f>
        <v>5.58</v>
      </c>
      <c r="D59" s="1">
        <f>ROUND((IF('[1]National Polling Changes'!$W59&gt;43409,'[1]National Polling Changes'!Z59*100,D58)),2)</f>
        <v>2.33</v>
      </c>
      <c r="E59" s="1">
        <f>ROUND((IF('[1]National Polling Changes'!$W59&gt;43409,'[1]National Polling Changes'!AA59*100,E58)),2)</f>
        <v>8.44</v>
      </c>
      <c r="F59" s="1">
        <f>ROUND((IF('[1]National Polling Changes'!$W59&gt;43409,'[1]National Polling Changes'!AB59*100,F58)),2)</f>
        <v>3.18</v>
      </c>
      <c r="G59" s="1">
        <f>ROUND((IF('[1]National Polling Changes'!$W59&gt;43409,'[1]National Polling Changes'!AC59*100,G58)),2)</f>
        <v>19.47</v>
      </c>
      <c r="H59" s="1">
        <f>ROUND((IF('[1]National Polling Changes'!$W59&gt;43409,'[1]National Polling Changes'!AD59*100,H58)),2)</f>
        <v>1.71</v>
      </c>
      <c r="I59" s="1">
        <f>ROUND((IF('[1]National Polling Changes'!$W59&gt;43409,'[1]National Polling Changes'!AE59*100,I58)),2)</f>
        <v>15.52</v>
      </c>
      <c r="J59" s="1">
        <f>ROUND((IF('[1]National Polling Changes'!$W59&gt;43409,'[1]National Polling Changes'!AF59*100,J58)),2)</f>
        <v>3.64</v>
      </c>
    </row>
    <row r="60" spans="1:10">
      <c r="A60" s="26">
        <f>'[1]National Polling Changes'!W60</f>
        <v>43826</v>
      </c>
      <c r="B60" s="1">
        <f>ROUND((IF('[1]National Polling Changes'!$W60&gt;43409,'[1]National Polling Changes'!X60*100,B59)),2)</f>
        <v>28.11</v>
      </c>
      <c r="C60" s="1">
        <f>ROUND((IF('[1]National Polling Changes'!$W60&gt;43409,'[1]National Polling Changes'!Y60*100,C59)),2)</f>
        <v>5.47</v>
      </c>
      <c r="D60" s="1">
        <f>ROUND((IF('[1]National Polling Changes'!$W60&gt;43409,'[1]National Polling Changes'!Z60*100,D59)),2)</f>
        <v>2.23</v>
      </c>
      <c r="E60" s="1">
        <f>ROUND((IF('[1]National Polling Changes'!$W60&gt;43409,'[1]National Polling Changes'!AA60*100,E59)),2)</f>
        <v>8.59</v>
      </c>
      <c r="F60" s="1">
        <f>ROUND((IF('[1]National Polling Changes'!$W60&gt;43409,'[1]National Polling Changes'!AB60*100,F59)),2)</f>
        <v>3.1</v>
      </c>
      <c r="G60" s="1">
        <f>ROUND((IF('[1]National Polling Changes'!$W60&gt;43409,'[1]National Polling Changes'!AC60*100,G59)),2)</f>
        <v>19.48</v>
      </c>
      <c r="H60" s="1">
        <f>ROUND((IF('[1]National Polling Changes'!$W60&gt;43409,'[1]National Polling Changes'!AD60*100,H59)),2)</f>
        <v>1.65</v>
      </c>
      <c r="I60" s="1">
        <f>ROUND((IF('[1]National Polling Changes'!$W60&gt;43409,'[1]National Polling Changes'!AE60*100,I59)),2)</f>
        <v>15.72</v>
      </c>
      <c r="J60" s="1">
        <f>ROUND((IF('[1]National Polling Changes'!$W60&gt;43409,'[1]National Polling Changes'!AF60*100,J59)),2)</f>
        <v>3.69</v>
      </c>
    </row>
    <row r="61" spans="1:10">
      <c r="A61" s="26">
        <f>'[1]National Polling Changes'!W61</f>
        <v>43825</v>
      </c>
      <c r="B61" s="1">
        <f>ROUND((IF('[1]National Polling Changes'!$W61&gt;43409,'[1]National Polling Changes'!X61*100,B60)),2)</f>
        <v>28.11</v>
      </c>
      <c r="C61" s="1">
        <f>ROUND((IF('[1]National Polling Changes'!$W61&gt;43409,'[1]National Polling Changes'!Y61*100,C60)),2)</f>
        <v>5.47</v>
      </c>
      <c r="D61" s="1">
        <f>ROUND((IF('[1]National Polling Changes'!$W61&gt;43409,'[1]National Polling Changes'!Z61*100,D60)),2)</f>
        <v>2.23</v>
      </c>
      <c r="E61" s="1">
        <f>ROUND((IF('[1]National Polling Changes'!$W61&gt;43409,'[1]National Polling Changes'!AA61*100,E60)),2)</f>
        <v>8.59</v>
      </c>
      <c r="F61" s="1">
        <f>ROUND((IF('[1]National Polling Changes'!$W61&gt;43409,'[1]National Polling Changes'!AB61*100,F60)),2)</f>
        <v>3.1</v>
      </c>
      <c r="G61" s="1">
        <f>ROUND((IF('[1]National Polling Changes'!$W61&gt;43409,'[1]National Polling Changes'!AC61*100,G60)),2)</f>
        <v>19.48</v>
      </c>
      <c r="H61" s="1">
        <f>ROUND((IF('[1]National Polling Changes'!$W61&gt;43409,'[1]National Polling Changes'!AD61*100,H60)),2)</f>
        <v>1.65</v>
      </c>
      <c r="I61" s="1">
        <f>ROUND((IF('[1]National Polling Changes'!$W61&gt;43409,'[1]National Polling Changes'!AE61*100,I60)),2)</f>
        <v>15.72</v>
      </c>
      <c r="J61" s="1">
        <f>ROUND((IF('[1]National Polling Changes'!$W61&gt;43409,'[1]National Polling Changes'!AF61*100,J60)),2)</f>
        <v>3.69</v>
      </c>
    </row>
    <row r="62" spans="1:10">
      <c r="A62" s="26">
        <f>'[1]National Polling Changes'!W62</f>
        <v>43824</v>
      </c>
      <c r="B62" s="1">
        <f>ROUND((IF('[1]National Polling Changes'!$W62&gt;43409,'[1]National Polling Changes'!X62*100,B61)),2)</f>
        <v>28.11</v>
      </c>
      <c r="C62" s="1">
        <f>ROUND((IF('[1]National Polling Changes'!$W62&gt;43409,'[1]National Polling Changes'!Y62*100,C61)),2)</f>
        <v>5.47</v>
      </c>
      <c r="D62" s="1">
        <f>ROUND((IF('[1]National Polling Changes'!$W62&gt;43409,'[1]National Polling Changes'!Z62*100,D61)),2)</f>
        <v>2.23</v>
      </c>
      <c r="E62" s="1">
        <f>ROUND((IF('[1]National Polling Changes'!$W62&gt;43409,'[1]National Polling Changes'!AA62*100,E61)),2)</f>
        <v>8.59</v>
      </c>
      <c r="F62" s="1">
        <f>ROUND((IF('[1]National Polling Changes'!$W62&gt;43409,'[1]National Polling Changes'!AB62*100,F61)),2)</f>
        <v>3.1</v>
      </c>
      <c r="G62" s="1">
        <f>ROUND((IF('[1]National Polling Changes'!$W62&gt;43409,'[1]National Polling Changes'!AC62*100,G61)),2)</f>
        <v>19.48</v>
      </c>
      <c r="H62" s="1">
        <f>ROUND((IF('[1]National Polling Changes'!$W62&gt;43409,'[1]National Polling Changes'!AD62*100,H61)),2)</f>
        <v>1.65</v>
      </c>
      <c r="I62" s="1">
        <f>ROUND((IF('[1]National Polling Changes'!$W62&gt;43409,'[1]National Polling Changes'!AE62*100,I61)),2)</f>
        <v>15.72</v>
      </c>
      <c r="J62" s="1">
        <f>ROUND((IF('[1]National Polling Changes'!$W62&gt;43409,'[1]National Polling Changes'!AF62*100,J61)),2)</f>
        <v>3.69</v>
      </c>
    </row>
    <row r="63" spans="1:10">
      <c r="A63" s="26">
        <f>'[1]National Polling Changes'!W63</f>
        <v>43823</v>
      </c>
      <c r="B63" s="1">
        <f>ROUND((IF('[1]National Polling Changes'!$W63&gt;43409,'[1]National Polling Changes'!X63*100,B62)),2)</f>
        <v>28.11</v>
      </c>
      <c r="C63" s="1">
        <f>ROUND((IF('[1]National Polling Changes'!$W63&gt;43409,'[1]National Polling Changes'!Y63*100,C62)),2)</f>
        <v>5.47</v>
      </c>
      <c r="D63" s="1">
        <f>ROUND((IF('[1]National Polling Changes'!$W63&gt;43409,'[1]National Polling Changes'!Z63*100,D62)),2)</f>
        <v>2.23</v>
      </c>
      <c r="E63" s="1">
        <f>ROUND((IF('[1]National Polling Changes'!$W63&gt;43409,'[1]National Polling Changes'!AA63*100,E62)),2)</f>
        <v>8.59</v>
      </c>
      <c r="F63" s="1">
        <f>ROUND((IF('[1]National Polling Changes'!$W63&gt;43409,'[1]National Polling Changes'!AB63*100,F62)),2)</f>
        <v>3.1</v>
      </c>
      <c r="G63" s="1">
        <f>ROUND((IF('[1]National Polling Changes'!$W63&gt;43409,'[1]National Polling Changes'!AC63*100,G62)),2)</f>
        <v>19.48</v>
      </c>
      <c r="H63" s="1">
        <f>ROUND((IF('[1]National Polling Changes'!$W63&gt;43409,'[1]National Polling Changes'!AD63*100,H62)),2)</f>
        <v>1.65</v>
      </c>
      <c r="I63" s="1">
        <f>ROUND((IF('[1]National Polling Changes'!$W63&gt;43409,'[1]National Polling Changes'!AE63*100,I62)),2)</f>
        <v>15.72</v>
      </c>
      <c r="J63" s="1">
        <f>ROUND((IF('[1]National Polling Changes'!$W63&gt;43409,'[1]National Polling Changes'!AF63*100,J62)),2)</f>
        <v>3.69</v>
      </c>
    </row>
    <row r="64" spans="1:10">
      <c r="A64" s="26">
        <f>'[1]National Polling Changes'!W64</f>
        <v>43822</v>
      </c>
      <c r="B64" s="1">
        <f>ROUND((IF('[1]National Polling Changes'!$W64&gt;43409,'[1]National Polling Changes'!X64*100,B63)),2)</f>
        <v>28.04</v>
      </c>
      <c r="C64" s="1">
        <f>ROUND((IF('[1]National Polling Changes'!$W64&gt;43409,'[1]National Polling Changes'!Y64*100,C63)),2)</f>
        <v>5.46</v>
      </c>
      <c r="D64" s="1">
        <f>ROUND((IF('[1]National Polling Changes'!$W64&gt;43409,'[1]National Polling Changes'!Z64*100,D63)),2)</f>
        <v>2.2599999999999998</v>
      </c>
      <c r="E64" s="1">
        <f>ROUND((IF('[1]National Polling Changes'!$W64&gt;43409,'[1]National Polling Changes'!AA64*100,E63)),2)</f>
        <v>8.7100000000000009</v>
      </c>
      <c r="F64" s="1">
        <f>ROUND((IF('[1]National Polling Changes'!$W64&gt;43409,'[1]National Polling Changes'!AB64*100,F63)),2)</f>
        <v>3.04</v>
      </c>
      <c r="G64" s="1">
        <f>ROUND((IF('[1]National Polling Changes'!$W64&gt;43409,'[1]National Polling Changes'!AC64*100,G63)),2)</f>
        <v>19.41</v>
      </c>
      <c r="H64" s="1">
        <f>ROUND((IF('[1]National Polling Changes'!$W64&gt;43409,'[1]National Polling Changes'!AD64*100,H63)),2)</f>
        <v>1.63</v>
      </c>
      <c r="I64" s="1">
        <f>ROUND((IF('[1]National Polling Changes'!$W64&gt;43409,'[1]National Polling Changes'!AE64*100,I63)),2)</f>
        <v>15.68</v>
      </c>
      <c r="J64" s="1">
        <f>ROUND((IF('[1]National Polling Changes'!$W64&gt;43409,'[1]National Polling Changes'!AF64*100,J63)),2)</f>
        <v>3.68</v>
      </c>
    </row>
    <row r="65" spans="1:10">
      <c r="A65" s="26">
        <f>'[1]National Polling Changes'!W65</f>
        <v>43821</v>
      </c>
      <c r="B65" s="1">
        <f>ROUND((IF('[1]National Polling Changes'!$W65&gt;43409,'[1]National Polling Changes'!X65*100,B64)),2)</f>
        <v>27.95</v>
      </c>
      <c r="C65" s="1">
        <f>ROUND((IF('[1]National Polling Changes'!$W65&gt;43409,'[1]National Polling Changes'!Y65*100,C64)),2)</f>
        <v>5.51</v>
      </c>
      <c r="D65" s="1">
        <f>ROUND((IF('[1]National Polling Changes'!$W65&gt;43409,'[1]National Polling Changes'!Z65*100,D64)),2)</f>
        <v>2.2200000000000002</v>
      </c>
      <c r="E65" s="1">
        <f>ROUND((IF('[1]National Polling Changes'!$W65&gt;43409,'[1]National Polling Changes'!AA65*100,E64)),2)</f>
        <v>8.75</v>
      </c>
      <c r="F65" s="1">
        <f>ROUND((IF('[1]National Polling Changes'!$W65&gt;43409,'[1]National Polling Changes'!AB65*100,F64)),2)</f>
        <v>3.06</v>
      </c>
      <c r="G65" s="1">
        <f>ROUND((IF('[1]National Polling Changes'!$W65&gt;43409,'[1]National Polling Changes'!AC65*100,G64)),2)</f>
        <v>19.37</v>
      </c>
      <c r="H65" s="1">
        <f>ROUND((IF('[1]National Polling Changes'!$W65&gt;43409,'[1]National Polling Changes'!AD65*100,H64)),2)</f>
        <v>1.68</v>
      </c>
      <c r="I65" s="1">
        <f>ROUND((IF('[1]National Polling Changes'!$W65&gt;43409,'[1]National Polling Changes'!AE65*100,I64)),2)</f>
        <v>15.5</v>
      </c>
      <c r="J65" s="1">
        <f>ROUND((IF('[1]National Polling Changes'!$W65&gt;43409,'[1]National Polling Changes'!AF65*100,J64)),2)</f>
        <v>3.65</v>
      </c>
    </row>
    <row r="66" spans="1:10">
      <c r="A66" s="26">
        <f>'[1]National Polling Changes'!W66</f>
        <v>43820</v>
      </c>
      <c r="B66" s="1">
        <f>ROUND((IF('[1]National Polling Changes'!$W66&gt;43409,'[1]National Polling Changes'!X66*100,B65)),2)</f>
        <v>27.76</v>
      </c>
      <c r="C66" s="1">
        <f>ROUND((IF('[1]National Polling Changes'!$W66&gt;43409,'[1]National Polling Changes'!Y66*100,C65)),2)</f>
        <v>5.51</v>
      </c>
      <c r="D66" s="1">
        <f>ROUND((IF('[1]National Polling Changes'!$W66&gt;43409,'[1]National Polling Changes'!Z66*100,D65)),2)</f>
        <v>2.17</v>
      </c>
      <c r="E66" s="1">
        <f>ROUND((IF('[1]National Polling Changes'!$W66&gt;43409,'[1]National Polling Changes'!AA66*100,E65)),2)</f>
        <v>8.76</v>
      </c>
      <c r="F66" s="1">
        <f>ROUND((IF('[1]National Polling Changes'!$W66&gt;43409,'[1]National Polling Changes'!AB66*100,F65)),2)</f>
        <v>3.04</v>
      </c>
      <c r="G66" s="1">
        <f>ROUND((IF('[1]National Polling Changes'!$W66&gt;43409,'[1]National Polling Changes'!AC66*100,G65)),2)</f>
        <v>19.190000000000001</v>
      </c>
      <c r="H66" s="1">
        <f>ROUND((IF('[1]National Polling Changes'!$W66&gt;43409,'[1]National Polling Changes'!AD66*100,H65)),2)</f>
        <v>1.59</v>
      </c>
      <c r="I66" s="1">
        <f>ROUND((IF('[1]National Polling Changes'!$W66&gt;43409,'[1]National Polling Changes'!AE66*100,I65)),2)</f>
        <v>15.51</v>
      </c>
      <c r="J66" s="1">
        <f>ROUND((IF('[1]National Polling Changes'!$W66&gt;43409,'[1]National Polling Changes'!AF66*100,J65)),2)</f>
        <v>3.53</v>
      </c>
    </row>
    <row r="67" spans="1:10">
      <c r="A67" s="26">
        <f>'[1]National Polling Changes'!W67</f>
        <v>43819</v>
      </c>
      <c r="B67" s="1">
        <f>ROUND((IF('[1]National Polling Changes'!$W67&gt;43409,'[1]National Polling Changes'!X67*100,B66)),2)</f>
        <v>27.76</v>
      </c>
      <c r="C67" s="1">
        <f>ROUND((IF('[1]National Polling Changes'!$W67&gt;43409,'[1]National Polling Changes'!Y67*100,C66)),2)</f>
        <v>5.51</v>
      </c>
      <c r="D67" s="1">
        <f>ROUND((IF('[1]National Polling Changes'!$W67&gt;43409,'[1]National Polling Changes'!Z67*100,D66)),2)</f>
        <v>2.17</v>
      </c>
      <c r="E67" s="1">
        <f>ROUND((IF('[1]National Polling Changes'!$W67&gt;43409,'[1]National Polling Changes'!AA67*100,E66)),2)</f>
        <v>8.76</v>
      </c>
      <c r="F67" s="1">
        <f>ROUND((IF('[1]National Polling Changes'!$W67&gt;43409,'[1]National Polling Changes'!AB67*100,F66)),2)</f>
        <v>3.04</v>
      </c>
      <c r="G67" s="1">
        <f>ROUND((IF('[1]National Polling Changes'!$W67&gt;43409,'[1]National Polling Changes'!AC67*100,G66)),2)</f>
        <v>19.190000000000001</v>
      </c>
      <c r="H67" s="1">
        <f>ROUND((IF('[1]National Polling Changes'!$W67&gt;43409,'[1]National Polling Changes'!AD67*100,H66)),2)</f>
        <v>1.59</v>
      </c>
      <c r="I67" s="1">
        <f>ROUND((IF('[1]National Polling Changes'!$W67&gt;43409,'[1]National Polling Changes'!AE67*100,I66)),2)</f>
        <v>15.51</v>
      </c>
      <c r="J67" s="1">
        <f>ROUND((IF('[1]National Polling Changes'!$W67&gt;43409,'[1]National Polling Changes'!AF67*100,J66)),2)</f>
        <v>3.53</v>
      </c>
    </row>
    <row r="68" spans="1:10">
      <c r="A68" s="26">
        <f>'[1]National Polling Changes'!W68</f>
        <v>43818</v>
      </c>
      <c r="B68" s="1">
        <f>ROUND((IF('[1]National Polling Changes'!$W68&gt;43409,'[1]National Polling Changes'!X68*100,B67)),2)</f>
        <v>27.76</v>
      </c>
      <c r="C68" s="1">
        <f>ROUND((IF('[1]National Polling Changes'!$W68&gt;43409,'[1]National Polling Changes'!Y68*100,C67)),2)</f>
        <v>5.51</v>
      </c>
      <c r="D68" s="1">
        <f>ROUND((IF('[1]National Polling Changes'!$W68&gt;43409,'[1]National Polling Changes'!Z68*100,D67)),2)</f>
        <v>2.17</v>
      </c>
      <c r="E68" s="1">
        <f>ROUND((IF('[1]National Polling Changes'!$W68&gt;43409,'[1]National Polling Changes'!AA68*100,E67)),2)</f>
        <v>8.76</v>
      </c>
      <c r="F68" s="1">
        <f>ROUND((IF('[1]National Polling Changes'!$W68&gt;43409,'[1]National Polling Changes'!AB68*100,F67)),2)</f>
        <v>3.04</v>
      </c>
      <c r="G68" s="1">
        <f>ROUND((IF('[1]National Polling Changes'!$W68&gt;43409,'[1]National Polling Changes'!AC68*100,G67)),2)</f>
        <v>19.190000000000001</v>
      </c>
      <c r="H68" s="1">
        <f>ROUND((IF('[1]National Polling Changes'!$W68&gt;43409,'[1]National Polling Changes'!AD68*100,H67)),2)</f>
        <v>1.59</v>
      </c>
      <c r="I68" s="1">
        <f>ROUND((IF('[1]National Polling Changes'!$W68&gt;43409,'[1]National Polling Changes'!AE68*100,I67)),2)</f>
        <v>15.51</v>
      </c>
      <c r="J68" s="1">
        <f>ROUND((IF('[1]National Polling Changes'!$W68&gt;43409,'[1]National Polling Changes'!AF68*100,J67)),2)</f>
        <v>3.53</v>
      </c>
    </row>
    <row r="69" spans="1:10">
      <c r="A69" s="26">
        <f>'[1]National Polling Changes'!W69</f>
        <v>43817</v>
      </c>
      <c r="B69" s="1">
        <f>ROUND((IF('[1]National Polling Changes'!$W69&gt;43409,'[1]National Polling Changes'!X69*100,B68)),2)</f>
        <v>27.97</v>
      </c>
      <c r="C69" s="1">
        <f>ROUND((IF('[1]National Polling Changes'!$W69&gt;43409,'[1]National Polling Changes'!Y69*100,C68)),2)</f>
        <v>5.47</v>
      </c>
      <c r="D69" s="1">
        <f>ROUND((IF('[1]National Polling Changes'!$W69&gt;43409,'[1]National Polling Changes'!Z69*100,D68)),2)</f>
        <v>2.2400000000000002</v>
      </c>
      <c r="E69" s="1">
        <f>ROUND((IF('[1]National Polling Changes'!$W69&gt;43409,'[1]National Polling Changes'!AA69*100,E68)),2)</f>
        <v>8.8699999999999992</v>
      </c>
      <c r="F69" s="1">
        <f>ROUND((IF('[1]National Polling Changes'!$W69&gt;43409,'[1]National Polling Changes'!AB69*100,F68)),2)</f>
        <v>3.06</v>
      </c>
      <c r="G69" s="1">
        <f>ROUND((IF('[1]National Polling Changes'!$W69&gt;43409,'[1]National Polling Changes'!AC69*100,G68)),2)</f>
        <v>19.149999999999999</v>
      </c>
      <c r="H69" s="1">
        <f>ROUND((IF('[1]National Polling Changes'!$W69&gt;43409,'[1]National Polling Changes'!AD69*100,H68)),2)</f>
        <v>1.51</v>
      </c>
      <c r="I69" s="1">
        <f>ROUND((IF('[1]National Polling Changes'!$W69&gt;43409,'[1]National Polling Changes'!AE69*100,I68)),2)</f>
        <v>15.48</v>
      </c>
      <c r="J69" s="1">
        <f>ROUND((IF('[1]National Polling Changes'!$W69&gt;43409,'[1]National Polling Changes'!AF69*100,J68)),2)</f>
        <v>3.52</v>
      </c>
    </row>
    <row r="70" spans="1:10">
      <c r="A70" s="26">
        <f>'[1]National Polling Changes'!W70</f>
        <v>43816</v>
      </c>
      <c r="B70" s="1">
        <f>ROUND((IF('[1]National Polling Changes'!$W70&gt;43409,'[1]National Polling Changes'!X70*100,B69)),2)</f>
        <v>28.05</v>
      </c>
      <c r="C70" s="1">
        <f>ROUND((IF('[1]National Polling Changes'!$W70&gt;43409,'[1]National Polling Changes'!Y70*100,C69)),2)</f>
        <v>5.44</v>
      </c>
      <c r="D70" s="1">
        <f>ROUND((IF('[1]National Polling Changes'!$W70&gt;43409,'[1]National Polling Changes'!Z70*100,D69)),2)</f>
        <v>2.2200000000000002</v>
      </c>
      <c r="E70" s="1">
        <f>ROUND((IF('[1]National Polling Changes'!$W70&gt;43409,'[1]National Polling Changes'!AA70*100,E69)),2)</f>
        <v>8.92</v>
      </c>
      <c r="F70" s="1">
        <f>ROUND((IF('[1]National Polling Changes'!$W70&gt;43409,'[1]National Polling Changes'!AB70*100,F69)),2)</f>
        <v>2.99</v>
      </c>
      <c r="G70" s="1">
        <f>ROUND((IF('[1]National Polling Changes'!$W70&gt;43409,'[1]National Polling Changes'!AC70*100,G69)),2)</f>
        <v>19.23</v>
      </c>
      <c r="H70" s="1">
        <f>ROUND((IF('[1]National Polling Changes'!$W70&gt;43409,'[1]National Polling Changes'!AD70*100,H69)),2)</f>
        <v>1.52</v>
      </c>
      <c r="I70" s="1">
        <f>ROUND((IF('[1]National Polling Changes'!$W70&gt;43409,'[1]National Polling Changes'!AE70*100,I69)),2)</f>
        <v>15.45</v>
      </c>
      <c r="J70" s="1">
        <f>ROUND((IF('[1]National Polling Changes'!$W70&gt;43409,'[1]National Polling Changes'!AF70*100,J69)),2)</f>
        <v>3.54</v>
      </c>
    </row>
    <row r="71" spans="1:10">
      <c r="A71" s="26">
        <f>'[1]National Polling Changes'!W71</f>
        <v>43815</v>
      </c>
      <c r="B71" s="1">
        <f>ROUND((IF('[1]National Polling Changes'!$W71&gt;43409,'[1]National Polling Changes'!X71*100,B70)),2)</f>
        <v>27.65</v>
      </c>
      <c r="C71" s="1">
        <f>ROUND((IF('[1]National Polling Changes'!$W71&gt;43409,'[1]National Polling Changes'!Y71*100,C70)),2)</f>
        <v>5.34</v>
      </c>
      <c r="D71" s="1">
        <f>ROUND((IF('[1]National Polling Changes'!$W71&gt;43409,'[1]National Polling Changes'!Z71*100,D70)),2)</f>
        <v>2.2200000000000002</v>
      </c>
      <c r="E71" s="1">
        <f>ROUND((IF('[1]National Polling Changes'!$W71&gt;43409,'[1]National Polling Changes'!AA71*100,E70)),2)</f>
        <v>9.56</v>
      </c>
      <c r="F71" s="1">
        <f>ROUND((IF('[1]National Polling Changes'!$W71&gt;43409,'[1]National Polling Changes'!AB71*100,F70)),2)</f>
        <v>2.88</v>
      </c>
      <c r="G71" s="1">
        <f>ROUND((IF('[1]National Polling Changes'!$W71&gt;43409,'[1]National Polling Changes'!AC71*100,G70)),2)</f>
        <v>18.55</v>
      </c>
      <c r="H71" s="1">
        <f>ROUND((IF('[1]National Polling Changes'!$W71&gt;43409,'[1]National Polling Changes'!AD71*100,H70)),2)</f>
        <v>1.48</v>
      </c>
      <c r="I71" s="1">
        <f>ROUND((IF('[1]National Polling Changes'!$W71&gt;43409,'[1]National Polling Changes'!AE71*100,I70)),2)</f>
        <v>15.32</v>
      </c>
      <c r="J71" s="1">
        <f>ROUND((IF('[1]National Polling Changes'!$W71&gt;43409,'[1]National Polling Changes'!AF71*100,J70)),2)</f>
        <v>3.4</v>
      </c>
    </row>
    <row r="72" spans="1:10">
      <c r="A72" s="26">
        <f>'[1]National Polling Changes'!W72</f>
        <v>43814</v>
      </c>
      <c r="B72" s="1">
        <f>ROUND((IF('[1]National Polling Changes'!$W72&gt;43409,'[1]National Polling Changes'!X72*100,B71)),2)</f>
        <v>27.65</v>
      </c>
      <c r="C72" s="1">
        <f>ROUND((IF('[1]National Polling Changes'!$W72&gt;43409,'[1]National Polling Changes'!Y72*100,C71)),2)</f>
        <v>5.34</v>
      </c>
      <c r="D72" s="1">
        <f>ROUND((IF('[1]National Polling Changes'!$W72&gt;43409,'[1]National Polling Changes'!Z72*100,D71)),2)</f>
        <v>2.2200000000000002</v>
      </c>
      <c r="E72" s="1">
        <f>ROUND((IF('[1]National Polling Changes'!$W72&gt;43409,'[1]National Polling Changes'!AA72*100,E71)),2)</f>
        <v>9.56</v>
      </c>
      <c r="F72" s="1">
        <f>ROUND((IF('[1]National Polling Changes'!$W72&gt;43409,'[1]National Polling Changes'!AB72*100,F71)),2)</f>
        <v>2.88</v>
      </c>
      <c r="G72" s="1">
        <f>ROUND((IF('[1]National Polling Changes'!$W72&gt;43409,'[1]National Polling Changes'!AC72*100,G71)),2)</f>
        <v>18.55</v>
      </c>
      <c r="H72" s="1">
        <f>ROUND((IF('[1]National Polling Changes'!$W72&gt;43409,'[1]National Polling Changes'!AD72*100,H71)),2)</f>
        <v>1.48</v>
      </c>
      <c r="I72" s="1">
        <f>ROUND((IF('[1]National Polling Changes'!$W72&gt;43409,'[1]National Polling Changes'!AE72*100,I71)),2)</f>
        <v>15.32</v>
      </c>
      <c r="J72" s="1">
        <f>ROUND((IF('[1]National Polling Changes'!$W72&gt;43409,'[1]National Polling Changes'!AF72*100,J71)),2)</f>
        <v>3.4</v>
      </c>
    </row>
    <row r="73" spans="1:10">
      <c r="A73" s="26">
        <f>'[1]National Polling Changes'!W73</f>
        <v>43813</v>
      </c>
      <c r="B73" s="1">
        <f>ROUND((IF('[1]National Polling Changes'!$W73&gt;43409,'[1]National Polling Changes'!X73*100,B72)),2)</f>
        <v>27.83</v>
      </c>
      <c r="C73" s="1">
        <f>ROUND((IF('[1]National Polling Changes'!$W73&gt;43409,'[1]National Polling Changes'!Y73*100,C72)),2)</f>
        <v>5.19</v>
      </c>
      <c r="D73" s="1">
        <f>ROUND((IF('[1]National Polling Changes'!$W73&gt;43409,'[1]National Polling Changes'!Z73*100,D72)),2)</f>
        <v>2.1800000000000002</v>
      </c>
      <c r="E73" s="1">
        <f>ROUND((IF('[1]National Polling Changes'!$W73&gt;43409,'[1]National Polling Changes'!AA73*100,E72)),2)</f>
        <v>9.59</v>
      </c>
      <c r="F73" s="1">
        <f>ROUND((IF('[1]National Polling Changes'!$W73&gt;43409,'[1]National Polling Changes'!AB73*100,F72)),2)</f>
        <v>2.83</v>
      </c>
      <c r="G73" s="1">
        <f>ROUND((IF('[1]National Polling Changes'!$W73&gt;43409,'[1]National Polling Changes'!AC73*100,G72)),2)</f>
        <v>18.61</v>
      </c>
      <c r="H73" s="1">
        <f>ROUND((IF('[1]National Polling Changes'!$W73&gt;43409,'[1]National Polling Changes'!AD73*100,H72)),2)</f>
        <v>1.52</v>
      </c>
      <c r="I73" s="1">
        <f>ROUND((IF('[1]National Polling Changes'!$W73&gt;43409,'[1]National Polling Changes'!AE73*100,I72)),2)</f>
        <v>15.28</v>
      </c>
      <c r="J73" s="1">
        <f>ROUND((IF('[1]National Polling Changes'!$W73&gt;43409,'[1]National Polling Changes'!AF73*100,J72)),2)</f>
        <v>3.44</v>
      </c>
    </row>
    <row r="74" spans="1:10">
      <c r="A74" s="26">
        <f>'[1]National Polling Changes'!W74</f>
        <v>43812</v>
      </c>
      <c r="B74" s="1">
        <f>ROUND((IF('[1]National Polling Changes'!$W74&gt;43409,'[1]National Polling Changes'!X74*100,B73)),2)</f>
        <v>27.68</v>
      </c>
      <c r="C74" s="1">
        <f>ROUND((IF('[1]National Polling Changes'!$W74&gt;43409,'[1]National Polling Changes'!Y74*100,C73)),2)</f>
        <v>4.33</v>
      </c>
      <c r="D74" s="1">
        <f>ROUND((IF('[1]National Polling Changes'!$W74&gt;43409,'[1]National Polling Changes'!Z74*100,D73)),2)</f>
        <v>1.98</v>
      </c>
      <c r="E74" s="1">
        <f>ROUND((IF('[1]National Polling Changes'!$W74&gt;43409,'[1]National Polling Changes'!AA74*100,E73)),2)</f>
        <v>9.8800000000000008</v>
      </c>
      <c r="F74" s="1">
        <f>ROUND((IF('[1]National Polling Changes'!$W74&gt;43409,'[1]National Polling Changes'!AB74*100,F73)),2)</f>
        <v>2.68</v>
      </c>
      <c r="G74" s="1">
        <f>ROUND((IF('[1]National Polling Changes'!$W74&gt;43409,'[1]National Polling Changes'!AC74*100,G73)),2)</f>
        <v>18.84</v>
      </c>
      <c r="H74" s="1">
        <f>ROUND((IF('[1]National Polling Changes'!$W74&gt;43409,'[1]National Polling Changes'!AD74*100,H73)),2)</f>
        <v>1.53</v>
      </c>
      <c r="I74" s="1">
        <f>ROUND((IF('[1]National Polling Changes'!$W74&gt;43409,'[1]National Polling Changes'!AE74*100,I73)),2)</f>
        <v>15.22</v>
      </c>
      <c r="J74" s="1">
        <f>ROUND((IF('[1]National Polling Changes'!$W74&gt;43409,'[1]National Polling Changes'!AF74*100,J73)),2)</f>
        <v>3.68</v>
      </c>
    </row>
    <row r="75" spans="1:10">
      <c r="A75" s="26">
        <f>'[1]National Polling Changes'!W75</f>
        <v>43811</v>
      </c>
      <c r="B75" s="1">
        <f>ROUND((IF('[1]National Polling Changes'!$W75&gt;43409,'[1]National Polling Changes'!X75*100,B74)),2)</f>
        <v>27.68</v>
      </c>
      <c r="C75" s="1">
        <f>ROUND((IF('[1]National Polling Changes'!$W75&gt;43409,'[1]National Polling Changes'!Y75*100,C74)),2)</f>
        <v>4.33</v>
      </c>
      <c r="D75" s="1">
        <f>ROUND((IF('[1]National Polling Changes'!$W75&gt;43409,'[1]National Polling Changes'!Z75*100,D74)),2)</f>
        <v>1.98</v>
      </c>
      <c r="E75" s="1">
        <f>ROUND((IF('[1]National Polling Changes'!$W75&gt;43409,'[1]National Polling Changes'!AA75*100,E74)),2)</f>
        <v>9.8800000000000008</v>
      </c>
      <c r="F75" s="1">
        <f>ROUND((IF('[1]National Polling Changes'!$W75&gt;43409,'[1]National Polling Changes'!AB75*100,F74)),2)</f>
        <v>2.68</v>
      </c>
      <c r="G75" s="1">
        <f>ROUND((IF('[1]National Polling Changes'!$W75&gt;43409,'[1]National Polling Changes'!AC75*100,G74)),2)</f>
        <v>18.84</v>
      </c>
      <c r="H75" s="1">
        <f>ROUND((IF('[1]National Polling Changes'!$W75&gt;43409,'[1]National Polling Changes'!AD75*100,H74)),2)</f>
        <v>1.53</v>
      </c>
      <c r="I75" s="1">
        <f>ROUND((IF('[1]National Polling Changes'!$W75&gt;43409,'[1]National Polling Changes'!AE75*100,I74)),2)</f>
        <v>15.22</v>
      </c>
      <c r="J75" s="1">
        <f>ROUND((IF('[1]National Polling Changes'!$W75&gt;43409,'[1]National Polling Changes'!AF75*100,J74)),2)</f>
        <v>3.68</v>
      </c>
    </row>
    <row r="76" spans="1:10">
      <c r="A76" s="26">
        <f>'[1]National Polling Changes'!W76</f>
        <v>43810</v>
      </c>
      <c r="B76" s="1">
        <f>ROUND((IF('[1]National Polling Changes'!$W76&gt;43409,'[1]National Polling Changes'!X76*100,B75)),2)</f>
        <v>27.68</v>
      </c>
      <c r="C76" s="1">
        <f>ROUND((IF('[1]National Polling Changes'!$W76&gt;43409,'[1]National Polling Changes'!Y76*100,C75)),2)</f>
        <v>4.0199999999999996</v>
      </c>
      <c r="D76" s="1">
        <f>ROUND((IF('[1]National Polling Changes'!$W76&gt;43409,'[1]National Polling Changes'!Z76*100,D75)),2)</f>
        <v>2.04</v>
      </c>
      <c r="E76" s="1">
        <f>ROUND((IF('[1]National Polling Changes'!$W76&gt;43409,'[1]National Polling Changes'!AA76*100,E75)),2)</f>
        <v>10.15</v>
      </c>
      <c r="F76" s="1">
        <f>ROUND((IF('[1]National Polling Changes'!$W76&gt;43409,'[1]National Polling Changes'!AB76*100,F75)),2)</f>
        <v>2.68</v>
      </c>
      <c r="G76" s="1">
        <f>ROUND((IF('[1]National Polling Changes'!$W76&gt;43409,'[1]National Polling Changes'!AC76*100,G75)),2)</f>
        <v>18.760000000000002</v>
      </c>
      <c r="H76" s="1">
        <f>ROUND((IF('[1]National Polling Changes'!$W76&gt;43409,'[1]National Polling Changes'!AD76*100,H75)),2)</f>
        <v>1.43</v>
      </c>
      <c r="I76" s="1">
        <f>ROUND((IF('[1]National Polling Changes'!$W76&gt;43409,'[1]National Polling Changes'!AE76*100,I75)),2)</f>
        <v>15.61</v>
      </c>
      <c r="J76" s="1">
        <f>ROUND((IF('[1]National Polling Changes'!$W76&gt;43409,'[1]National Polling Changes'!AF76*100,J75)),2)</f>
        <v>3.68</v>
      </c>
    </row>
    <row r="77" spans="1:10">
      <c r="A77" s="26">
        <f>'[1]National Polling Changes'!W77</f>
        <v>43809</v>
      </c>
      <c r="B77" s="1">
        <f>ROUND((IF('[1]National Polling Changes'!$W77&gt;43409,'[1]National Polling Changes'!X77*100,B76)),2)</f>
        <v>28.46</v>
      </c>
      <c r="C77" s="1">
        <f>ROUND((IF('[1]National Polling Changes'!$W77&gt;43409,'[1]National Polling Changes'!Y77*100,C76)),2)</f>
        <v>3.77</v>
      </c>
      <c r="D77" s="1">
        <f>ROUND((IF('[1]National Polling Changes'!$W77&gt;43409,'[1]National Polling Changes'!Z77*100,D76)),2)</f>
        <v>1.76</v>
      </c>
      <c r="E77" s="1">
        <f>ROUND((IF('[1]National Polling Changes'!$W77&gt;43409,'[1]National Polling Changes'!AA77*100,E76)),2)</f>
        <v>9.7799999999999994</v>
      </c>
      <c r="F77" s="1">
        <f>ROUND((IF('[1]National Polling Changes'!$W77&gt;43409,'[1]National Polling Changes'!AB77*100,F76)),2)</f>
        <v>2.33</v>
      </c>
      <c r="G77" s="1">
        <f>ROUND((IF('[1]National Polling Changes'!$W77&gt;43409,'[1]National Polling Changes'!AC77*100,G76)),2)</f>
        <v>18.39</v>
      </c>
      <c r="H77" s="1">
        <f>ROUND((IF('[1]National Polling Changes'!$W77&gt;43409,'[1]National Polling Changes'!AD77*100,H76)),2)</f>
        <v>1.58</v>
      </c>
      <c r="I77" s="1">
        <f>ROUND((IF('[1]National Polling Changes'!$W77&gt;43409,'[1]National Polling Changes'!AE77*100,I76)),2)</f>
        <v>15.78</v>
      </c>
      <c r="J77" s="1">
        <f>ROUND((IF('[1]National Polling Changes'!$W77&gt;43409,'[1]National Polling Changes'!AF77*100,J76)),2)</f>
        <v>3.55</v>
      </c>
    </row>
    <row r="78" spans="1:10">
      <c r="A78" s="26">
        <f>'[1]National Polling Changes'!W78</f>
        <v>43808</v>
      </c>
      <c r="B78" s="1">
        <f>ROUND((IF('[1]National Polling Changes'!$W78&gt;43409,'[1]National Polling Changes'!X78*100,B77)),2)</f>
        <v>28.49</v>
      </c>
      <c r="C78" s="1">
        <f>ROUND((IF('[1]National Polling Changes'!$W78&gt;43409,'[1]National Polling Changes'!Y78*100,C77)),2)</f>
        <v>3.5</v>
      </c>
      <c r="D78" s="1">
        <f>ROUND((IF('[1]National Polling Changes'!$W78&gt;43409,'[1]National Polling Changes'!Z78*100,D77)),2)</f>
        <v>1.67</v>
      </c>
      <c r="E78" s="1">
        <f>ROUND((IF('[1]National Polling Changes'!$W78&gt;43409,'[1]National Polling Changes'!AA78*100,E77)),2)</f>
        <v>9.69</v>
      </c>
      <c r="F78" s="1">
        <f>ROUND((IF('[1]National Polling Changes'!$W78&gt;43409,'[1]National Polling Changes'!AB78*100,F77)),2)</f>
        <v>2.2999999999999998</v>
      </c>
      <c r="G78" s="1">
        <f>ROUND((IF('[1]National Polling Changes'!$W78&gt;43409,'[1]National Polling Changes'!AC78*100,G77)),2)</f>
        <v>18.52</v>
      </c>
      <c r="H78" s="1">
        <f>ROUND((IF('[1]National Polling Changes'!$W78&gt;43409,'[1]National Polling Changes'!AD78*100,H77)),2)</f>
        <v>1.55</v>
      </c>
      <c r="I78" s="1">
        <f>ROUND((IF('[1]National Polling Changes'!$W78&gt;43409,'[1]National Polling Changes'!AE78*100,I77)),2)</f>
        <v>15.82</v>
      </c>
      <c r="J78" s="1">
        <f>ROUND((IF('[1]National Polling Changes'!$W78&gt;43409,'[1]National Polling Changes'!AF78*100,J77)),2)</f>
        <v>3.53</v>
      </c>
    </row>
    <row r="79" spans="1:10">
      <c r="A79" s="26">
        <f>'[1]National Polling Changes'!W79</f>
        <v>43807</v>
      </c>
      <c r="B79" s="1">
        <f>ROUND((IF('[1]National Polling Changes'!$W79&gt;43409,'[1]National Polling Changes'!X79*100,B78)),2)</f>
        <v>28.62</v>
      </c>
      <c r="C79" s="1">
        <f>ROUND((IF('[1]National Polling Changes'!$W79&gt;43409,'[1]National Polling Changes'!Y79*100,C78)),2)</f>
        <v>3.63</v>
      </c>
      <c r="D79" s="1">
        <f>ROUND((IF('[1]National Polling Changes'!$W79&gt;43409,'[1]National Polling Changes'!Z79*100,D78)),2)</f>
        <v>1.66</v>
      </c>
      <c r="E79" s="1">
        <f>ROUND((IF('[1]National Polling Changes'!$W79&gt;43409,'[1]National Polling Changes'!AA79*100,E78)),2)</f>
        <v>9.66</v>
      </c>
      <c r="F79" s="1">
        <f>ROUND((IF('[1]National Polling Changes'!$W79&gt;43409,'[1]National Polling Changes'!AB79*100,F78)),2)</f>
        <v>2.2999999999999998</v>
      </c>
      <c r="G79" s="1">
        <f>ROUND((IF('[1]National Polling Changes'!$W79&gt;43409,'[1]National Polling Changes'!AC79*100,G78)),2)</f>
        <v>18.57</v>
      </c>
      <c r="H79" s="1">
        <f>ROUND((IF('[1]National Polling Changes'!$W79&gt;43409,'[1]National Polling Changes'!AD79*100,H78)),2)</f>
        <v>1.58</v>
      </c>
      <c r="I79" s="1">
        <f>ROUND((IF('[1]National Polling Changes'!$W79&gt;43409,'[1]National Polling Changes'!AE79*100,I78)),2)</f>
        <v>15.61</v>
      </c>
      <c r="J79" s="1">
        <f>ROUND((IF('[1]National Polling Changes'!$W79&gt;43409,'[1]National Polling Changes'!AF79*100,J78)),2)</f>
        <v>3.53</v>
      </c>
    </row>
    <row r="80" spans="1:10">
      <c r="A80" s="26">
        <f>'[1]National Polling Changes'!W80</f>
        <v>43806</v>
      </c>
      <c r="B80" s="1">
        <f>ROUND((IF('[1]National Polling Changes'!$W80&gt;43409,'[1]National Polling Changes'!X80*100,B79)),2)</f>
        <v>28.68</v>
      </c>
      <c r="C80" s="1">
        <f>ROUND((IF('[1]National Polling Changes'!$W80&gt;43409,'[1]National Polling Changes'!Y80*100,C79)),2)</f>
        <v>2.67</v>
      </c>
      <c r="D80" s="1">
        <f>ROUND((IF('[1]National Polling Changes'!$W80&gt;43409,'[1]National Polling Changes'!Z80*100,D79)),2)</f>
        <v>1.63</v>
      </c>
      <c r="E80" s="1">
        <f>ROUND((IF('[1]National Polling Changes'!$W80&gt;43409,'[1]National Polling Changes'!AA80*100,E79)),2)</f>
        <v>9.69</v>
      </c>
      <c r="F80" s="1">
        <f>ROUND((IF('[1]National Polling Changes'!$W80&gt;43409,'[1]National Polling Changes'!AB80*100,F79)),2)</f>
        <v>2.0499999999999998</v>
      </c>
      <c r="G80" s="1">
        <f>ROUND((IF('[1]National Polling Changes'!$W80&gt;43409,'[1]National Polling Changes'!AC80*100,G79)),2)</f>
        <v>18.239999999999998</v>
      </c>
      <c r="H80" s="1">
        <f>ROUND((IF('[1]National Polling Changes'!$W80&gt;43409,'[1]National Polling Changes'!AD80*100,H79)),2)</f>
        <v>1.45</v>
      </c>
      <c r="I80" s="1">
        <f>ROUND((IF('[1]National Polling Changes'!$W80&gt;43409,'[1]National Polling Changes'!AE80*100,I79)),2)</f>
        <v>16.3</v>
      </c>
      <c r="J80" s="1">
        <f>ROUND((IF('[1]National Polling Changes'!$W80&gt;43409,'[1]National Polling Changes'!AF80*100,J79)),2)</f>
        <v>3.41</v>
      </c>
    </row>
    <row r="81" spans="1:10">
      <c r="A81" s="26">
        <f>'[1]National Polling Changes'!W81</f>
        <v>43805</v>
      </c>
      <c r="B81" s="1">
        <f>ROUND((IF('[1]National Polling Changes'!$W81&gt;43409,'[1]National Polling Changes'!X81*100,B80)),2)</f>
        <v>28.68</v>
      </c>
      <c r="C81" s="1">
        <f>ROUND((IF('[1]National Polling Changes'!$W81&gt;43409,'[1]National Polling Changes'!Y81*100,C80)),2)</f>
        <v>2.67</v>
      </c>
      <c r="D81" s="1">
        <f>ROUND((IF('[1]National Polling Changes'!$W81&gt;43409,'[1]National Polling Changes'!Z81*100,D80)),2)</f>
        <v>1.63</v>
      </c>
      <c r="E81" s="1">
        <f>ROUND((IF('[1]National Polling Changes'!$W81&gt;43409,'[1]National Polling Changes'!AA81*100,E80)),2)</f>
        <v>9.69</v>
      </c>
      <c r="F81" s="1">
        <f>ROUND((IF('[1]National Polling Changes'!$W81&gt;43409,'[1]National Polling Changes'!AB81*100,F80)),2)</f>
        <v>2.0499999999999998</v>
      </c>
      <c r="G81" s="1">
        <f>ROUND((IF('[1]National Polling Changes'!$W81&gt;43409,'[1]National Polling Changes'!AC81*100,G80)),2)</f>
        <v>18.239999999999998</v>
      </c>
      <c r="H81" s="1">
        <f>ROUND((IF('[1]National Polling Changes'!$W81&gt;43409,'[1]National Polling Changes'!AD81*100,H80)),2)</f>
        <v>1.45</v>
      </c>
      <c r="I81" s="1">
        <f>ROUND((IF('[1]National Polling Changes'!$W81&gt;43409,'[1]National Polling Changes'!AE81*100,I80)),2)</f>
        <v>16.3</v>
      </c>
      <c r="J81" s="1">
        <f>ROUND((IF('[1]National Polling Changes'!$W81&gt;43409,'[1]National Polling Changes'!AF81*100,J80)),2)</f>
        <v>3.41</v>
      </c>
    </row>
    <row r="82" spans="1:10">
      <c r="A82" s="26">
        <f>'[1]National Polling Changes'!W82</f>
        <v>43804</v>
      </c>
      <c r="B82" s="1">
        <f>ROUND((IF('[1]National Polling Changes'!$W82&gt;43409,'[1]National Polling Changes'!X82*100,B81)),2)</f>
        <v>28.68</v>
      </c>
      <c r="C82" s="1">
        <f>ROUND((IF('[1]National Polling Changes'!$W82&gt;43409,'[1]National Polling Changes'!Y82*100,C81)),2)</f>
        <v>2.67</v>
      </c>
      <c r="D82" s="1">
        <f>ROUND((IF('[1]National Polling Changes'!$W82&gt;43409,'[1]National Polling Changes'!Z82*100,D81)),2)</f>
        <v>1.63</v>
      </c>
      <c r="E82" s="1">
        <f>ROUND((IF('[1]National Polling Changes'!$W82&gt;43409,'[1]National Polling Changes'!AA82*100,E81)),2)</f>
        <v>9.69</v>
      </c>
      <c r="F82" s="1">
        <f>ROUND((IF('[1]National Polling Changes'!$W82&gt;43409,'[1]National Polling Changes'!AB82*100,F81)),2)</f>
        <v>2.0499999999999998</v>
      </c>
      <c r="G82" s="1">
        <f>ROUND((IF('[1]National Polling Changes'!$W82&gt;43409,'[1]National Polling Changes'!AC82*100,G81)),2)</f>
        <v>18.239999999999998</v>
      </c>
      <c r="H82" s="1">
        <f>ROUND((IF('[1]National Polling Changes'!$W82&gt;43409,'[1]National Polling Changes'!AD82*100,H81)),2)</f>
        <v>1.45</v>
      </c>
      <c r="I82" s="1">
        <f>ROUND((IF('[1]National Polling Changes'!$W82&gt;43409,'[1]National Polling Changes'!AE82*100,I81)),2)</f>
        <v>16.3</v>
      </c>
      <c r="J82" s="1">
        <f>ROUND((IF('[1]National Polling Changes'!$W82&gt;43409,'[1]National Polling Changes'!AF82*100,J81)),2)</f>
        <v>3.41</v>
      </c>
    </row>
    <row r="83" spans="1:10">
      <c r="A83" s="26">
        <f>'[1]National Polling Changes'!W83</f>
        <v>43803</v>
      </c>
      <c r="B83" s="1">
        <f>ROUND((IF('[1]National Polling Changes'!$W83&gt;43409,'[1]National Polling Changes'!X83*100,B82)),2)</f>
        <v>28.84</v>
      </c>
      <c r="C83" s="1">
        <f>ROUND((IF('[1]National Polling Changes'!$W83&gt;43409,'[1]National Polling Changes'!Y83*100,C82)),2)</f>
        <v>2.4300000000000002</v>
      </c>
      <c r="D83" s="1">
        <f>ROUND((IF('[1]National Polling Changes'!$W83&gt;43409,'[1]National Polling Changes'!Z83*100,D82)),2)</f>
        <v>1.65</v>
      </c>
      <c r="E83" s="1">
        <f>ROUND((IF('[1]National Polling Changes'!$W83&gt;43409,'[1]National Polling Changes'!AA83*100,E82)),2)</f>
        <v>9.73</v>
      </c>
      <c r="F83" s="1">
        <f>ROUND((IF('[1]National Polling Changes'!$W83&gt;43409,'[1]National Polling Changes'!AB83*100,F82)),2)</f>
        <v>1.97</v>
      </c>
      <c r="G83" s="1">
        <f>ROUND((IF('[1]National Polling Changes'!$W83&gt;43409,'[1]National Polling Changes'!AC83*100,G82)),2)</f>
        <v>18.309999999999999</v>
      </c>
      <c r="H83" s="1">
        <f>ROUND((IF('[1]National Polling Changes'!$W83&gt;43409,'[1]National Polling Changes'!AD83*100,H82)),2)</f>
        <v>1.45</v>
      </c>
      <c r="I83" s="1">
        <f>ROUND((IF('[1]National Polling Changes'!$W83&gt;43409,'[1]National Polling Changes'!AE83*100,I82)),2)</f>
        <v>16.420000000000002</v>
      </c>
      <c r="J83" s="1">
        <f>ROUND((IF('[1]National Polling Changes'!$W83&gt;43409,'[1]National Polling Changes'!AF83*100,J82)),2)</f>
        <v>3.37</v>
      </c>
    </row>
    <row r="84" spans="1:10">
      <c r="A84" s="26">
        <f>'[1]National Polling Changes'!W84</f>
        <v>43802</v>
      </c>
      <c r="B84" s="1">
        <f>ROUND((IF('[1]National Polling Changes'!$W84&gt;43409,'[1]National Polling Changes'!X84*100,B83)),2)</f>
        <v>28.84</v>
      </c>
      <c r="C84" s="1">
        <f>ROUND((IF('[1]National Polling Changes'!$W84&gt;43409,'[1]National Polling Changes'!Y84*100,C83)),2)</f>
        <v>2.4300000000000002</v>
      </c>
      <c r="D84" s="1">
        <f>ROUND((IF('[1]National Polling Changes'!$W84&gt;43409,'[1]National Polling Changes'!Z84*100,D83)),2)</f>
        <v>1.65</v>
      </c>
      <c r="E84" s="1">
        <f>ROUND((IF('[1]National Polling Changes'!$W84&gt;43409,'[1]National Polling Changes'!AA84*100,E83)),2)</f>
        <v>9.73</v>
      </c>
      <c r="F84" s="1">
        <f>ROUND((IF('[1]National Polling Changes'!$W84&gt;43409,'[1]National Polling Changes'!AB84*100,F83)),2)</f>
        <v>1.97</v>
      </c>
      <c r="G84" s="1">
        <f>ROUND((IF('[1]National Polling Changes'!$W84&gt;43409,'[1]National Polling Changes'!AC84*100,G83)),2)</f>
        <v>18.309999999999999</v>
      </c>
      <c r="H84" s="1">
        <f>ROUND((IF('[1]National Polling Changes'!$W84&gt;43409,'[1]National Polling Changes'!AD84*100,H83)),2)</f>
        <v>1.45</v>
      </c>
      <c r="I84" s="1">
        <f>ROUND((IF('[1]National Polling Changes'!$W84&gt;43409,'[1]National Polling Changes'!AE84*100,I83)),2)</f>
        <v>16.420000000000002</v>
      </c>
      <c r="J84" s="1">
        <f>ROUND((IF('[1]National Polling Changes'!$W84&gt;43409,'[1]National Polling Changes'!AF84*100,J83)),2)</f>
        <v>3.37</v>
      </c>
    </row>
    <row r="85" spans="1:10">
      <c r="A85" s="26">
        <f>'[1]National Polling Changes'!W85</f>
        <v>43801</v>
      </c>
      <c r="B85" s="1">
        <f>ROUND((IF('[1]National Polling Changes'!$W85&gt;43409,'[1]National Polling Changes'!X85*100,B84)),2)</f>
        <v>28.76</v>
      </c>
      <c r="C85" s="1">
        <f>ROUND((IF('[1]National Polling Changes'!$W85&gt;43409,'[1]National Polling Changes'!Y85*100,C84)),2)</f>
        <v>2.39</v>
      </c>
      <c r="D85" s="1">
        <f>ROUND((IF('[1]National Polling Changes'!$W85&gt;43409,'[1]National Polling Changes'!Z85*100,D84)),2)</f>
        <v>1.61</v>
      </c>
      <c r="E85" s="1">
        <f>ROUND((IF('[1]National Polling Changes'!$W85&gt;43409,'[1]National Polling Changes'!AA85*100,E84)),2)</f>
        <v>9.7200000000000006</v>
      </c>
      <c r="F85" s="1">
        <f>ROUND((IF('[1]National Polling Changes'!$W85&gt;43409,'[1]National Polling Changes'!AB85*100,F84)),2)</f>
        <v>1.94</v>
      </c>
      <c r="G85" s="1">
        <f>ROUND((IF('[1]National Polling Changes'!$W85&gt;43409,'[1]National Polling Changes'!AC85*100,G84)),2)</f>
        <v>18.46</v>
      </c>
      <c r="H85" s="1">
        <f>ROUND((IF('[1]National Polling Changes'!$W85&gt;43409,'[1]National Polling Changes'!AD85*100,H84)),2)</f>
        <v>1.49</v>
      </c>
      <c r="I85" s="1">
        <f>ROUND((IF('[1]National Polling Changes'!$W85&gt;43409,'[1]National Polling Changes'!AE85*100,I84)),2)</f>
        <v>16.440000000000001</v>
      </c>
      <c r="J85" s="1">
        <f>ROUND((IF('[1]National Polling Changes'!$W85&gt;43409,'[1]National Polling Changes'!AF85*100,J84)),2)</f>
        <v>3.42</v>
      </c>
    </row>
    <row r="86" spans="1:10">
      <c r="A86" s="26">
        <f>'[1]National Polling Changes'!W86</f>
        <v>43800</v>
      </c>
      <c r="B86" s="1">
        <f>ROUND((IF('[1]National Polling Changes'!$W86&gt;43409,'[1]National Polling Changes'!X86*100,B85)),2)</f>
        <v>28.76</v>
      </c>
      <c r="C86" s="1">
        <f>ROUND((IF('[1]National Polling Changes'!$W86&gt;43409,'[1]National Polling Changes'!Y86*100,C85)),2)</f>
        <v>2.39</v>
      </c>
      <c r="D86" s="1">
        <f>ROUND((IF('[1]National Polling Changes'!$W86&gt;43409,'[1]National Polling Changes'!Z86*100,D85)),2)</f>
        <v>1.61</v>
      </c>
      <c r="E86" s="1">
        <f>ROUND((IF('[1]National Polling Changes'!$W86&gt;43409,'[1]National Polling Changes'!AA86*100,E85)),2)</f>
        <v>9.7200000000000006</v>
      </c>
      <c r="F86" s="1">
        <f>ROUND((IF('[1]National Polling Changes'!$W86&gt;43409,'[1]National Polling Changes'!AB86*100,F85)),2)</f>
        <v>1.94</v>
      </c>
      <c r="G86" s="1">
        <f>ROUND((IF('[1]National Polling Changes'!$W86&gt;43409,'[1]National Polling Changes'!AC86*100,G85)),2)</f>
        <v>18.46</v>
      </c>
      <c r="H86" s="1">
        <f>ROUND((IF('[1]National Polling Changes'!$W86&gt;43409,'[1]National Polling Changes'!AD86*100,H85)),2)</f>
        <v>1.49</v>
      </c>
      <c r="I86" s="1">
        <f>ROUND((IF('[1]National Polling Changes'!$W86&gt;43409,'[1]National Polling Changes'!AE86*100,I85)),2)</f>
        <v>16.440000000000001</v>
      </c>
      <c r="J86" s="1">
        <f>ROUND((IF('[1]National Polling Changes'!$W86&gt;43409,'[1]National Polling Changes'!AF86*100,J85)),2)</f>
        <v>3.42</v>
      </c>
    </row>
    <row r="87" spans="1:10">
      <c r="A87" s="26">
        <f>'[1]National Polling Changes'!W87</f>
        <v>43799</v>
      </c>
      <c r="B87" s="1">
        <f>ROUND((IF('[1]National Polling Changes'!$W87&gt;43409,'[1]National Polling Changes'!X87*100,B86)),2)</f>
        <v>28.39</v>
      </c>
      <c r="C87" s="1">
        <f>ROUND((IF('[1]National Polling Changes'!$W87&gt;43409,'[1]National Polling Changes'!Y87*100,C86)),2)</f>
        <v>2.04</v>
      </c>
      <c r="D87" s="1">
        <f>ROUND((IF('[1]National Polling Changes'!$W87&gt;43409,'[1]National Polling Changes'!Z87*100,D86)),2)</f>
        <v>1.7</v>
      </c>
      <c r="E87" s="1">
        <f>ROUND((IF('[1]National Polling Changes'!$W87&gt;43409,'[1]National Polling Changes'!AA87*100,E86)),2)</f>
        <v>9.65</v>
      </c>
      <c r="F87" s="1">
        <f>ROUND((IF('[1]National Polling Changes'!$W87&gt;43409,'[1]National Polling Changes'!AB87*100,F86)),2)</f>
        <v>1.96</v>
      </c>
      <c r="G87" s="1">
        <f>ROUND((IF('[1]National Polling Changes'!$W87&gt;43409,'[1]National Polling Changes'!AC87*100,G86)),2)</f>
        <v>18.64</v>
      </c>
      <c r="H87" s="1">
        <f>ROUND((IF('[1]National Polling Changes'!$W87&gt;43409,'[1]National Polling Changes'!AD87*100,H86)),2)</f>
        <v>1.44</v>
      </c>
      <c r="I87" s="1">
        <f>ROUND((IF('[1]National Polling Changes'!$W87&gt;43409,'[1]National Polling Changes'!AE87*100,I86)),2)</f>
        <v>17</v>
      </c>
      <c r="J87" s="1">
        <f>ROUND((IF('[1]National Polling Changes'!$W87&gt;43409,'[1]National Polling Changes'!AF87*100,J86)),2)</f>
        <v>3.42</v>
      </c>
    </row>
    <row r="88" spans="1:10">
      <c r="A88" s="26">
        <f>'[1]National Polling Changes'!W88</f>
        <v>43798</v>
      </c>
      <c r="B88" s="1">
        <f>ROUND((IF('[1]National Polling Changes'!$W88&gt;43409,'[1]National Polling Changes'!X88*100,B87)),2)</f>
        <v>28.39</v>
      </c>
      <c r="C88" s="1">
        <f>ROUND((IF('[1]National Polling Changes'!$W88&gt;43409,'[1]National Polling Changes'!Y88*100,C87)),2)</f>
        <v>2.04</v>
      </c>
      <c r="D88" s="1">
        <f>ROUND((IF('[1]National Polling Changes'!$W88&gt;43409,'[1]National Polling Changes'!Z88*100,D87)),2)</f>
        <v>1.7</v>
      </c>
      <c r="E88" s="1">
        <f>ROUND((IF('[1]National Polling Changes'!$W88&gt;43409,'[1]National Polling Changes'!AA88*100,E87)),2)</f>
        <v>9.65</v>
      </c>
      <c r="F88" s="1">
        <f>ROUND((IF('[1]National Polling Changes'!$W88&gt;43409,'[1]National Polling Changes'!AB88*100,F87)),2)</f>
        <v>1.96</v>
      </c>
      <c r="G88" s="1">
        <f>ROUND((IF('[1]National Polling Changes'!$W88&gt;43409,'[1]National Polling Changes'!AC88*100,G87)),2)</f>
        <v>18.64</v>
      </c>
      <c r="H88" s="1">
        <f>ROUND((IF('[1]National Polling Changes'!$W88&gt;43409,'[1]National Polling Changes'!AD88*100,H87)),2)</f>
        <v>1.44</v>
      </c>
      <c r="I88" s="1">
        <f>ROUND((IF('[1]National Polling Changes'!$W88&gt;43409,'[1]National Polling Changes'!AE88*100,I87)),2)</f>
        <v>17</v>
      </c>
      <c r="J88" s="1">
        <f>ROUND((IF('[1]National Polling Changes'!$W88&gt;43409,'[1]National Polling Changes'!AF88*100,J87)),2)</f>
        <v>3.42</v>
      </c>
    </row>
    <row r="89" spans="1:10">
      <c r="A89" s="26">
        <f>'[1]National Polling Changes'!W89</f>
        <v>43797</v>
      </c>
      <c r="B89" s="1">
        <f>ROUND((IF('[1]National Polling Changes'!$W89&gt;43409,'[1]National Polling Changes'!X89*100,B88)),2)</f>
        <v>28.54</v>
      </c>
      <c r="C89" s="1">
        <f>ROUND((IF('[1]National Polling Changes'!$W89&gt;43409,'[1]National Polling Changes'!Y89*100,C88)),2)</f>
        <v>1.61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9.44</v>
      </c>
      <c r="F89" s="1">
        <f>ROUND((IF('[1]National Polling Changes'!$W89&gt;43409,'[1]National Polling Changes'!AB89*100,F88)),2)</f>
        <v>1.95</v>
      </c>
      <c r="G89" s="1">
        <f>ROUND((IF('[1]National Polling Changes'!$W89&gt;43409,'[1]National Polling Changes'!AC89*100,G88)),2)</f>
        <v>18.64</v>
      </c>
      <c r="H89" s="1">
        <f>ROUND((IF('[1]National Polling Changes'!$W89&gt;43409,'[1]National Polling Changes'!AD89*100,H88)),2)</f>
        <v>1.34</v>
      </c>
      <c r="I89" s="1">
        <f>ROUND((IF('[1]National Polling Changes'!$W89&gt;43409,'[1]National Polling Changes'!AE89*100,I88)),2)</f>
        <v>17.489999999999998</v>
      </c>
      <c r="J89" s="1">
        <f>ROUND((IF('[1]National Polling Changes'!$W89&gt;43409,'[1]National Polling Changes'!AF89*100,J88)),2)</f>
        <v>3.33</v>
      </c>
    </row>
    <row r="90" spans="1:10">
      <c r="A90" s="26">
        <f>'[1]National Polling Changes'!W90</f>
        <v>43796</v>
      </c>
      <c r="B90" s="1">
        <f>ROUND((IF('[1]National Polling Changes'!$W90&gt;43409,'[1]National Polling Changes'!X90*100,B89)),2)</f>
        <v>28.54</v>
      </c>
      <c r="C90" s="1">
        <f>ROUND((IF('[1]National Polling Changes'!$W90&gt;43409,'[1]National Polling Changes'!Y90*100,C89)),2)</f>
        <v>1.61</v>
      </c>
      <c r="D90" s="1">
        <f>ROUND((IF('[1]National Polling Changes'!$W90&gt;43409,'[1]National Polling Changes'!Z90*100,D89)),2)</f>
        <v>1.75</v>
      </c>
      <c r="E90" s="1">
        <f>ROUND((IF('[1]National Polling Changes'!$W90&gt;43409,'[1]National Polling Changes'!AA90*100,E89)),2)</f>
        <v>9.44</v>
      </c>
      <c r="F90" s="1">
        <f>ROUND((IF('[1]National Polling Changes'!$W90&gt;43409,'[1]National Polling Changes'!AB90*100,F89)),2)</f>
        <v>1.95</v>
      </c>
      <c r="G90" s="1">
        <f>ROUND((IF('[1]National Polling Changes'!$W90&gt;43409,'[1]National Polling Changes'!AC90*100,G89)),2)</f>
        <v>18.64</v>
      </c>
      <c r="H90" s="1">
        <f>ROUND((IF('[1]National Polling Changes'!$W90&gt;43409,'[1]National Polling Changes'!AD90*100,H89)),2)</f>
        <v>1.34</v>
      </c>
      <c r="I90" s="1">
        <f>ROUND((IF('[1]National Polling Changes'!$W90&gt;43409,'[1]National Polling Changes'!AE90*100,I89)),2)</f>
        <v>17.489999999999998</v>
      </c>
      <c r="J90" s="1">
        <f>ROUND((IF('[1]National Polling Changes'!$W90&gt;43409,'[1]National Polling Changes'!AF90*100,J89)),2)</f>
        <v>3.33</v>
      </c>
    </row>
    <row r="91" spans="1:10">
      <c r="A91" s="26">
        <f>'[1]National Polling Changes'!W91</f>
        <v>43795</v>
      </c>
      <c r="B91" s="1">
        <f>ROUND((IF('[1]National Polling Changes'!$W91&gt;43409,'[1]National Polling Changes'!X91*100,B90)),2)</f>
        <v>28.54</v>
      </c>
      <c r="C91" s="1">
        <f>ROUND((IF('[1]National Polling Changes'!$W91&gt;43409,'[1]National Polling Changes'!Y91*100,C90)),2)</f>
        <v>1.61</v>
      </c>
      <c r="D91" s="1">
        <f>ROUND((IF('[1]National Polling Changes'!$W91&gt;43409,'[1]National Polling Changes'!Z91*100,D90)),2)</f>
        <v>1.75</v>
      </c>
      <c r="E91" s="1">
        <f>ROUND((IF('[1]National Polling Changes'!$W91&gt;43409,'[1]National Polling Changes'!AA91*100,E90)),2)</f>
        <v>9.44</v>
      </c>
      <c r="F91" s="1">
        <f>ROUND((IF('[1]National Polling Changes'!$W91&gt;43409,'[1]National Polling Changes'!AB91*100,F90)),2)</f>
        <v>1.95</v>
      </c>
      <c r="G91" s="1">
        <f>ROUND((IF('[1]National Polling Changes'!$W91&gt;43409,'[1]National Polling Changes'!AC91*100,G90)),2)</f>
        <v>18.64</v>
      </c>
      <c r="H91" s="1">
        <f>ROUND((IF('[1]National Polling Changes'!$W91&gt;43409,'[1]National Polling Changes'!AD91*100,H90)),2)</f>
        <v>1.34</v>
      </c>
      <c r="I91" s="1">
        <f>ROUND((IF('[1]National Polling Changes'!$W91&gt;43409,'[1]National Polling Changes'!AE91*100,I90)),2)</f>
        <v>17.489999999999998</v>
      </c>
      <c r="J91" s="1">
        <f>ROUND((IF('[1]National Polling Changes'!$W91&gt;43409,'[1]National Polling Changes'!AF91*100,J90)),2)</f>
        <v>3.33</v>
      </c>
    </row>
    <row r="92" spans="1:10">
      <c r="A92" s="26">
        <f>'[1]National Polling Changes'!W92</f>
        <v>43794</v>
      </c>
      <c r="B92" s="1">
        <f>ROUND((IF('[1]National Polling Changes'!$W92&gt;43409,'[1]National Polling Changes'!X92*100,B91)),2)</f>
        <v>28.62</v>
      </c>
      <c r="C92" s="1">
        <f>ROUND((IF('[1]National Polling Changes'!$W92&gt;43409,'[1]National Polling Changes'!Y92*100,C91)),2)</f>
        <v>1.51</v>
      </c>
      <c r="D92" s="1">
        <f>ROUND((IF('[1]National Polling Changes'!$W92&gt;43409,'[1]National Polling Changes'!Z92*100,D91)),2)</f>
        <v>1.75</v>
      </c>
      <c r="E92" s="1">
        <f>ROUND((IF('[1]National Polling Changes'!$W92&gt;43409,'[1]National Polling Changes'!AA92*100,E91)),2)</f>
        <v>9.24</v>
      </c>
      <c r="F92" s="1">
        <f>ROUND((IF('[1]National Polling Changes'!$W92&gt;43409,'[1]National Polling Changes'!AB92*100,F91)),2)</f>
        <v>2.04</v>
      </c>
      <c r="G92" s="1">
        <f>ROUND((IF('[1]National Polling Changes'!$W92&gt;43409,'[1]National Polling Changes'!AC92*100,G91)),2)</f>
        <v>18.739999999999998</v>
      </c>
      <c r="H92" s="1">
        <f>ROUND((IF('[1]National Polling Changes'!$W92&gt;43409,'[1]National Polling Changes'!AD92*100,H91)),2)</f>
        <v>1.3</v>
      </c>
      <c r="I92" s="1">
        <f>ROUND((IF('[1]National Polling Changes'!$W92&gt;43409,'[1]National Polling Changes'!AE92*100,I91)),2)</f>
        <v>17.7</v>
      </c>
      <c r="J92" s="1">
        <f>ROUND((IF('[1]National Polling Changes'!$W92&gt;43409,'[1]National Polling Changes'!AF92*100,J91)),2)</f>
        <v>3.32</v>
      </c>
    </row>
    <row r="93" spans="1:10">
      <c r="A93" s="26">
        <f>'[1]National Polling Changes'!W93</f>
        <v>43793</v>
      </c>
      <c r="B93" s="1">
        <f>ROUND((IF('[1]National Polling Changes'!$W93&gt;43409,'[1]National Polling Changes'!X93*100,B92)),2)</f>
        <v>29.02</v>
      </c>
      <c r="C93" s="1">
        <f>ROUND((IF('[1]National Polling Changes'!$W93&gt;43409,'[1]National Polling Changes'!Y93*100,C92)),2)</f>
        <v>1.32</v>
      </c>
      <c r="D93" s="1">
        <f>ROUND((IF('[1]National Polling Changes'!$W93&gt;43409,'[1]National Polling Changes'!Z93*100,D92)),2)</f>
        <v>1.74</v>
      </c>
      <c r="E93" s="1">
        <f>ROUND((IF('[1]National Polling Changes'!$W93&gt;43409,'[1]National Polling Changes'!AA93*100,E92)),2)</f>
        <v>8.57</v>
      </c>
      <c r="F93" s="1">
        <f>ROUND((IF('[1]National Polling Changes'!$W93&gt;43409,'[1]National Polling Changes'!AB93*100,F92)),2)</f>
        <v>1.95</v>
      </c>
      <c r="G93" s="1">
        <f>ROUND((IF('[1]National Polling Changes'!$W93&gt;43409,'[1]National Polling Changes'!AC93*100,G92)),2)</f>
        <v>19.16</v>
      </c>
      <c r="H93" s="1">
        <f>ROUND((IF('[1]National Polling Changes'!$W93&gt;43409,'[1]National Polling Changes'!AD93*100,H92)),2)</f>
        <v>1.38</v>
      </c>
      <c r="I93" s="1">
        <f>ROUND((IF('[1]National Polling Changes'!$W93&gt;43409,'[1]National Polling Changes'!AE93*100,I92)),2)</f>
        <v>18.100000000000001</v>
      </c>
      <c r="J93" s="1">
        <f>ROUND((IF('[1]National Polling Changes'!$W93&gt;43409,'[1]National Polling Changes'!AF93*100,J92)),2)</f>
        <v>3.41</v>
      </c>
    </row>
    <row r="94" spans="1:10">
      <c r="A94" s="26">
        <f>'[1]National Polling Changes'!W94</f>
        <v>43792</v>
      </c>
      <c r="B94" s="1">
        <f>ROUND((IF('[1]National Polling Changes'!$W94&gt;43409,'[1]National Polling Changes'!X94*100,B93)),2)</f>
        <v>28.89</v>
      </c>
      <c r="C94" s="1">
        <f>ROUND((IF('[1]National Polling Changes'!$W94&gt;43409,'[1]National Polling Changes'!Y94*100,C93)),2)</f>
        <v>1.08</v>
      </c>
      <c r="D94" s="1">
        <f>ROUND((IF('[1]National Polling Changes'!$W94&gt;43409,'[1]National Polling Changes'!Z94*100,D93)),2)</f>
        <v>1.75</v>
      </c>
      <c r="E94" s="1">
        <f>ROUND((IF('[1]National Polling Changes'!$W94&gt;43409,'[1]National Polling Changes'!AA94*100,E93)),2)</f>
        <v>8.4499999999999993</v>
      </c>
      <c r="F94" s="1">
        <f>ROUND((IF('[1]National Polling Changes'!$W94&gt;43409,'[1]National Polling Changes'!AB94*100,F93)),2)</f>
        <v>1.94</v>
      </c>
      <c r="G94" s="1">
        <f>ROUND((IF('[1]National Polling Changes'!$W94&gt;43409,'[1]National Polling Changes'!AC94*100,G93)),2)</f>
        <v>18.829999999999998</v>
      </c>
      <c r="H94" s="1">
        <f>ROUND((IF('[1]National Polling Changes'!$W94&gt;43409,'[1]National Polling Changes'!AD94*100,H93)),2)</f>
        <v>1.22</v>
      </c>
      <c r="I94" s="1">
        <f>ROUND((IF('[1]National Polling Changes'!$W94&gt;43409,'[1]National Polling Changes'!AE94*100,I93)),2)</f>
        <v>19.010000000000002</v>
      </c>
      <c r="J94" s="1">
        <f>ROUND((IF('[1]National Polling Changes'!$W94&gt;43409,'[1]National Polling Changes'!AF94*100,J93)),2)</f>
        <v>3.25</v>
      </c>
    </row>
    <row r="95" spans="1:10">
      <c r="A95" s="26">
        <f>'[1]National Polling Changes'!W95</f>
        <v>43791</v>
      </c>
      <c r="B95" s="1">
        <f>ROUND((IF('[1]National Polling Changes'!$W95&gt;43409,'[1]National Polling Changes'!X95*100,B94)),2)</f>
        <v>28.89</v>
      </c>
      <c r="C95" s="1">
        <f>ROUND((IF('[1]National Polling Changes'!$W95&gt;43409,'[1]National Polling Changes'!Y95*100,C94)),2)</f>
        <v>1.08</v>
      </c>
      <c r="D95" s="1">
        <f>ROUND((IF('[1]National Polling Changes'!$W95&gt;43409,'[1]National Polling Changes'!Z95*100,D94)),2)</f>
        <v>1.75</v>
      </c>
      <c r="E95" s="1">
        <f>ROUND((IF('[1]National Polling Changes'!$W95&gt;43409,'[1]National Polling Changes'!AA95*100,E94)),2)</f>
        <v>8.4499999999999993</v>
      </c>
      <c r="F95" s="1">
        <f>ROUND((IF('[1]National Polling Changes'!$W95&gt;43409,'[1]National Polling Changes'!AB95*100,F94)),2)</f>
        <v>1.94</v>
      </c>
      <c r="G95" s="1">
        <f>ROUND((IF('[1]National Polling Changes'!$W95&gt;43409,'[1]National Polling Changes'!AC95*100,G94)),2)</f>
        <v>18.829999999999998</v>
      </c>
      <c r="H95" s="1">
        <f>ROUND((IF('[1]National Polling Changes'!$W95&gt;43409,'[1]National Polling Changes'!AD95*100,H94)),2)</f>
        <v>1.22</v>
      </c>
      <c r="I95" s="1">
        <f>ROUND((IF('[1]National Polling Changes'!$W95&gt;43409,'[1]National Polling Changes'!AE95*100,I94)),2)</f>
        <v>19.010000000000002</v>
      </c>
      <c r="J95" s="1">
        <f>ROUND((IF('[1]National Polling Changes'!$W95&gt;43409,'[1]National Polling Changes'!AF95*100,J94)),2)</f>
        <v>3.25</v>
      </c>
    </row>
    <row r="96" spans="1:10">
      <c r="A96" s="26">
        <f>'[1]National Polling Changes'!W96</f>
        <v>43790</v>
      </c>
      <c r="B96" s="1">
        <f>ROUND((IF('[1]National Polling Changes'!$W96&gt;43409,'[1]National Polling Changes'!X96*100,B95)),2)</f>
        <v>28.99</v>
      </c>
      <c r="C96" s="1">
        <f>ROUND((IF('[1]National Polling Changes'!$W96&gt;43409,'[1]National Polling Changes'!Y96*100,C95)),2)</f>
        <v>1.1000000000000001</v>
      </c>
      <c r="D96" s="1">
        <f>ROUND((IF('[1]National Polling Changes'!$W96&gt;43409,'[1]National Polling Changes'!Z96*100,D95)),2)</f>
        <v>1.82</v>
      </c>
      <c r="E96" s="1">
        <f>ROUND((IF('[1]National Polling Changes'!$W96&gt;43409,'[1]National Polling Changes'!AA96*100,E95)),2)</f>
        <v>8.36</v>
      </c>
      <c r="F96" s="1">
        <f>ROUND((IF('[1]National Polling Changes'!$W96&gt;43409,'[1]National Polling Changes'!AB96*100,F95)),2)</f>
        <v>1.93</v>
      </c>
      <c r="G96" s="1">
        <f>ROUND((IF('[1]National Polling Changes'!$W96&gt;43409,'[1]National Polling Changes'!AC96*100,G95)),2)</f>
        <v>18.75</v>
      </c>
      <c r="H96" s="1">
        <f>ROUND((IF('[1]National Polling Changes'!$W96&gt;43409,'[1]National Polling Changes'!AD96*100,H95)),2)</f>
        <v>1.17</v>
      </c>
      <c r="I96" s="1">
        <f>ROUND((IF('[1]National Polling Changes'!$W96&gt;43409,'[1]National Polling Changes'!AE96*100,I95)),2)</f>
        <v>19.32</v>
      </c>
      <c r="J96" s="1">
        <f>ROUND((IF('[1]National Polling Changes'!$W96&gt;43409,'[1]National Polling Changes'!AF96*100,J95)),2)</f>
        <v>3.09</v>
      </c>
    </row>
    <row r="97" spans="1:10">
      <c r="A97" s="26">
        <f>'[1]National Polling Changes'!W97</f>
        <v>43789</v>
      </c>
      <c r="B97" s="1">
        <f>ROUND((IF('[1]National Polling Changes'!$W97&gt;43409,'[1]National Polling Changes'!X97*100,B96)),2)</f>
        <v>28.99</v>
      </c>
      <c r="C97" s="1">
        <f>ROUND((IF('[1]National Polling Changes'!$W97&gt;43409,'[1]National Polling Changes'!Y97*100,C96)),2)</f>
        <v>0.79</v>
      </c>
      <c r="D97" s="1">
        <f>ROUND((IF('[1]National Polling Changes'!$W97&gt;43409,'[1]National Polling Changes'!Z97*100,D96)),2)</f>
        <v>1.76</v>
      </c>
      <c r="E97" s="1">
        <f>ROUND((IF('[1]National Polling Changes'!$W97&gt;43409,'[1]National Polling Changes'!AA97*100,E96)),2)</f>
        <v>7.94</v>
      </c>
      <c r="F97" s="1">
        <f>ROUND((IF('[1]National Polling Changes'!$W97&gt;43409,'[1]National Polling Changes'!AB97*100,F96)),2)</f>
        <v>1.94</v>
      </c>
      <c r="G97" s="1">
        <f>ROUND((IF('[1]National Polling Changes'!$W97&gt;43409,'[1]National Polling Changes'!AC97*100,G96)),2)</f>
        <v>18.850000000000001</v>
      </c>
      <c r="H97" s="1">
        <f>ROUND((IF('[1]National Polling Changes'!$W97&gt;43409,'[1]National Polling Changes'!AD97*100,H96)),2)</f>
        <v>1.06</v>
      </c>
      <c r="I97" s="1">
        <f>ROUND((IF('[1]National Polling Changes'!$W97&gt;43409,'[1]National Polling Changes'!AE97*100,I96)),2)</f>
        <v>19.89</v>
      </c>
      <c r="J97" s="1">
        <f>ROUND((IF('[1]National Polling Changes'!$W97&gt;43409,'[1]National Polling Changes'!AF97*100,J96)),2)</f>
        <v>2.93</v>
      </c>
    </row>
    <row r="98" spans="1:10">
      <c r="A98" s="26">
        <f>'[1]National Polling Changes'!W98</f>
        <v>43788</v>
      </c>
      <c r="B98" s="1">
        <f>ROUND((IF('[1]National Polling Changes'!$W98&gt;43409,'[1]National Polling Changes'!X98*100,B97)),2)</f>
        <v>29.15</v>
      </c>
      <c r="C98" s="1">
        <f>ROUND((IF('[1]National Polling Changes'!$W98&gt;43409,'[1]National Polling Changes'!Y98*100,C97)),2)</f>
        <v>0.67</v>
      </c>
      <c r="D98" s="1">
        <f>ROUND((IF('[1]National Polling Changes'!$W98&gt;43409,'[1]National Polling Changes'!Z98*100,D97)),2)</f>
        <v>1.83</v>
      </c>
      <c r="E98" s="1">
        <f>ROUND((IF('[1]National Polling Changes'!$W98&gt;43409,'[1]National Polling Changes'!AA98*100,E97)),2)</f>
        <v>7.94</v>
      </c>
      <c r="F98" s="1">
        <f>ROUND((IF('[1]National Polling Changes'!$W98&gt;43409,'[1]National Polling Changes'!AB98*100,F97)),2)</f>
        <v>2.0099999999999998</v>
      </c>
      <c r="G98" s="1">
        <f>ROUND((IF('[1]National Polling Changes'!$W98&gt;43409,'[1]National Polling Changes'!AC98*100,G97)),2)</f>
        <v>17.93</v>
      </c>
      <c r="H98" s="1">
        <f>ROUND((IF('[1]National Polling Changes'!$W98&gt;43409,'[1]National Polling Changes'!AD98*100,H97)),2)</f>
        <v>1.04</v>
      </c>
      <c r="I98" s="1">
        <f>ROUND((IF('[1]National Polling Changes'!$W98&gt;43409,'[1]National Polling Changes'!AE98*100,I97)),2)</f>
        <v>20.12</v>
      </c>
      <c r="J98" s="1">
        <f>ROUND((IF('[1]National Polling Changes'!$W98&gt;43409,'[1]National Polling Changes'!AF98*100,J97)),2)</f>
        <v>2.83</v>
      </c>
    </row>
    <row r="99" spans="1:10">
      <c r="A99" s="26">
        <f>'[1]National Polling Changes'!W99</f>
        <v>43787</v>
      </c>
      <c r="B99" s="1">
        <f>ROUND((IF('[1]National Polling Changes'!$W99&gt;43409,'[1]National Polling Changes'!X99*100,B98)),2)</f>
        <v>29.32</v>
      </c>
      <c r="C99" s="1">
        <f>ROUND((IF('[1]National Polling Changes'!$W99&gt;43409,'[1]National Polling Changes'!Y99*100,C98)),2)</f>
        <v>0.64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7.84</v>
      </c>
      <c r="F99" s="1">
        <f>ROUND((IF('[1]National Polling Changes'!$W99&gt;43409,'[1]National Polling Changes'!AB99*100,F98)),2)</f>
        <v>2.0099999999999998</v>
      </c>
      <c r="G99" s="1">
        <f>ROUND((IF('[1]National Polling Changes'!$W99&gt;43409,'[1]National Polling Changes'!AC99*100,G98)),2)</f>
        <v>18.25</v>
      </c>
      <c r="H99" s="1">
        <f>ROUND((IF('[1]National Polling Changes'!$W99&gt;43409,'[1]National Polling Changes'!AD99*100,H98)),2)</f>
        <v>1.04</v>
      </c>
      <c r="I99" s="1">
        <f>ROUND((IF('[1]National Polling Changes'!$W99&gt;43409,'[1]National Polling Changes'!AE99*100,I98)),2)</f>
        <v>20.05</v>
      </c>
      <c r="J99" s="1">
        <f>ROUND((IF('[1]National Polling Changes'!$W99&gt;43409,'[1]National Polling Changes'!AF99*100,J98)),2)</f>
        <v>2.87</v>
      </c>
    </row>
    <row r="100" spans="1:10">
      <c r="A100" s="26">
        <f>'[1]National Polling Changes'!W100</f>
        <v>43786</v>
      </c>
      <c r="B100" s="1">
        <f>ROUND((IF('[1]National Polling Changes'!$W100&gt;43409,'[1]National Polling Changes'!X100*100,B99)),2)</f>
        <v>29.33</v>
      </c>
      <c r="C100" s="1">
        <f>ROUND((IF('[1]National Polling Changes'!$W100&gt;43409,'[1]National Polling Changes'!Y100*100,C99)),2)</f>
        <v>0.64</v>
      </c>
      <c r="D100" s="1">
        <f>ROUND((IF('[1]National Polling Changes'!$W100&gt;43409,'[1]National Polling Changes'!Z100*100,D99)),2)</f>
        <v>1.87</v>
      </c>
      <c r="E100" s="1">
        <f>ROUND((IF('[1]National Polling Changes'!$W100&gt;43409,'[1]National Polling Changes'!AA100*100,E99)),2)</f>
        <v>7.83</v>
      </c>
      <c r="F100" s="1">
        <f>ROUND((IF('[1]National Polling Changes'!$W100&gt;43409,'[1]National Polling Changes'!AB100*100,F99)),2)</f>
        <v>2.0099999999999998</v>
      </c>
      <c r="G100" s="1">
        <f>ROUND((IF('[1]National Polling Changes'!$W100&gt;43409,'[1]National Polling Changes'!AC100*100,G99)),2)</f>
        <v>18.23</v>
      </c>
      <c r="H100" s="1">
        <f>ROUND((IF('[1]National Polling Changes'!$W100&gt;43409,'[1]National Polling Changes'!AD100*100,H99)),2)</f>
        <v>1.01</v>
      </c>
      <c r="I100" s="1">
        <f>ROUND((IF('[1]National Polling Changes'!$W100&gt;43409,'[1]National Polling Changes'!AE100*100,I99)),2)</f>
        <v>20.14</v>
      </c>
      <c r="J100" s="1">
        <f>ROUND((IF('[1]National Polling Changes'!$W100&gt;43409,'[1]National Polling Changes'!AF100*100,J99)),2)</f>
        <v>2.82</v>
      </c>
    </row>
    <row r="101" spans="1:10">
      <c r="A101" s="26">
        <f>'[1]National Polling Changes'!W101</f>
        <v>43785</v>
      </c>
      <c r="B101" s="1">
        <f>ROUND((IF('[1]National Polling Changes'!$W101&gt;43409,'[1]National Polling Changes'!X101*100,B100)),2)</f>
        <v>28.96</v>
      </c>
      <c r="C101" s="1">
        <f>ROUND((IF('[1]National Polling Changes'!$W101&gt;43409,'[1]National Polling Changes'!Y101*100,C100)),2)</f>
        <v>0.34</v>
      </c>
      <c r="D101" s="1">
        <f>ROUND((IF('[1]National Polling Changes'!$W101&gt;43409,'[1]National Polling Changes'!Z101*100,D100)),2)</f>
        <v>1.87</v>
      </c>
      <c r="E101" s="1">
        <f>ROUND((IF('[1]National Polling Changes'!$W101&gt;43409,'[1]National Polling Changes'!AA101*100,E100)),2)</f>
        <v>7.82</v>
      </c>
      <c r="F101" s="1">
        <f>ROUND((IF('[1]National Polling Changes'!$W101&gt;43409,'[1]National Polling Changes'!AB101*100,F100)),2)</f>
        <v>1.99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1.01</v>
      </c>
      <c r="I101" s="1">
        <f>ROUND((IF('[1]National Polling Changes'!$W101&gt;43409,'[1]National Polling Changes'!AE101*100,I100)),2)</f>
        <v>20.62</v>
      </c>
      <c r="J101" s="1">
        <f>ROUND((IF('[1]National Polling Changes'!$W101&gt;43409,'[1]National Polling Changes'!AF101*100,J100)),2)</f>
        <v>2.82</v>
      </c>
    </row>
    <row r="102" spans="1:10">
      <c r="A102" s="26">
        <f>'[1]National Polling Changes'!W102</f>
        <v>43784</v>
      </c>
      <c r="B102" s="1">
        <f>ROUND((IF('[1]National Polling Changes'!$W102&gt;43409,'[1]National Polling Changes'!X102*100,B101)),2)</f>
        <v>28.96</v>
      </c>
      <c r="C102" s="1">
        <f>ROUND((IF('[1]National Polling Changes'!$W102&gt;43409,'[1]National Polling Changes'!Y102*100,C101)),2)</f>
        <v>0.34</v>
      </c>
      <c r="D102" s="1">
        <f>ROUND((IF('[1]National Polling Changes'!$W102&gt;43409,'[1]National Polling Changes'!Z102*100,D101)),2)</f>
        <v>1.87</v>
      </c>
      <c r="E102" s="1">
        <f>ROUND((IF('[1]National Polling Changes'!$W102&gt;43409,'[1]National Polling Changes'!AA102*100,E101)),2)</f>
        <v>7.82</v>
      </c>
      <c r="F102" s="1">
        <f>ROUND((IF('[1]National Polling Changes'!$W102&gt;43409,'[1]National Polling Changes'!AB102*100,F101)),2)</f>
        <v>1.99</v>
      </c>
      <c r="G102" s="1">
        <f>ROUND((IF('[1]National Polling Changes'!$W102&gt;43409,'[1]National Polling Changes'!AC102*100,G101)),2)</f>
        <v>17.95</v>
      </c>
      <c r="H102" s="1">
        <f>ROUND((IF('[1]National Polling Changes'!$W102&gt;43409,'[1]National Polling Changes'!AD102*100,H101)),2)</f>
        <v>1.01</v>
      </c>
      <c r="I102" s="1">
        <f>ROUND((IF('[1]National Polling Changes'!$W102&gt;43409,'[1]National Polling Changes'!AE102*100,I101)),2)</f>
        <v>20.62</v>
      </c>
      <c r="J102" s="1">
        <f>ROUND((IF('[1]National Polling Changes'!$W102&gt;43409,'[1]National Polling Changes'!AF102*100,J101)),2)</f>
        <v>2.82</v>
      </c>
    </row>
    <row r="103" spans="1:10">
      <c r="A103" s="26">
        <f>'[1]National Polling Changes'!W103</f>
        <v>43783</v>
      </c>
      <c r="B103" s="1">
        <f>ROUND((IF('[1]National Polling Changes'!$W103&gt;43409,'[1]National Polling Changes'!X103*100,B102)),2)</f>
        <v>28.96</v>
      </c>
      <c r="C103" s="1">
        <f>ROUND((IF('[1]National Polling Changes'!$W103&gt;43409,'[1]National Polling Changes'!Y103*100,C102)),2)</f>
        <v>0.34</v>
      </c>
      <c r="D103" s="1">
        <f>ROUND((IF('[1]National Polling Changes'!$W103&gt;43409,'[1]National Polling Changes'!Z103*100,D102)),2)</f>
        <v>1.87</v>
      </c>
      <c r="E103" s="1">
        <f>ROUND((IF('[1]National Polling Changes'!$W103&gt;43409,'[1]National Polling Changes'!AA103*100,E102)),2)</f>
        <v>7.82</v>
      </c>
      <c r="F103" s="1">
        <f>ROUND((IF('[1]National Polling Changes'!$W103&gt;43409,'[1]National Polling Changes'!AB103*100,F102)),2)</f>
        <v>1.99</v>
      </c>
      <c r="G103" s="1">
        <f>ROUND((IF('[1]National Polling Changes'!$W103&gt;43409,'[1]National Polling Changes'!AC103*100,G102)),2)</f>
        <v>17.95</v>
      </c>
      <c r="H103" s="1">
        <f>ROUND((IF('[1]National Polling Changes'!$W103&gt;43409,'[1]National Polling Changes'!AD103*100,H102)),2)</f>
        <v>1.01</v>
      </c>
      <c r="I103" s="1">
        <f>ROUND((IF('[1]National Polling Changes'!$W103&gt;43409,'[1]National Polling Changes'!AE103*100,I102)),2)</f>
        <v>20.62</v>
      </c>
      <c r="J103" s="1">
        <f>ROUND((IF('[1]National Polling Changes'!$W103&gt;43409,'[1]National Polling Changes'!AF103*100,J102)),2)</f>
        <v>2.82</v>
      </c>
    </row>
    <row r="104" spans="1:10">
      <c r="A104" s="26">
        <f>'[1]National Polling Changes'!W104</f>
        <v>43782</v>
      </c>
      <c r="B104" s="1">
        <f>ROUND((IF('[1]National Polling Changes'!$W104&gt;43409,'[1]National Polling Changes'!X104*100,B103)),2)</f>
        <v>28.84</v>
      </c>
      <c r="C104" s="1">
        <f>ROUND((IF('[1]National Polling Changes'!$W104&gt;43409,'[1]National Polling Changes'!Y104*100,C103)),2)</f>
        <v>0.35</v>
      </c>
      <c r="D104" s="1">
        <f>ROUND((IF('[1]National Polling Changes'!$W104&gt;43409,'[1]National Polling Changes'!Z104*100,D103)),2)</f>
        <v>1.97</v>
      </c>
      <c r="E104" s="1">
        <f>ROUND((IF('[1]National Polling Changes'!$W104&gt;43409,'[1]National Polling Changes'!AA104*100,E103)),2)</f>
        <v>7.81</v>
      </c>
      <c r="F104" s="1">
        <f>ROUND((IF('[1]National Polling Changes'!$W104&gt;43409,'[1]National Polling Changes'!AB104*100,F103)),2)</f>
        <v>2.0299999999999998</v>
      </c>
      <c r="G104" s="1">
        <f>ROUND((IF('[1]National Polling Changes'!$W104&gt;43409,'[1]National Polling Changes'!AC104*100,G103)),2)</f>
        <v>17.77</v>
      </c>
      <c r="H104" s="1">
        <f>ROUND((IF('[1]National Polling Changes'!$W104&gt;43409,'[1]National Polling Changes'!AD104*100,H103)),2)</f>
        <v>0.99</v>
      </c>
      <c r="I104" s="1">
        <f>ROUND((IF('[1]National Polling Changes'!$W104&gt;43409,'[1]National Polling Changes'!AE104*100,I103)),2)</f>
        <v>20.88</v>
      </c>
      <c r="J104" s="1">
        <f>ROUND((IF('[1]National Polling Changes'!$W104&gt;43409,'[1]National Polling Changes'!AF104*100,J103)),2)</f>
        <v>2.87</v>
      </c>
    </row>
    <row r="105" spans="1:10">
      <c r="A105" s="26">
        <f>'[1]National Polling Changes'!W105</f>
        <v>43781</v>
      </c>
      <c r="B105" s="1">
        <f>ROUND((IF('[1]National Polling Changes'!$W105&gt;43409,'[1]National Polling Changes'!X105*100,B104)),2)</f>
        <v>28.84</v>
      </c>
      <c r="C105" s="1">
        <f>ROUND((IF('[1]National Polling Changes'!$W105&gt;43409,'[1]National Polling Changes'!Y105*100,C104)),2)</f>
        <v>0.35</v>
      </c>
      <c r="D105" s="1">
        <f>ROUND((IF('[1]National Polling Changes'!$W105&gt;43409,'[1]National Polling Changes'!Z105*100,D104)),2)</f>
        <v>1.97</v>
      </c>
      <c r="E105" s="1">
        <f>ROUND((IF('[1]National Polling Changes'!$W105&gt;43409,'[1]National Polling Changes'!AA105*100,E104)),2)</f>
        <v>7.81</v>
      </c>
      <c r="F105" s="1">
        <f>ROUND((IF('[1]National Polling Changes'!$W105&gt;43409,'[1]National Polling Changes'!AB105*100,F104)),2)</f>
        <v>2.0299999999999998</v>
      </c>
      <c r="G105" s="1">
        <f>ROUND((IF('[1]National Polling Changes'!$W105&gt;43409,'[1]National Polling Changes'!AC105*100,G104)),2)</f>
        <v>17.77</v>
      </c>
      <c r="H105" s="1">
        <f>ROUND((IF('[1]National Polling Changes'!$W105&gt;43409,'[1]National Polling Changes'!AD105*100,H104)),2)</f>
        <v>0.99</v>
      </c>
      <c r="I105" s="1">
        <f>ROUND((IF('[1]National Polling Changes'!$W105&gt;43409,'[1]National Polling Changes'!AE105*100,I104)),2)</f>
        <v>20.88</v>
      </c>
      <c r="J105" s="1">
        <f>ROUND((IF('[1]National Polling Changes'!$W105&gt;43409,'[1]National Polling Changes'!AF105*100,J104)),2)</f>
        <v>2.87</v>
      </c>
    </row>
    <row r="106" spans="1:10">
      <c r="A106" s="26">
        <f>'[1]National Polling Changes'!W106</f>
        <v>43780</v>
      </c>
      <c r="B106" s="1">
        <f>ROUND((IF('[1]National Polling Changes'!$W106&gt;43409,'[1]National Polling Changes'!X106*100,B105)),2)</f>
        <v>28.99</v>
      </c>
      <c r="C106" s="1">
        <f>ROUND((IF('[1]National Polling Changes'!$W106&gt;43409,'[1]National Polling Changes'!Y106*100,C105)),2)</f>
        <v>0.35</v>
      </c>
      <c r="D106" s="1">
        <f>ROUND((IF('[1]National Polling Changes'!$W106&gt;43409,'[1]National Polling Changes'!Z106*100,D105)),2)</f>
        <v>2.0099999999999998</v>
      </c>
      <c r="E106" s="1">
        <f>ROUND((IF('[1]National Polling Changes'!$W106&gt;43409,'[1]National Polling Changes'!AA106*100,E105)),2)</f>
        <v>7.74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17.95</v>
      </c>
      <c r="H106" s="1">
        <f>ROUND((IF('[1]National Polling Changes'!$W106&gt;43409,'[1]National Polling Changes'!AD106*100,H105)),2)</f>
        <v>0.98</v>
      </c>
      <c r="I106" s="1">
        <f>ROUND((IF('[1]National Polling Changes'!$W106&gt;43409,'[1]National Polling Changes'!AE106*100,I105)),2)</f>
        <v>20.73</v>
      </c>
      <c r="J106" s="1">
        <f>ROUND((IF('[1]National Polling Changes'!$W106&gt;43409,'[1]National Polling Changes'!AF106*100,J105)),2)</f>
        <v>2.87</v>
      </c>
    </row>
    <row r="107" spans="1:10">
      <c r="A107" s="26">
        <f>'[1]National Polling Changes'!W107</f>
        <v>43779</v>
      </c>
      <c r="B107" s="1">
        <f>ROUND((IF('[1]National Polling Changes'!$W107&gt;43409,'[1]National Polling Changes'!X107*100,B106)),2)</f>
        <v>28.99</v>
      </c>
      <c r="C107" s="1">
        <f>ROUND((IF('[1]National Polling Changes'!$W107&gt;43409,'[1]National Polling Changes'!Y107*100,C106)),2)</f>
        <v>0.35</v>
      </c>
      <c r="D107" s="1">
        <f>ROUND((IF('[1]National Polling Changes'!$W107&gt;43409,'[1]National Polling Changes'!Z107*100,D106)),2)</f>
        <v>2.0099999999999998</v>
      </c>
      <c r="E107" s="1">
        <f>ROUND((IF('[1]National Polling Changes'!$W107&gt;43409,'[1]National Polling Changes'!AA107*100,E106)),2)</f>
        <v>7.74</v>
      </c>
      <c r="F107" s="1">
        <f>ROUND((IF('[1]National Polling Changes'!$W107&gt;43409,'[1]National Polling Changes'!AB107*100,F106)),2)</f>
        <v>2.0099999999999998</v>
      </c>
      <c r="G107" s="1">
        <f>ROUND((IF('[1]National Polling Changes'!$W107&gt;43409,'[1]National Polling Changes'!AC107*100,G106)),2)</f>
        <v>17.95</v>
      </c>
      <c r="H107" s="1">
        <f>ROUND((IF('[1]National Polling Changes'!$W107&gt;43409,'[1]National Polling Changes'!AD107*100,H106)),2)</f>
        <v>0.98</v>
      </c>
      <c r="I107" s="1">
        <f>ROUND((IF('[1]National Polling Changes'!$W107&gt;43409,'[1]National Polling Changes'!AE107*100,I106)),2)</f>
        <v>20.73</v>
      </c>
      <c r="J107" s="1">
        <f>ROUND((IF('[1]National Polling Changes'!$W107&gt;43409,'[1]National Polling Changes'!AF107*100,J106)),2)</f>
        <v>2.87</v>
      </c>
    </row>
    <row r="108" spans="1:10">
      <c r="A108" s="26">
        <f>'[1]National Polling Changes'!W108</f>
        <v>43778</v>
      </c>
      <c r="B108" s="1">
        <f>ROUND((IF('[1]National Polling Changes'!$W108&gt;43409,'[1]National Polling Changes'!X108*100,B107)),2)</f>
        <v>28.03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1.83</v>
      </c>
      <c r="E108" s="1">
        <f>ROUND((IF('[1]National Polling Changes'!$W108&gt;43409,'[1]National Polling Changes'!AA108*100,E107)),2)</f>
        <v>7.9</v>
      </c>
      <c r="F108" s="1">
        <f>ROUND((IF('[1]National Polling Changes'!$W108&gt;43409,'[1]National Polling Changes'!AB108*100,F107)),2)</f>
        <v>2.09</v>
      </c>
      <c r="G108" s="1">
        <f>ROUND((IF('[1]National Polling Changes'!$W108&gt;43409,'[1]National Polling Changes'!AC108*100,G107)),2)</f>
        <v>17.5</v>
      </c>
      <c r="H108" s="1">
        <f>ROUND((IF('[1]National Polling Changes'!$W108&gt;43409,'[1]National Polling Changes'!AD108*100,H107)),2)</f>
        <v>0.98</v>
      </c>
      <c r="I108" s="1">
        <f>ROUND((IF('[1]National Polling Changes'!$W108&gt;43409,'[1]National Polling Changes'!AE108*100,I107)),2)</f>
        <v>21.5</v>
      </c>
      <c r="J108" s="1">
        <f>ROUND((IF('[1]National Polling Changes'!$W108&gt;43409,'[1]National Polling Changes'!AF108*100,J107)),2)</f>
        <v>2.7</v>
      </c>
    </row>
    <row r="109" spans="1:10">
      <c r="A109" s="26">
        <f>'[1]National Polling Changes'!W109</f>
        <v>43777</v>
      </c>
      <c r="B109" s="1">
        <f>ROUND((IF('[1]National Polling Changes'!$W109&gt;43409,'[1]National Polling Changes'!X109*100,B108)),2)</f>
        <v>28.03</v>
      </c>
      <c r="C109" s="1">
        <f>ROUND((IF('[1]National Polling Changes'!$W109&gt;43409,'[1]National Polling Changes'!Y109*100,C108)),2)</f>
        <v>0.16</v>
      </c>
      <c r="D109" s="1">
        <f>ROUND((IF('[1]National Polling Changes'!$W109&gt;43409,'[1]National Polling Changes'!Z109*100,D108)),2)</f>
        <v>1.83</v>
      </c>
      <c r="E109" s="1">
        <f>ROUND((IF('[1]National Polling Changes'!$W109&gt;43409,'[1]National Polling Changes'!AA109*100,E108)),2)</f>
        <v>7.9</v>
      </c>
      <c r="F109" s="1">
        <f>ROUND((IF('[1]National Polling Changes'!$W109&gt;43409,'[1]National Polling Changes'!AB109*100,F108)),2)</f>
        <v>2.09</v>
      </c>
      <c r="G109" s="1">
        <f>ROUND((IF('[1]National Polling Changes'!$W109&gt;43409,'[1]National Polling Changes'!AC109*100,G108)),2)</f>
        <v>17.5</v>
      </c>
      <c r="H109" s="1">
        <f>ROUND((IF('[1]National Polling Changes'!$W109&gt;43409,'[1]National Polling Changes'!AD109*100,H108)),2)</f>
        <v>0.98</v>
      </c>
      <c r="I109" s="1">
        <f>ROUND((IF('[1]National Polling Changes'!$W109&gt;43409,'[1]National Polling Changes'!AE109*100,I108)),2)</f>
        <v>21.5</v>
      </c>
      <c r="J109" s="1">
        <f>ROUND((IF('[1]National Polling Changes'!$W109&gt;43409,'[1]National Polling Changes'!AF109*100,J108)),2)</f>
        <v>2.7</v>
      </c>
    </row>
    <row r="110" spans="1:10">
      <c r="A110" s="26">
        <f>'[1]National Polling Changes'!W110</f>
        <v>43776</v>
      </c>
      <c r="B110" s="1">
        <f>ROUND((IF('[1]National Polling Changes'!$W110&gt;43409,'[1]National Polling Changes'!X110*100,B109)),2)</f>
        <v>28.03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1.83</v>
      </c>
      <c r="E110" s="1">
        <f>ROUND((IF('[1]National Polling Changes'!$W110&gt;43409,'[1]National Polling Changes'!AA110*100,E109)),2)</f>
        <v>7.9</v>
      </c>
      <c r="F110" s="1">
        <f>ROUND((IF('[1]National Polling Changes'!$W110&gt;43409,'[1]National Polling Changes'!AB110*100,F109)),2)</f>
        <v>2.09</v>
      </c>
      <c r="G110" s="1">
        <f>ROUND((IF('[1]National Polling Changes'!$W110&gt;43409,'[1]National Polling Changes'!AC110*100,G109)),2)</f>
        <v>17.5</v>
      </c>
      <c r="H110" s="1">
        <f>ROUND((IF('[1]National Polling Changes'!$W110&gt;43409,'[1]National Polling Changes'!AD110*100,H109)),2)</f>
        <v>0.98</v>
      </c>
      <c r="I110" s="1">
        <f>ROUND((IF('[1]National Polling Changes'!$W110&gt;43409,'[1]National Polling Changes'!AE110*100,I109)),2)</f>
        <v>21.5</v>
      </c>
      <c r="J110" s="1">
        <f>ROUND((IF('[1]National Polling Changes'!$W110&gt;43409,'[1]National Polling Changes'!AF110*100,J109)),2)</f>
        <v>2.7</v>
      </c>
    </row>
    <row r="111" spans="1:10">
      <c r="A111" s="26">
        <f>'[1]National Polling Changes'!W111</f>
        <v>43775</v>
      </c>
      <c r="B111" s="1">
        <f>ROUND((IF('[1]National Polling Changes'!$W111&gt;43409,'[1]National Polling Changes'!X111*100,B110)),2)</f>
        <v>28.32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1.88</v>
      </c>
      <c r="E111" s="1">
        <f>ROUND((IF('[1]National Polling Changes'!$W111&gt;43409,'[1]National Polling Changes'!AA111*100,E110)),2)</f>
        <v>7.88</v>
      </c>
      <c r="F111" s="1">
        <f>ROUND((IF('[1]National Polling Changes'!$W111&gt;43409,'[1]National Polling Changes'!AB111*100,F110)),2)</f>
        <v>2.16</v>
      </c>
      <c r="G111" s="1">
        <f>ROUND((IF('[1]National Polling Changes'!$W111&gt;43409,'[1]National Polling Changes'!AC111*100,G110)),2)</f>
        <v>17.25</v>
      </c>
      <c r="H111" s="1">
        <f>ROUND((IF('[1]National Polling Changes'!$W111&gt;43409,'[1]National Polling Changes'!AD111*100,H110)),2)</f>
        <v>0.96</v>
      </c>
      <c r="I111" s="1">
        <f>ROUND((IF('[1]National Polling Changes'!$W111&gt;43409,'[1]National Polling Changes'!AE111*100,I110)),2)</f>
        <v>21.58</v>
      </c>
      <c r="J111" s="1">
        <f>ROUND((IF('[1]National Polling Changes'!$W111&gt;43409,'[1]National Polling Changes'!AF111*100,J110)),2)</f>
        <v>2.61</v>
      </c>
    </row>
    <row r="112" spans="1:10">
      <c r="A112" s="26">
        <f>'[1]National Polling Changes'!W112</f>
        <v>43774</v>
      </c>
      <c r="B112" s="1">
        <f>ROUND((IF('[1]National Polling Changes'!$W112&gt;43409,'[1]National Polling Changes'!X112*100,B111)),2)</f>
        <v>28.32</v>
      </c>
      <c r="C112" s="1">
        <f>ROUND((IF('[1]National Polling Changes'!$W112&gt;43409,'[1]National Polling Changes'!Y112*100,C111)),2)</f>
        <v>0.16</v>
      </c>
      <c r="D112" s="1">
        <f>ROUND((IF('[1]National Polling Changes'!$W112&gt;43409,'[1]National Polling Changes'!Z112*100,D111)),2)</f>
        <v>1.88</v>
      </c>
      <c r="E112" s="1">
        <f>ROUND((IF('[1]National Polling Changes'!$W112&gt;43409,'[1]National Polling Changes'!AA112*100,E111)),2)</f>
        <v>7.88</v>
      </c>
      <c r="F112" s="1">
        <f>ROUND((IF('[1]National Polling Changes'!$W112&gt;43409,'[1]National Polling Changes'!AB112*100,F111)),2)</f>
        <v>2.16</v>
      </c>
      <c r="G112" s="1">
        <f>ROUND((IF('[1]National Polling Changes'!$W112&gt;43409,'[1]National Polling Changes'!AC112*100,G111)),2)</f>
        <v>17.25</v>
      </c>
      <c r="H112" s="1">
        <f>ROUND((IF('[1]National Polling Changes'!$W112&gt;43409,'[1]National Polling Changes'!AD112*100,H111)),2)</f>
        <v>0.96</v>
      </c>
      <c r="I112" s="1">
        <f>ROUND((IF('[1]National Polling Changes'!$W112&gt;43409,'[1]National Polling Changes'!AE112*100,I111)),2)</f>
        <v>21.58</v>
      </c>
      <c r="J112" s="1">
        <f>ROUND((IF('[1]National Polling Changes'!$W112&gt;43409,'[1]National Polling Changes'!AF112*100,J111)),2)</f>
        <v>2.61</v>
      </c>
    </row>
    <row r="113" spans="1:10">
      <c r="A113" s="26">
        <f>'[1]National Polling Changes'!W113</f>
        <v>43773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0.16</v>
      </c>
      <c r="D113" s="1">
        <f>ROUND((IF('[1]National Polling Changes'!$W113&gt;43409,'[1]National Polling Changes'!Z113*100,D112)),2)</f>
        <v>1.96</v>
      </c>
      <c r="E113" s="1">
        <f>ROUND((IF('[1]National Polling Changes'!$W113&gt;43409,'[1]National Polling Changes'!AA113*100,E112)),2)</f>
        <v>7.74</v>
      </c>
      <c r="F113" s="1">
        <f>ROUND((IF('[1]National Polling Changes'!$W113&gt;43409,'[1]National Polling Changes'!AB113*100,F112)),2)</f>
        <v>2.15</v>
      </c>
      <c r="G113" s="1">
        <f>ROUND((IF('[1]National Polling Changes'!$W113&gt;43409,'[1]National Polling Changes'!AC113*100,G112)),2)</f>
        <v>17.39</v>
      </c>
      <c r="H113" s="1">
        <f>ROUND((IF('[1]National Polling Changes'!$W113&gt;43409,'[1]National Polling Changes'!AD113*100,H112)),2)</f>
        <v>0.97</v>
      </c>
      <c r="I113" s="1">
        <f>ROUND((IF('[1]National Polling Changes'!$W113&gt;43409,'[1]National Polling Changes'!AE113*100,I112)),2)</f>
        <v>21.43</v>
      </c>
      <c r="J113" s="1">
        <f>ROUND((IF('[1]National Polling Changes'!$W113&gt;43409,'[1]National Polling Changes'!AF113*100,J112)),2)</f>
        <v>2.69</v>
      </c>
    </row>
    <row r="114" spans="1:10">
      <c r="A114" s="26">
        <f>'[1]National Polling Changes'!W114</f>
        <v>43772</v>
      </c>
      <c r="B114" s="1">
        <f>ROUND((IF('[1]National Polling Changes'!$W114&gt;43409,'[1]National Polling Changes'!X114*100,B113)),2)</f>
        <v>28.47</v>
      </c>
      <c r="C114" s="1">
        <f>ROUND((IF('[1]National Polling Changes'!$W114&gt;43409,'[1]National Polling Changes'!Y114*100,C113)),2)</f>
        <v>0.16</v>
      </c>
      <c r="D114" s="1">
        <f>ROUND((IF('[1]National Polling Changes'!$W114&gt;43409,'[1]National Polling Changes'!Z114*100,D113)),2)</f>
        <v>2.0099999999999998</v>
      </c>
      <c r="E114" s="1">
        <f>ROUND((IF('[1]National Polling Changes'!$W114&gt;43409,'[1]National Polling Changes'!AA114*100,E113)),2)</f>
        <v>7.58</v>
      </c>
      <c r="F114" s="1">
        <f>ROUND((IF('[1]National Polling Changes'!$W114&gt;43409,'[1]National Polling Changes'!AB114*100,F113)),2)</f>
        <v>2.21</v>
      </c>
      <c r="G114" s="1">
        <f>ROUND((IF('[1]National Polling Changes'!$W114&gt;43409,'[1]National Polling Changes'!AC114*100,G113)),2)</f>
        <v>17.37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21.63</v>
      </c>
      <c r="J114" s="1">
        <f>ROUND((IF('[1]National Polling Changes'!$W114&gt;43409,'[1]National Polling Changes'!AF114*100,J113)),2)</f>
        <v>2.63</v>
      </c>
    </row>
    <row r="115" spans="1:10">
      <c r="A115" s="26">
        <f>'[1]National Polling Changes'!W115</f>
        <v>43771</v>
      </c>
      <c r="B115" s="1">
        <f>ROUND((IF('[1]National Polling Changes'!$W115&gt;43409,'[1]National Polling Changes'!X115*100,B114)),2)</f>
        <v>28.96</v>
      </c>
      <c r="C115" s="1">
        <f>ROUND((IF('[1]National Polling Changes'!$W115&gt;43409,'[1]National Polling Changes'!Y115*100,C114)),2)</f>
        <v>0.14000000000000001</v>
      </c>
      <c r="D115" s="1">
        <f>ROUND((IF('[1]National Polling Changes'!$W115&gt;43409,'[1]National Polling Changes'!Z115*100,D114)),2)</f>
        <v>2.02</v>
      </c>
      <c r="E115" s="1">
        <f>ROUND((IF('[1]National Polling Changes'!$W115&gt;43409,'[1]National Polling Changes'!AA115*100,E114)),2)</f>
        <v>7.23</v>
      </c>
      <c r="F115" s="1">
        <f>ROUND((IF('[1]National Polling Changes'!$W115&gt;43409,'[1]National Polling Changes'!AB115*100,F114)),2)</f>
        <v>2.19</v>
      </c>
      <c r="G115" s="1">
        <f>ROUND((IF('[1]National Polling Changes'!$W115&gt;43409,'[1]National Polling Changes'!AC115*100,G114)),2)</f>
        <v>17.329999999999998</v>
      </c>
      <c r="H115" s="1">
        <f>ROUND((IF('[1]National Polling Changes'!$W115&gt;43409,'[1]National Polling Changes'!AD115*100,H114)),2)</f>
        <v>0.93</v>
      </c>
      <c r="I115" s="1">
        <f>ROUND((IF('[1]National Polling Changes'!$W115&gt;43409,'[1]National Polling Changes'!AE115*100,I114)),2)</f>
        <v>21.67</v>
      </c>
      <c r="J115" s="1">
        <f>ROUND((IF('[1]National Polling Changes'!$W115&gt;43409,'[1]National Polling Changes'!AF115*100,J114)),2)</f>
        <v>2.5499999999999998</v>
      </c>
    </row>
    <row r="116" spans="1:10">
      <c r="A116" s="26">
        <f>'[1]National Polling Changes'!W116</f>
        <v>43770</v>
      </c>
      <c r="B116" s="1">
        <f>ROUND((IF('[1]National Polling Changes'!$W116&gt;43409,'[1]National Polling Changes'!X116*100,B115)),2)</f>
        <v>29.3</v>
      </c>
      <c r="C116" s="1">
        <f>ROUND((IF('[1]National Polling Changes'!$W116&gt;43409,'[1]National Polling Changes'!Y116*100,C115)),2)</f>
        <v>0.16</v>
      </c>
      <c r="D116" s="1">
        <f>ROUND((IF('[1]National Polling Changes'!$W116&gt;43409,'[1]National Polling Changes'!Z116*100,D115)),2)</f>
        <v>1.95</v>
      </c>
      <c r="E116" s="1">
        <f>ROUND((IF('[1]National Polling Changes'!$W116&gt;43409,'[1]National Polling Changes'!AA116*100,E115)),2)</f>
        <v>6.92</v>
      </c>
      <c r="F116" s="1">
        <f>ROUND((IF('[1]National Polling Changes'!$W116&gt;43409,'[1]National Polling Changes'!AB116*100,F115)),2)</f>
        <v>2.17</v>
      </c>
      <c r="G116" s="1">
        <f>ROUND((IF('[1]National Polling Changes'!$W116&gt;43409,'[1]National Polling Changes'!AC116*100,G115)),2)</f>
        <v>16.73</v>
      </c>
      <c r="H116" s="1">
        <f>ROUND((IF('[1]National Polling Changes'!$W116&gt;43409,'[1]National Polling Changes'!AD116*100,H115)),2)</f>
        <v>0.94</v>
      </c>
      <c r="I116" s="1">
        <f>ROUND((IF('[1]National Polling Changes'!$W116&gt;43409,'[1]National Polling Changes'!AE116*100,I115)),2)</f>
        <v>21.8</v>
      </c>
      <c r="J116" s="1">
        <f>ROUND((IF('[1]National Polling Changes'!$W116&gt;43409,'[1]National Polling Changes'!AF116*100,J115)),2)</f>
        <v>2.46</v>
      </c>
    </row>
    <row r="117" spans="1:10">
      <c r="A117" s="26">
        <f>'[1]National Polling Changes'!W117</f>
        <v>43769</v>
      </c>
      <c r="B117" s="1">
        <f>ROUND((IF('[1]National Polling Changes'!$W117&gt;43409,'[1]National Polling Changes'!X117*100,B116)),2)</f>
        <v>29.3</v>
      </c>
      <c r="C117" s="1">
        <f>ROUND((IF('[1]National Polling Changes'!$W117&gt;43409,'[1]National Polling Changes'!Y117*100,C116)),2)</f>
        <v>0.16</v>
      </c>
      <c r="D117" s="1">
        <f>ROUND((IF('[1]National Polling Changes'!$W117&gt;43409,'[1]National Polling Changes'!Z117*100,D116)),2)</f>
        <v>1.95</v>
      </c>
      <c r="E117" s="1">
        <f>ROUND((IF('[1]National Polling Changes'!$W117&gt;43409,'[1]National Polling Changes'!AA117*100,E116)),2)</f>
        <v>6.92</v>
      </c>
      <c r="F117" s="1">
        <f>ROUND((IF('[1]National Polling Changes'!$W117&gt;43409,'[1]National Polling Changes'!AB117*100,F116)),2)</f>
        <v>2.17</v>
      </c>
      <c r="G117" s="1">
        <f>ROUND((IF('[1]National Polling Changes'!$W117&gt;43409,'[1]National Polling Changes'!AC117*100,G116)),2)</f>
        <v>16.73</v>
      </c>
      <c r="H117" s="1">
        <f>ROUND((IF('[1]National Polling Changes'!$W117&gt;43409,'[1]National Polling Changes'!AD117*100,H116)),2)</f>
        <v>0.94</v>
      </c>
      <c r="I117" s="1">
        <f>ROUND((IF('[1]National Polling Changes'!$W117&gt;43409,'[1]National Polling Changes'!AE117*100,I116)),2)</f>
        <v>21.8</v>
      </c>
      <c r="J117" s="1">
        <f>ROUND((IF('[1]National Polling Changes'!$W117&gt;43409,'[1]National Polling Changes'!AF117*100,J116)),2)</f>
        <v>2.46</v>
      </c>
    </row>
    <row r="118" spans="1:10">
      <c r="A118" s="26">
        <f>'[1]National Polling Changes'!W118</f>
        <v>43768</v>
      </c>
      <c r="B118" s="1">
        <f>ROUND((IF('[1]National Polling Changes'!$W118&gt;43409,'[1]National Polling Changes'!X118*100,B117)),2)</f>
        <v>29.53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1.91</v>
      </c>
      <c r="E118" s="1">
        <f>ROUND((IF('[1]National Polling Changes'!$W118&gt;43409,'[1]National Polling Changes'!AA118*100,E117)),2)</f>
        <v>6.94</v>
      </c>
      <c r="F118" s="1">
        <f>ROUND((IF('[1]National Polling Changes'!$W118&gt;43409,'[1]National Polling Changes'!AB118*100,F117)),2)</f>
        <v>2.16</v>
      </c>
      <c r="G118" s="1">
        <f>ROUND((IF('[1]National Polling Changes'!$W118&gt;43409,'[1]National Polling Changes'!AC118*100,G117)),2)</f>
        <v>16.690000000000001</v>
      </c>
      <c r="H118" s="1">
        <f>ROUND((IF('[1]National Polling Changes'!$W118&gt;43409,'[1]National Polling Changes'!AD118*100,H117)),2)</f>
        <v>0.93</v>
      </c>
      <c r="I118" s="1">
        <f>ROUND((IF('[1]National Polling Changes'!$W118&gt;43409,'[1]National Polling Changes'!AE118*100,I117)),2)</f>
        <v>21.8</v>
      </c>
      <c r="J118" s="1">
        <f>ROUND((IF('[1]National Polling Changes'!$W118&gt;43409,'[1]National Polling Changes'!AF118*100,J117)),2)</f>
        <v>2.4500000000000002</v>
      </c>
    </row>
    <row r="119" spans="1:10">
      <c r="A119" s="26">
        <f>'[1]National Polling Changes'!W119</f>
        <v>43767</v>
      </c>
      <c r="B119" s="1">
        <f>ROUND((IF('[1]National Polling Changes'!$W119&gt;43409,'[1]National Polling Changes'!X119*100,B118)),2)</f>
        <v>29.86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1.94</v>
      </c>
      <c r="E119" s="1">
        <f>ROUND((IF('[1]National Polling Changes'!$W119&gt;43409,'[1]National Polling Changes'!AA119*100,E118)),2)</f>
        <v>6.55</v>
      </c>
      <c r="F119" s="1">
        <f>ROUND((IF('[1]National Polling Changes'!$W119&gt;43409,'[1]National Polling Changes'!AB119*100,F118)),2)</f>
        <v>1.9</v>
      </c>
      <c r="G119" s="1">
        <f>ROUND((IF('[1]National Polling Changes'!$W119&gt;43409,'[1]National Polling Changes'!AC119*100,G118)),2)</f>
        <v>16.45</v>
      </c>
      <c r="H119" s="1">
        <f>ROUND((IF('[1]National Polling Changes'!$W119&gt;43409,'[1]National Polling Changes'!AD119*100,H118)),2)</f>
        <v>1</v>
      </c>
      <c r="I119" s="1">
        <f>ROUND((IF('[1]National Polling Changes'!$W119&gt;43409,'[1]National Polling Changes'!AE119*100,I118)),2)</f>
        <v>21.87</v>
      </c>
      <c r="J119" s="1">
        <f>ROUND((IF('[1]National Polling Changes'!$W119&gt;43409,'[1]National Polling Changes'!AF119*100,J118)),2)</f>
        <v>2.5099999999999998</v>
      </c>
    </row>
    <row r="120" spans="1:10">
      <c r="A120" s="26">
        <f>'[1]National Polling Changes'!W120</f>
        <v>43766</v>
      </c>
      <c r="B120" s="1">
        <f>ROUND((IF('[1]National Polling Changes'!$W120&gt;43409,'[1]National Polling Changes'!X120*100,B119)),2)</f>
        <v>30.21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2.0699999999999998</v>
      </c>
      <c r="E120" s="1">
        <f>ROUND((IF('[1]National Polling Changes'!$W120&gt;43409,'[1]National Polling Changes'!AA120*100,E119)),2)</f>
        <v>6.36</v>
      </c>
      <c r="F120" s="1">
        <f>ROUND((IF('[1]National Polling Changes'!$W120&gt;43409,'[1]National Polling Changes'!AB120*100,F119)),2)</f>
        <v>1.76</v>
      </c>
      <c r="G120" s="1">
        <f>ROUND((IF('[1]National Polling Changes'!$W120&gt;43409,'[1]National Polling Changes'!AC120*100,G119)),2)</f>
        <v>16.63</v>
      </c>
      <c r="H120" s="1">
        <f>ROUND((IF('[1]National Polling Changes'!$W120&gt;43409,'[1]National Polling Changes'!AD120*100,H119)),2)</f>
        <v>0.97</v>
      </c>
      <c r="I120" s="1">
        <f>ROUND((IF('[1]National Polling Changes'!$W120&gt;43409,'[1]National Polling Changes'!AE120*100,I119)),2)</f>
        <v>21.71</v>
      </c>
      <c r="J120" s="1">
        <f>ROUND((IF('[1]National Polling Changes'!$W120&gt;43409,'[1]National Polling Changes'!AF120*100,J119)),2)</f>
        <v>2.4700000000000002</v>
      </c>
    </row>
    <row r="121" spans="1:10">
      <c r="A121" s="26">
        <f>'[1]National Polling Changes'!W121</f>
        <v>43765</v>
      </c>
      <c r="B121" s="1">
        <f>ROUND((IF('[1]National Polling Changes'!$W121&gt;43409,'[1]National Polling Changes'!X121*100,B120)),2)</f>
        <v>30.21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2.0699999999999998</v>
      </c>
      <c r="E121" s="1">
        <f>ROUND((IF('[1]National Polling Changes'!$W121&gt;43409,'[1]National Polling Changes'!AA121*100,E120)),2)</f>
        <v>6.36</v>
      </c>
      <c r="F121" s="1">
        <f>ROUND((IF('[1]National Polling Changes'!$W121&gt;43409,'[1]National Polling Changes'!AB121*100,F120)),2)</f>
        <v>1.76</v>
      </c>
      <c r="G121" s="1">
        <f>ROUND((IF('[1]National Polling Changes'!$W121&gt;43409,'[1]National Polling Changes'!AC121*100,G120)),2)</f>
        <v>16.63</v>
      </c>
      <c r="H121" s="1">
        <f>ROUND((IF('[1]National Polling Changes'!$W121&gt;43409,'[1]National Polling Changes'!AD121*100,H120)),2)</f>
        <v>0.97</v>
      </c>
      <c r="I121" s="1">
        <f>ROUND((IF('[1]National Polling Changes'!$W121&gt;43409,'[1]National Polling Changes'!AE121*100,I120)),2)</f>
        <v>21.71</v>
      </c>
      <c r="J121" s="1">
        <f>ROUND((IF('[1]National Polling Changes'!$W121&gt;43409,'[1]National Polling Changes'!AF121*100,J120)),2)</f>
        <v>2.4700000000000002</v>
      </c>
    </row>
    <row r="122" spans="1:10">
      <c r="A122" s="26">
        <f>'[1]National Polling Changes'!W122</f>
        <v>43764</v>
      </c>
      <c r="B122" s="1">
        <f>ROUND((IF('[1]National Polling Changes'!$W122&gt;43409,'[1]National Polling Changes'!X122*100,B121)),2)</f>
        <v>30.35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2.0499999999999998</v>
      </c>
      <c r="E122" s="1">
        <f>ROUND((IF('[1]National Polling Changes'!$W122&gt;43409,'[1]National Polling Changes'!AA122*100,E121)),2)</f>
        <v>6.34</v>
      </c>
      <c r="F122" s="1">
        <f>ROUND((IF('[1]National Polling Changes'!$W122&gt;43409,'[1]National Polling Changes'!AB122*100,F121)),2)</f>
        <v>1.75</v>
      </c>
      <c r="G122" s="1">
        <f>ROUND((IF('[1]National Polling Changes'!$W122&gt;43409,'[1]National Polling Changes'!AC122*100,G121)),2)</f>
        <v>16.59</v>
      </c>
      <c r="H122" s="1">
        <f>ROUND((IF('[1]National Polling Changes'!$W122&gt;43409,'[1]National Polling Changes'!AD122*100,H121)),2)</f>
        <v>0.98</v>
      </c>
      <c r="I122" s="1">
        <f>ROUND((IF('[1]National Polling Changes'!$W122&gt;43409,'[1]National Polling Changes'!AE122*100,I121)),2)</f>
        <v>21.67</v>
      </c>
      <c r="J122" s="1">
        <f>ROUND((IF('[1]National Polling Changes'!$W122&gt;43409,'[1]National Polling Changes'!AF122*100,J121)),2)</f>
        <v>2.46</v>
      </c>
    </row>
    <row r="123" spans="1:10">
      <c r="A123" s="26">
        <f>'[1]National Polling Changes'!W123</f>
        <v>43763</v>
      </c>
      <c r="B123" s="1">
        <f>ROUND((IF('[1]National Polling Changes'!$W123&gt;43409,'[1]National Polling Changes'!X123*100,B122)),2)</f>
        <v>30.25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</v>
      </c>
      <c r="E123" s="1">
        <f>ROUND((IF('[1]National Polling Changes'!$W123&gt;43409,'[1]National Polling Changes'!AA123*100,E122)),2)</f>
        <v>5.86</v>
      </c>
      <c r="F123" s="1">
        <f>ROUND((IF('[1]National Polling Changes'!$W123&gt;43409,'[1]National Polling Changes'!AB123*100,F122)),2)</f>
        <v>1.74</v>
      </c>
      <c r="G123" s="1">
        <f>ROUND((IF('[1]National Polling Changes'!$W123&gt;43409,'[1]National Polling Changes'!AC123*100,G122)),2)</f>
        <v>16.36</v>
      </c>
      <c r="H123" s="1">
        <f>ROUND((IF('[1]National Polling Changes'!$W123&gt;43409,'[1]National Polling Changes'!AD123*100,H122)),2)</f>
        <v>0.97</v>
      </c>
      <c r="I123" s="1">
        <f>ROUND((IF('[1]National Polling Changes'!$W123&gt;43409,'[1]National Polling Changes'!AE123*100,I122)),2)</f>
        <v>22.22</v>
      </c>
      <c r="J123" s="1">
        <f>ROUND((IF('[1]National Polling Changes'!$W123&gt;43409,'[1]National Polling Changes'!AF123*100,J122)),2)</f>
        <v>2.38</v>
      </c>
    </row>
    <row r="124" spans="1:10">
      <c r="A124" s="26">
        <f>'[1]National Polling Changes'!W124</f>
        <v>43762</v>
      </c>
      <c r="B124" s="1">
        <f>ROUND((IF('[1]National Polling Changes'!$W124&gt;43409,'[1]National Polling Changes'!X124*100,B123)),2)</f>
        <v>30.35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</v>
      </c>
      <c r="E124" s="1">
        <f>ROUND((IF('[1]National Polling Changes'!$W124&gt;43409,'[1]National Polling Changes'!AA124*100,E123)),2)</f>
        <v>5.84</v>
      </c>
      <c r="F124" s="1">
        <f>ROUND((IF('[1]National Polling Changes'!$W124&gt;43409,'[1]National Polling Changes'!AB124*100,F123)),2)</f>
        <v>1.69</v>
      </c>
      <c r="G124" s="1">
        <f>ROUND((IF('[1]National Polling Changes'!$W124&gt;43409,'[1]National Polling Changes'!AC124*100,G123)),2)</f>
        <v>16.350000000000001</v>
      </c>
      <c r="H124" s="1">
        <f>ROUND((IF('[1]National Polling Changes'!$W124&gt;43409,'[1]National Polling Changes'!AD124*100,H123)),2)</f>
        <v>1</v>
      </c>
      <c r="I124" s="1">
        <f>ROUND((IF('[1]National Polling Changes'!$W124&gt;43409,'[1]National Polling Changes'!AE124*100,I123)),2)</f>
        <v>22.13</v>
      </c>
      <c r="J124" s="1">
        <f>ROUND((IF('[1]National Polling Changes'!$W124&gt;43409,'[1]National Polling Changes'!AF124*100,J123)),2)</f>
        <v>2.39</v>
      </c>
    </row>
    <row r="125" spans="1:10">
      <c r="A125" s="26">
        <f>'[1]National Polling Changes'!W125</f>
        <v>43761</v>
      </c>
      <c r="B125" s="1">
        <f>ROUND((IF('[1]National Polling Changes'!$W125&gt;43409,'[1]National Polling Changes'!X125*100,B124)),2)</f>
        <v>30.35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</v>
      </c>
      <c r="E125" s="1">
        <f>ROUND((IF('[1]National Polling Changes'!$W125&gt;43409,'[1]National Polling Changes'!AA125*100,E124)),2)</f>
        <v>5.84</v>
      </c>
      <c r="F125" s="1">
        <f>ROUND((IF('[1]National Polling Changes'!$W125&gt;43409,'[1]National Polling Changes'!AB125*100,F124)),2)</f>
        <v>1.69</v>
      </c>
      <c r="G125" s="1">
        <f>ROUND((IF('[1]National Polling Changes'!$W125&gt;43409,'[1]National Polling Changes'!AC125*100,G124)),2)</f>
        <v>16.350000000000001</v>
      </c>
      <c r="H125" s="1">
        <f>ROUND((IF('[1]National Polling Changes'!$W125&gt;43409,'[1]National Polling Changes'!AD125*100,H124)),2)</f>
        <v>1</v>
      </c>
      <c r="I125" s="1">
        <f>ROUND((IF('[1]National Polling Changes'!$W125&gt;43409,'[1]National Polling Changes'!AE125*100,I124)),2)</f>
        <v>22.13</v>
      </c>
      <c r="J125" s="1">
        <f>ROUND((IF('[1]National Polling Changes'!$W125&gt;43409,'[1]National Polling Changes'!AF125*100,J124)),2)</f>
        <v>2.39</v>
      </c>
    </row>
    <row r="126" spans="1:10">
      <c r="A126" s="26">
        <f>'[1]National Polling Changes'!W126</f>
        <v>43760</v>
      </c>
      <c r="B126" s="1">
        <f>ROUND((IF('[1]National Polling Changes'!$W126&gt;43409,'[1]National Polling Changes'!X126*100,B125)),2)</f>
        <v>30.35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2</v>
      </c>
      <c r="E126" s="1">
        <f>ROUND((IF('[1]National Polling Changes'!$W126&gt;43409,'[1]National Polling Changes'!AA126*100,E125)),2)</f>
        <v>5.84</v>
      </c>
      <c r="F126" s="1">
        <f>ROUND((IF('[1]National Polling Changes'!$W126&gt;43409,'[1]National Polling Changes'!AB126*100,F125)),2)</f>
        <v>1.69</v>
      </c>
      <c r="G126" s="1">
        <f>ROUND((IF('[1]National Polling Changes'!$W126&gt;43409,'[1]National Polling Changes'!AC126*100,G125)),2)</f>
        <v>16.350000000000001</v>
      </c>
      <c r="H126" s="1">
        <f>ROUND((IF('[1]National Polling Changes'!$W126&gt;43409,'[1]National Polling Changes'!AD126*100,H125)),2)</f>
        <v>1</v>
      </c>
      <c r="I126" s="1">
        <f>ROUND((IF('[1]National Polling Changes'!$W126&gt;43409,'[1]National Polling Changes'!AE126*100,I125)),2)</f>
        <v>22.13</v>
      </c>
      <c r="J126" s="1">
        <f>ROUND((IF('[1]National Polling Changes'!$W126&gt;43409,'[1]National Polling Changes'!AF126*100,J125)),2)</f>
        <v>2.39</v>
      </c>
    </row>
    <row r="127" spans="1:10">
      <c r="A127" s="26">
        <f>'[1]National Polling Changes'!W127</f>
        <v>43759</v>
      </c>
      <c r="B127" s="1">
        <f>ROUND((IF('[1]National Polling Changes'!$W127&gt;43409,'[1]National Polling Changes'!X127*100,B126)),2)</f>
        <v>30.44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2.02</v>
      </c>
      <c r="E127" s="1">
        <f>ROUND((IF('[1]National Polling Changes'!$W127&gt;43409,'[1]National Polling Changes'!AA127*100,E126)),2)</f>
        <v>5.55</v>
      </c>
      <c r="F127" s="1">
        <f>ROUND((IF('[1]National Polling Changes'!$W127&gt;43409,'[1]National Polling Changes'!AB127*100,F126)),2)</f>
        <v>1.67</v>
      </c>
      <c r="G127" s="1">
        <f>ROUND((IF('[1]National Polling Changes'!$W127&gt;43409,'[1]National Polling Changes'!AC127*100,G126)),2)</f>
        <v>16.52</v>
      </c>
      <c r="H127" s="1">
        <f>ROUND((IF('[1]National Polling Changes'!$W127&gt;43409,'[1]National Polling Changes'!AD127*100,H126)),2)</f>
        <v>0.93</v>
      </c>
      <c r="I127" s="1">
        <f>ROUND((IF('[1]National Polling Changes'!$W127&gt;43409,'[1]National Polling Changes'!AE127*100,I126)),2)</f>
        <v>22.52</v>
      </c>
      <c r="J127" s="1">
        <f>ROUND((IF('[1]National Polling Changes'!$W127&gt;43409,'[1]National Polling Changes'!AF127*100,J126)),2)</f>
        <v>2.42</v>
      </c>
    </row>
    <row r="128" spans="1:10">
      <c r="A128" s="26">
        <f>'[1]National Polling Changes'!W128</f>
        <v>43758</v>
      </c>
      <c r="B128" s="1">
        <f>ROUND((IF('[1]National Polling Changes'!$W128&gt;43409,'[1]National Polling Changes'!X128*100,B127)),2)</f>
        <v>31.38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2.06</v>
      </c>
      <c r="E128" s="1">
        <f>ROUND((IF('[1]National Polling Changes'!$W128&gt;43409,'[1]National Polling Changes'!AA128*100,E127)),2)</f>
        <v>5.12</v>
      </c>
      <c r="F128" s="1">
        <f>ROUND((IF('[1]National Polling Changes'!$W128&gt;43409,'[1]National Polling Changes'!AB128*100,F127)),2)</f>
        <v>1.55</v>
      </c>
      <c r="G128" s="1">
        <f>ROUND((IF('[1]National Polling Changes'!$W128&gt;43409,'[1]National Polling Changes'!AC128*100,G127)),2)</f>
        <v>16.309999999999999</v>
      </c>
      <c r="H128" s="1">
        <f>ROUND((IF('[1]National Polling Changes'!$W128&gt;43409,'[1]National Polling Changes'!AD128*100,H127)),2)</f>
        <v>0.92</v>
      </c>
      <c r="I128" s="1">
        <f>ROUND((IF('[1]National Polling Changes'!$W128&gt;43409,'[1]National Polling Changes'!AE128*100,I127)),2)</f>
        <v>22.22</v>
      </c>
      <c r="J128" s="1">
        <f>ROUND((IF('[1]National Polling Changes'!$W128&gt;43409,'[1]National Polling Changes'!AF128*100,J127)),2)</f>
        <v>2.4700000000000002</v>
      </c>
    </row>
    <row r="129" spans="1:10">
      <c r="A129" s="26">
        <f>'[1]National Polling Changes'!W129</f>
        <v>43757</v>
      </c>
      <c r="B129" s="1">
        <f>ROUND((IF('[1]National Polling Changes'!$W129&gt;43409,'[1]National Polling Changes'!X129*100,B128)),2)</f>
        <v>31.55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2.0299999999999998</v>
      </c>
      <c r="E129" s="1">
        <f>ROUND((IF('[1]National Polling Changes'!$W129&gt;43409,'[1]National Polling Changes'!AA129*100,E128)),2)</f>
        <v>4.96</v>
      </c>
      <c r="F129" s="1">
        <f>ROUND((IF('[1]National Polling Changes'!$W129&gt;43409,'[1]National Polling Changes'!AB129*100,F128)),2)</f>
        <v>1.44</v>
      </c>
      <c r="G129" s="1">
        <f>ROUND((IF('[1]National Polling Changes'!$W129&gt;43409,'[1]National Polling Changes'!AC129*100,G128)),2)</f>
        <v>16.05</v>
      </c>
      <c r="H129" s="1">
        <f>ROUND((IF('[1]National Polling Changes'!$W129&gt;43409,'[1]National Polling Changes'!AD129*100,H128)),2)</f>
        <v>0.92</v>
      </c>
      <c r="I129" s="1">
        <f>ROUND((IF('[1]National Polling Changes'!$W129&gt;43409,'[1]National Polling Changes'!AE129*100,I128)),2)</f>
        <v>22.39</v>
      </c>
      <c r="J129" s="1">
        <f>ROUND((IF('[1]National Polling Changes'!$W129&gt;43409,'[1]National Polling Changes'!AF129*100,J128)),2)</f>
        <v>2.42</v>
      </c>
    </row>
    <row r="130" spans="1:10">
      <c r="A130" s="26">
        <f>'[1]National Polling Changes'!W130</f>
        <v>43756</v>
      </c>
      <c r="B130" s="1">
        <f>ROUND((IF('[1]National Polling Changes'!$W130&gt;43409,'[1]National Polling Changes'!X130*100,B129)),2)</f>
        <v>31.55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2.0299999999999998</v>
      </c>
      <c r="E130" s="1">
        <f>ROUND((IF('[1]National Polling Changes'!$W130&gt;43409,'[1]National Polling Changes'!AA130*100,E129)),2)</f>
        <v>4.96</v>
      </c>
      <c r="F130" s="1">
        <f>ROUND((IF('[1]National Polling Changes'!$W130&gt;43409,'[1]National Polling Changes'!AB130*100,F129)),2)</f>
        <v>1.44</v>
      </c>
      <c r="G130" s="1">
        <f>ROUND((IF('[1]National Polling Changes'!$W130&gt;43409,'[1]National Polling Changes'!AC130*100,G129)),2)</f>
        <v>16.05</v>
      </c>
      <c r="H130" s="1">
        <f>ROUND((IF('[1]National Polling Changes'!$W130&gt;43409,'[1]National Polling Changes'!AD130*100,H129)),2)</f>
        <v>0.92</v>
      </c>
      <c r="I130" s="1">
        <f>ROUND((IF('[1]National Polling Changes'!$W130&gt;43409,'[1]National Polling Changes'!AE130*100,I129)),2)</f>
        <v>22.39</v>
      </c>
      <c r="J130" s="1">
        <f>ROUND((IF('[1]National Polling Changes'!$W130&gt;43409,'[1]National Polling Changes'!AF130*100,J129)),2)</f>
        <v>2.42</v>
      </c>
    </row>
    <row r="131" spans="1:10">
      <c r="A131" s="26">
        <f>'[1]National Polling Changes'!W131</f>
        <v>43755</v>
      </c>
      <c r="B131" s="1">
        <f>ROUND((IF('[1]National Polling Changes'!$W131&gt;43409,'[1]National Polling Changes'!X131*100,B130)),2)</f>
        <v>31.19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2</v>
      </c>
      <c r="E131" s="1">
        <f>ROUND((IF('[1]National Polling Changes'!$W131&gt;43409,'[1]National Polling Changes'!AA131*100,E130)),2)</f>
        <v>5.07</v>
      </c>
      <c r="F131" s="1">
        <f>ROUND((IF('[1]National Polling Changes'!$W131&gt;43409,'[1]National Polling Changes'!AB131*100,F130)),2)</f>
        <v>1.35</v>
      </c>
      <c r="G131" s="1">
        <f>ROUND((IF('[1]National Polling Changes'!$W131&gt;43409,'[1]National Polling Changes'!AC131*100,G130)),2)</f>
        <v>15.54</v>
      </c>
      <c r="H131" s="1">
        <f>ROUND((IF('[1]National Polling Changes'!$W131&gt;43409,'[1]National Polling Changes'!AD131*100,H130)),2)</f>
        <v>0.92</v>
      </c>
      <c r="I131" s="1">
        <f>ROUND((IF('[1]National Polling Changes'!$W131&gt;43409,'[1]National Polling Changes'!AE131*100,I130)),2)</f>
        <v>22.95</v>
      </c>
      <c r="J131" s="1">
        <f>ROUND((IF('[1]National Polling Changes'!$W131&gt;43409,'[1]National Polling Changes'!AF131*100,J130)),2)</f>
        <v>2.54</v>
      </c>
    </row>
    <row r="132" spans="1:10">
      <c r="A132" s="26">
        <f>'[1]National Polling Changes'!W132</f>
        <v>43754</v>
      </c>
      <c r="B132" s="1">
        <f>ROUND((IF('[1]National Polling Changes'!$W132&gt;43409,'[1]National Polling Changes'!X132*100,B131)),2)</f>
        <v>31.51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1.99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1.44</v>
      </c>
      <c r="G132" s="1">
        <f>ROUND((IF('[1]National Polling Changes'!$W132&gt;43409,'[1]National Polling Changes'!AC132*100,G131)),2)</f>
        <v>15.75</v>
      </c>
      <c r="H132" s="1">
        <f>ROUND((IF('[1]National Polling Changes'!$W132&gt;43409,'[1]National Polling Changes'!AD132*100,H131)),2)</f>
        <v>0.92</v>
      </c>
      <c r="I132" s="1">
        <f>ROUND((IF('[1]National Polling Changes'!$W132&gt;43409,'[1]National Polling Changes'!AE132*100,I131)),2)</f>
        <v>22.71</v>
      </c>
      <c r="J132" s="1">
        <f>ROUND((IF('[1]National Polling Changes'!$W132&gt;43409,'[1]National Polling Changes'!AF132*100,J131)),2)</f>
        <v>2.4500000000000002</v>
      </c>
    </row>
    <row r="133" spans="1:10">
      <c r="A133" s="26">
        <f>'[1]National Polling Changes'!W133</f>
        <v>43753</v>
      </c>
      <c r="B133" s="1">
        <f>ROUND((IF('[1]National Polling Changes'!$W133&gt;43409,'[1]National Polling Changes'!X133*100,B132)),2)</f>
        <v>30.86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1.99</v>
      </c>
      <c r="E133" s="1">
        <f>ROUND((IF('[1]National Polling Changes'!$W133&gt;43409,'[1]National Polling Changes'!AA133*100,E132)),2)</f>
        <v>5.17</v>
      </c>
      <c r="F133" s="1">
        <f>ROUND((IF('[1]National Polling Changes'!$W133&gt;43409,'[1]National Polling Changes'!AB133*100,F132)),2)</f>
        <v>1.34</v>
      </c>
      <c r="G133" s="1">
        <f>ROUND((IF('[1]National Polling Changes'!$W133&gt;43409,'[1]National Polling Changes'!AC133*100,G132)),2)</f>
        <v>15.45</v>
      </c>
      <c r="H133" s="1">
        <f>ROUND((IF('[1]National Polling Changes'!$W133&gt;43409,'[1]National Polling Changes'!AD133*100,H132)),2)</f>
        <v>0.86</v>
      </c>
      <c r="I133" s="1">
        <f>ROUND((IF('[1]National Polling Changes'!$W133&gt;43409,'[1]National Polling Changes'!AE133*100,I132)),2)</f>
        <v>23.46</v>
      </c>
      <c r="J133" s="1">
        <f>ROUND((IF('[1]National Polling Changes'!$W133&gt;43409,'[1]National Polling Changes'!AF133*100,J132)),2)</f>
        <v>2.58</v>
      </c>
    </row>
    <row r="134" spans="1:10">
      <c r="A134" s="26">
        <f>'[1]National Polling Changes'!W134</f>
        <v>43752</v>
      </c>
      <c r="B134" s="1">
        <f>ROUND((IF('[1]National Polling Changes'!$W134&gt;43409,'[1]National Polling Changes'!X134*100,B133)),2)</f>
        <v>30.67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5.13</v>
      </c>
      <c r="F134" s="1">
        <f>ROUND((IF('[1]National Polling Changes'!$W134&gt;43409,'[1]National Polling Changes'!AB134*100,F133)),2)</f>
        <v>1.31</v>
      </c>
      <c r="G134" s="1">
        <f>ROUND((IF('[1]National Polling Changes'!$W134&gt;43409,'[1]National Polling Changes'!AC134*100,G133)),2)</f>
        <v>15.71</v>
      </c>
      <c r="H134" s="1">
        <f>ROUND((IF('[1]National Polling Changes'!$W134&gt;43409,'[1]National Polling Changes'!AD134*100,H133)),2)</f>
        <v>0.85</v>
      </c>
      <c r="I134" s="1">
        <f>ROUND((IF('[1]National Polling Changes'!$W134&gt;43409,'[1]National Polling Changes'!AE134*100,I133)),2)</f>
        <v>23.49</v>
      </c>
      <c r="J134" s="1">
        <f>ROUND((IF('[1]National Polling Changes'!$W134&gt;43409,'[1]National Polling Changes'!AF134*100,J133)),2)</f>
        <v>2.61</v>
      </c>
    </row>
    <row r="135" spans="1:10">
      <c r="A135" s="26">
        <f>'[1]National Polling Changes'!W135</f>
        <v>43751</v>
      </c>
      <c r="B135" s="1">
        <f>ROUND((IF('[1]National Polling Changes'!$W135&gt;43409,'[1]National Polling Changes'!X135*100,B134)),2)</f>
        <v>30.37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1.92</v>
      </c>
      <c r="E135" s="1">
        <f>ROUND((IF('[1]National Polling Changes'!$W135&gt;43409,'[1]National Polling Changes'!AA135*100,E134)),2)</f>
        <v>5.17</v>
      </c>
      <c r="F135" s="1">
        <f>ROUND((IF('[1]National Polling Changes'!$W135&gt;43409,'[1]National Polling Changes'!AB135*100,F134)),2)</f>
        <v>1.32</v>
      </c>
      <c r="G135" s="1">
        <f>ROUND((IF('[1]National Polling Changes'!$W135&gt;43409,'[1]National Polling Changes'!AC135*100,G134)),2)</f>
        <v>16.059999999999999</v>
      </c>
      <c r="H135" s="1">
        <f>ROUND((IF('[1]National Polling Changes'!$W135&gt;43409,'[1]National Polling Changes'!AD135*100,H134)),2)</f>
        <v>0.82</v>
      </c>
      <c r="I135" s="1">
        <f>ROUND((IF('[1]National Polling Changes'!$W135&gt;43409,'[1]National Polling Changes'!AE135*100,I134)),2)</f>
        <v>23.33</v>
      </c>
      <c r="J135" s="1">
        <f>ROUND((IF('[1]National Polling Changes'!$W135&gt;43409,'[1]National Polling Changes'!AF135*100,J134)),2)</f>
        <v>2.68</v>
      </c>
    </row>
    <row r="136" spans="1:10">
      <c r="A136" s="26">
        <f>'[1]National Polling Changes'!W136</f>
        <v>43750</v>
      </c>
      <c r="B136" s="1">
        <f>ROUND((IF('[1]National Polling Changes'!$W136&gt;43409,'[1]National Polling Changes'!X136*100,B135)),2)</f>
        <v>30.28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1.88</v>
      </c>
      <c r="E136" s="1">
        <f>ROUND((IF('[1]National Polling Changes'!$W136&gt;43409,'[1]National Polling Changes'!AA136*100,E135)),2)</f>
        <v>4.9400000000000004</v>
      </c>
      <c r="F136" s="1">
        <f>ROUND((IF('[1]National Polling Changes'!$W136&gt;43409,'[1]National Polling Changes'!AB136*100,F135)),2)</f>
        <v>1.31</v>
      </c>
      <c r="G136" s="1">
        <f>ROUND((IF('[1]National Polling Changes'!$W136&gt;43409,'[1]National Polling Changes'!AC136*100,G135)),2)</f>
        <v>16.149999999999999</v>
      </c>
      <c r="H136" s="1">
        <f>ROUND((IF('[1]National Polling Changes'!$W136&gt;43409,'[1]National Polling Changes'!AD136*100,H135)),2)</f>
        <v>0.77</v>
      </c>
      <c r="I136" s="1">
        <f>ROUND((IF('[1]National Polling Changes'!$W136&gt;43409,'[1]National Polling Changes'!AE136*100,I135)),2)</f>
        <v>23.53</v>
      </c>
      <c r="J136" s="1">
        <f>ROUND((IF('[1]National Polling Changes'!$W136&gt;43409,'[1]National Polling Changes'!AF136*100,J135)),2)</f>
        <v>2.61</v>
      </c>
    </row>
    <row r="137" spans="1:10">
      <c r="A137" s="26">
        <f>'[1]National Polling Changes'!W137</f>
        <v>43749</v>
      </c>
      <c r="B137" s="1">
        <f>ROUND((IF('[1]National Polling Changes'!$W137&gt;43409,'[1]National Polling Changes'!X137*100,B136)),2)</f>
        <v>30.28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1.88</v>
      </c>
      <c r="E137" s="1">
        <f>ROUND((IF('[1]National Polling Changes'!$W137&gt;43409,'[1]National Polling Changes'!AA137*100,E136)),2)</f>
        <v>4.9400000000000004</v>
      </c>
      <c r="F137" s="1">
        <f>ROUND((IF('[1]National Polling Changes'!$W137&gt;43409,'[1]National Polling Changes'!AB137*100,F136)),2)</f>
        <v>1.31</v>
      </c>
      <c r="G137" s="1">
        <f>ROUND((IF('[1]National Polling Changes'!$W137&gt;43409,'[1]National Polling Changes'!AC137*100,G136)),2)</f>
        <v>16.149999999999999</v>
      </c>
      <c r="H137" s="1">
        <f>ROUND((IF('[1]National Polling Changes'!$W137&gt;43409,'[1]National Polling Changes'!AD137*100,H136)),2)</f>
        <v>0.77</v>
      </c>
      <c r="I137" s="1">
        <f>ROUND((IF('[1]National Polling Changes'!$W137&gt;43409,'[1]National Polling Changes'!AE137*100,I136)),2)</f>
        <v>23.53</v>
      </c>
      <c r="J137" s="1">
        <f>ROUND((IF('[1]National Polling Changes'!$W137&gt;43409,'[1]National Polling Changes'!AF137*100,J136)),2)</f>
        <v>2.61</v>
      </c>
    </row>
    <row r="138" spans="1:10">
      <c r="A138" s="26">
        <f>'[1]National Polling Changes'!W138</f>
        <v>43748</v>
      </c>
      <c r="B138" s="1">
        <f>ROUND((IF('[1]National Polling Changes'!$W138&gt;43409,'[1]National Polling Changes'!X138*100,B137)),2)</f>
        <v>30.37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1.85</v>
      </c>
      <c r="E138" s="1">
        <f>ROUND((IF('[1]National Polling Changes'!$W138&gt;43409,'[1]National Polling Changes'!AA138*100,E137)),2)</f>
        <v>4.96</v>
      </c>
      <c r="F138" s="1">
        <f>ROUND((IF('[1]National Polling Changes'!$W138&gt;43409,'[1]National Polling Changes'!AB138*100,F137)),2)</f>
        <v>1.25</v>
      </c>
      <c r="G138" s="1">
        <f>ROUND((IF('[1]National Polling Changes'!$W138&gt;43409,'[1]National Polling Changes'!AC138*100,G137)),2)</f>
        <v>16.22</v>
      </c>
      <c r="H138" s="1">
        <f>ROUND((IF('[1]National Polling Changes'!$W138&gt;43409,'[1]National Polling Changes'!AD138*100,H137)),2)</f>
        <v>0.8</v>
      </c>
      <c r="I138" s="1">
        <f>ROUND((IF('[1]National Polling Changes'!$W138&gt;43409,'[1]National Polling Changes'!AE138*100,I137)),2)</f>
        <v>23.4</v>
      </c>
      <c r="J138" s="1">
        <f>ROUND((IF('[1]National Polling Changes'!$W138&gt;43409,'[1]National Polling Changes'!AF138*100,J137)),2)</f>
        <v>2.63</v>
      </c>
    </row>
    <row r="139" spans="1:10">
      <c r="A139" s="26">
        <f>'[1]National Polling Changes'!W139</f>
        <v>43747</v>
      </c>
      <c r="B139" s="1">
        <f>ROUND((IF('[1]National Polling Changes'!$W139&gt;43409,'[1]National Polling Changes'!X139*100,B138)),2)</f>
        <v>30.01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1.85</v>
      </c>
      <c r="E139" s="1">
        <f>ROUND((IF('[1]National Polling Changes'!$W139&gt;43409,'[1]National Polling Changes'!AA139*100,E138)),2)</f>
        <v>4.95</v>
      </c>
      <c r="F139" s="1">
        <f>ROUND((IF('[1]National Polling Changes'!$W139&gt;43409,'[1]National Polling Changes'!AB139*100,F138)),2)</f>
        <v>1.32</v>
      </c>
      <c r="G139" s="1">
        <f>ROUND((IF('[1]National Polling Changes'!$W139&gt;43409,'[1]National Polling Changes'!AC139*100,G138)),2)</f>
        <v>16.27</v>
      </c>
      <c r="H139" s="1">
        <f>ROUND((IF('[1]National Polling Changes'!$W139&gt;43409,'[1]National Polling Changes'!AD139*100,H138)),2)</f>
        <v>0.84</v>
      </c>
      <c r="I139" s="1">
        <f>ROUND((IF('[1]National Polling Changes'!$W139&gt;43409,'[1]National Polling Changes'!AE139*100,I138)),2)</f>
        <v>23.65</v>
      </c>
      <c r="J139" s="1">
        <f>ROUND((IF('[1]National Polling Changes'!$W139&gt;43409,'[1]National Polling Changes'!AF139*100,J138)),2)</f>
        <v>2.58</v>
      </c>
    </row>
    <row r="140" spans="1:10">
      <c r="A140" s="26">
        <f>'[1]National Polling Changes'!W140</f>
        <v>43746</v>
      </c>
      <c r="B140" s="1">
        <f>ROUND((IF('[1]National Polling Changes'!$W140&gt;43409,'[1]National Polling Changes'!X140*100,B139)),2)</f>
        <v>30.27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1.88</v>
      </c>
      <c r="E140" s="1">
        <f>ROUND((IF('[1]National Polling Changes'!$W140&gt;43409,'[1]National Polling Changes'!AA140*100,E139)),2)</f>
        <v>4.93</v>
      </c>
      <c r="F140" s="1">
        <f>ROUND((IF('[1]National Polling Changes'!$W140&gt;43409,'[1]National Polling Changes'!AB140*100,F139)),2)</f>
        <v>1.3</v>
      </c>
      <c r="G140" s="1">
        <f>ROUND((IF('[1]National Polling Changes'!$W140&gt;43409,'[1]National Polling Changes'!AC140*100,G139)),2)</f>
        <v>16.2</v>
      </c>
      <c r="H140" s="1">
        <f>ROUND((IF('[1]National Polling Changes'!$W140&gt;43409,'[1]National Polling Changes'!AD140*100,H139)),2)</f>
        <v>0.77</v>
      </c>
      <c r="I140" s="1">
        <f>ROUND((IF('[1]National Polling Changes'!$W140&gt;43409,'[1]National Polling Changes'!AE140*100,I139)),2)</f>
        <v>23.5</v>
      </c>
      <c r="J140" s="1">
        <f>ROUND((IF('[1]National Polling Changes'!$W140&gt;43409,'[1]National Polling Changes'!AF140*100,J139)),2)</f>
        <v>2.63</v>
      </c>
    </row>
    <row r="141" spans="1:10">
      <c r="A141" s="26">
        <f>'[1]National Polling Changes'!W141</f>
        <v>43745</v>
      </c>
      <c r="B141" s="1">
        <f>ROUND((IF('[1]National Polling Changes'!$W141&gt;43409,'[1]National Polling Changes'!X141*100,B140)),2)</f>
        <v>29.68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</v>
      </c>
      <c r="E141" s="1">
        <f>ROUND((IF('[1]National Polling Changes'!$W141&gt;43409,'[1]National Polling Changes'!AA141*100,E140)),2)</f>
        <v>5.0999999999999996</v>
      </c>
      <c r="F141" s="1">
        <f>ROUND((IF('[1]National Polling Changes'!$W141&gt;43409,'[1]National Polling Changes'!AB141*100,F140)),2)</f>
        <v>1.25</v>
      </c>
      <c r="G141" s="1">
        <f>ROUND((IF('[1]National Polling Changes'!$W141&gt;43409,'[1]National Polling Changes'!AC141*100,G140)),2)</f>
        <v>16.55</v>
      </c>
      <c r="H141" s="1">
        <f>ROUND((IF('[1]National Polling Changes'!$W141&gt;43409,'[1]National Polling Changes'!AD141*100,H140)),2)</f>
        <v>0.67</v>
      </c>
      <c r="I141" s="1">
        <f>ROUND((IF('[1]National Polling Changes'!$W141&gt;43409,'[1]National Polling Changes'!AE141*100,I140)),2)</f>
        <v>23.79</v>
      </c>
      <c r="J141" s="1">
        <f>ROUND((IF('[1]National Polling Changes'!$W141&gt;43409,'[1]National Polling Changes'!AF141*100,J140)),2)</f>
        <v>2.74</v>
      </c>
    </row>
    <row r="142" spans="1:10">
      <c r="A142" s="26">
        <f>'[1]National Polling Changes'!W142</f>
        <v>43744</v>
      </c>
      <c r="B142" s="1">
        <f>ROUND((IF('[1]National Polling Changes'!$W142&gt;43409,'[1]National Polling Changes'!X142*100,B141)),2)</f>
        <v>29.69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1.62</v>
      </c>
      <c r="E142" s="1">
        <f>ROUND((IF('[1]National Polling Changes'!$W142&gt;43409,'[1]National Polling Changes'!AA142*100,E141)),2)</f>
        <v>5.4</v>
      </c>
      <c r="F142" s="1">
        <f>ROUND((IF('[1]National Polling Changes'!$W142&gt;43409,'[1]National Polling Changes'!AB142*100,F141)),2)</f>
        <v>1.24</v>
      </c>
      <c r="G142" s="1">
        <f>ROUND((IF('[1]National Polling Changes'!$W142&gt;43409,'[1]National Polling Changes'!AC142*100,G141)),2)</f>
        <v>16.559999999999999</v>
      </c>
      <c r="H142" s="1">
        <f>ROUND((IF('[1]National Polling Changes'!$W142&gt;43409,'[1]National Polling Changes'!AD142*100,H141)),2)</f>
        <v>0.68</v>
      </c>
      <c r="I142" s="1">
        <f>ROUND((IF('[1]National Polling Changes'!$W142&gt;43409,'[1]National Polling Changes'!AE142*100,I141)),2)</f>
        <v>23.56</v>
      </c>
      <c r="J142" s="1">
        <f>ROUND((IF('[1]National Polling Changes'!$W142&gt;43409,'[1]National Polling Changes'!AF142*100,J141)),2)</f>
        <v>2.66</v>
      </c>
    </row>
    <row r="143" spans="1:10">
      <c r="A143" s="26">
        <f>'[1]National Polling Changes'!W143</f>
        <v>43743</v>
      </c>
      <c r="B143" s="1">
        <f>ROUND((IF('[1]National Polling Changes'!$W143&gt;43409,'[1]National Polling Changes'!X143*100,B142)),2)</f>
        <v>29.4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1.59</v>
      </c>
      <c r="E143" s="1">
        <f>ROUND((IF('[1]National Polling Changes'!$W143&gt;43409,'[1]National Polling Changes'!AA143*100,E142)),2)</f>
        <v>5.45</v>
      </c>
      <c r="F143" s="1">
        <f>ROUND((IF('[1]National Polling Changes'!$W143&gt;43409,'[1]National Polling Changes'!AB143*100,F142)),2)</f>
        <v>1.29</v>
      </c>
      <c r="G143" s="1">
        <f>ROUND((IF('[1]National Polling Changes'!$W143&gt;43409,'[1]National Polling Changes'!AC143*100,G142)),2)</f>
        <v>16.3</v>
      </c>
      <c r="H143" s="1">
        <f>ROUND((IF('[1]National Polling Changes'!$W143&gt;43409,'[1]National Polling Changes'!AD143*100,H142)),2)</f>
        <v>0.65</v>
      </c>
      <c r="I143" s="1">
        <f>ROUND((IF('[1]National Polling Changes'!$W143&gt;43409,'[1]National Polling Changes'!AE143*100,I142)),2)</f>
        <v>23.7</v>
      </c>
      <c r="J143" s="1">
        <f>ROUND((IF('[1]National Polling Changes'!$W143&gt;43409,'[1]National Polling Changes'!AF143*100,J142)),2)</f>
        <v>2.61</v>
      </c>
    </row>
    <row r="144" spans="1:10">
      <c r="A144" s="26">
        <f>'[1]National Polling Changes'!W144</f>
        <v>43742</v>
      </c>
      <c r="B144" s="1">
        <f>ROUND((IF('[1]National Polling Changes'!$W144&gt;43409,'[1]National Polling Changes'!X144*100,B143)),2)</f>
        <v>29.4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1.59</v>
      </c>
      <c r="E144" s="1">
        <f>ROUND((IF('[1]National Polling Changes'!$W144&gt;43409,'[1]National Polling Changes'!AA144*100,E143)),2)</f>
        <v>5.45</v>
      </c>
      <c r="F144" s="1">
        <f>ROUND((IF('[1]National Polling Changes'!$W144&gt;43409,'[1]National Polling Changes'!AB144*100,F143)),2)</f>
        <v>1.29</v>
      </c>
      <c r="G144" s="1">
        <f>ROUND((IF('[1]National Polling Changes'!$W144&gt;43409,'[1]National Polling Changes'!AC144*100,G143)),2)</f>
        <v>16.3</v>
      </c>
      <c r="H144" s="1">
        <f>ROUND((IF('[1]National Polling Changes'!$W144&gt;43409,'[1]National Polling Changes'!AD144*100,H143)),2)</f>
        <v>0.65</v>
      </c>
      <c r="I144" s="1">
        <f>ROUND((IF('[1]National Polling Changes'!$W144&gt;43409,'[1]National Polling Changes'!AE144*100,I143)),2)</f>
        <v>23.7</v>
      </c>
      <c r="J144" s="1">
        <f>ROUND((IF('[1]National Polling Changes'!$W144&gt;43409,'[1]National Polling Changes'!AF144*100,J143)),2)</f>
        <v>2.61</v>
      </c>
    </row>
    <row r="145" spans="1:10">
      <c r="A145" s="26">
        <f>'[1]National Polling Changes'!W145</f>
        <v>43741</v>
      </c>
      <c r="B145" s="1">
        <f>ROUND((IF('[1]National Polling Changes'!$W145&gt;43409,'[1]National Polling Changes'!X145*100,B144)),2)</f>
        <v>29.67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1.77</v>
      </c>
      <c r="E145" s="1">
        <f>ROUND((IF('[1]National Polling Changes'!$W145&gt;43409,'[1]National Polling Changes'!AA145*100,E144)),2)</f>
        <v>5.36</v>
      </c>
      <c r="F145" s="1">
        <f>ROUND((IF('[1]National Polling Changes'!$W145&gt;43409,'[1]National Polling Changes'!AB145*100,F144)),2)</f>
        <v>1.39</v>
      </c>
      <c r="G145" s="1">
        <f>ROUND((IF('[1]National Polling Changes'!$W145&gt;43409,'[1]National Polling Changes'!AC145*100,G144)),2)</f>
        <v>16.649999999999999</v>
      </c>
      <c r="H145" s="1">
        <f>ROUND((IF('[1]National Polling Changes'!$W145&gt;43409,'[1]National Polling Changes'!AD145*100,H144)),2)</f>
        <v>0.7</v>
      </c>
      <c r="I145" s="1">
        <f>ROUND((IF('[1]National Polling Changes'!$W145&gt;43409,'[1]National Polling Changes'!AE145*100,I144)),2)</f>
        <v>23.17</v>
      </c>
      <c r="J145" s="1">
        <f>ROUND((IF('[1]National Polling Changes'!$W145&gt;43409,'[1]National Polling Changes'!AF145*100,J144)),2)</f>
        <v>2.71</v>
      </c>
    </row>
    <row r="146" spans="1:10">
      <c r="A146" s="26">
        <f>'[1]National Polling Changes'!W146</f>
        <v>43740</v>
      </c>
      <c r="B146" s="1">
        <f>ROUND((IF('[1]National Polling Changes'!$W146&gt;43409,'[1]National Polling Changes'!X146*100,B145)),2)</f>
        <v>29.1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1.88</v>
      </c>
      <c r="E146" s="1">
        <f>ROUND((IF('[1]National Polling Changes'!$W146&gt;43409,'[1]National Polling Changes'!AA146*100,E145)),2)</f>
        <v>5.34</v>
      </c>
      <c r="F146" s="1">
        <f>ROUND((IF('[1]National Polling Changes'!$W146&gt;43409,'[1]National Polling Changes'!AB146*100,F145)),2)</f>
        <v>1.38</v>
      </c>
      <c r="G146" s="1">
        <f>ROUND((IF('[1]National Polling Changes'!$W146&gt;43409,'[1]National Polling Changes'!AC146*100,G145)),2)</f>
        <v>17.53</v>
      </c>
      <c r="H146" s="1">
        <f>ROUND((IF('[1]National Polling Changes'!$W146&gt;43409,'[1]National Polling Changes'!AD146*100,H145)),2)</f>
        <v>0.62</v>
      </c>
      <c r="I146" s="1">
        <f>ROUND((IF('[1]National Polling Changes'!$W146&gt;43409,'[1]National Polling Changes'!AE146*100,I145)),2)</f>
        <v>22.62</v>
      </c>
      <c r="J146" s="1">
        <f>ROUND((IF('[1]National Polling Changes'!$W146&gt;43409,'[1]National Polling Changes'!AF146*100,J145)),2)</f>
        <v>2.85</v>
      </c>
    </row>
    <row r="147" spans="1:10">
      <c r="A147" s="26">
        <f>'[1]National Polling Changes'!W147</f>
        <v>43739</v>
      </c>
      <c r="B147" s="1">
        <f>ROUND((IF('[1]National Polling Changes'!$W147&gt;43409,'[1]National Polling Changes'!X147*100,B146)),2)</f>
        <v>29.23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</v>
      </c>
      <c r="E147" s="1">
        <f>ROUND((IF('[1]National Polling Changes'!$W147&gt;43409,'[1]National Polling Changes'!AA147*100,E146)),2)</f>
        <v>5.28</v>
      </c>
      <c r="F147" s="1">
        <f>ROUND((IF('[1]National Polling Changes'!$W147&gt;43409,'[1]National Polling Changes'!AB147*100,F146)),2)</f>
        <v>1.36</v>
      </c>
      <c r="G147" s="1">
        <f>ROUND((IF('[1]National Polling Changes'!$W147&gt;43409,'[1]National Polling Changes'!AC147*100,G146)),2)</f>
        <v>17.899999999999999</v>
      </c>
      <c r="H147" s="1">
        <f>ROUND((IF('[1]National Polling Changes'!$W147&gt;43409,'[1]National Polling Changes'!AD147*100,H146)),2)</f>
        <v>0.66</v>
      </c>
      <c r="I147" s="1">
        <f>ROUND((IF('[1]National Polling Changes'!$W147&gt;43409,'[1]National Polling Changes'!AE147*100,I146)),2)</f>
        <v>22.1</v>
      </c>
      <c r="J147" s="1">
        <f>ROUND((IF('[1]National Polling Changes'!$W147&gt;43409,'[1]National Polling Changes'!AF147*100,J146)),2)</f>
        <v>2.81</v>
      </c>
    </row>
    <row r="148" spans="1:10">
      <c r="A148" s="26">
        <f>'[1]National Polling Changes'!W148</f>
        <v>43738</v>
      </c>
      <c r="B148" s="1">
        <f>ROUND((IF('[1]National Polling Changes'!$W148&gt;43409,'[1]National Polling Changes'!X148*100,B147)),2)</f>
        <v>29.65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2.09</v>
      </c>
      <c r="E148" s="1">
        <f>ROUND((IF('[1]National Polling Changes'!$W148&gt;43409,'[1]National Polling Changes'!AA148*100,E147)),2)</f>
        <v>5.24</v>
      </c>
      <c r="F148" s="1">
        <f>ROUND((IF('[1]National Polling Changes'!$W148&gt;43409,'[1]National Polling Changes'!AB148*100,F147)),2)</f>
        <v>1.42</v>
      </c>
      <c r="G148" s="1">
        <f>ROUND((IF('[1]National Polling Changes'!$W148&gt;43409,'[1]National Polling Changes'!AC148*100,G147)),2)</f>
        <v>18.149999999999999</v>
      </c>
      <c r="H148" s="1">
        <f>ROUND((IF('[1]National Polling Changes'!$W148&gt;43409,'[1]National Polling Changes'!AD148*100,H147)),2)</f>
        <v>0.67</v>
      </c>
      <c r="I148" s="1">
        <f>ROUND((IF('[1]National Polling Changes'!$W148&gt;43409,'[1]National Polling Changes'!AE148*100,I147)),2)</f>
        <v>21.21</v>
      </c>
      <c r="J148" s="1">
        <f>ROUND((IF('[1]National Polling Changes'!$W148&gt;43409,'[1]National Polling Changes'!AF148*100,J147)),2)</f>
        <v>2.72</v>
      </c>
    </row>
    <row r="149" spans="1:10">
      <c r="A149" s="26">
        <f>'[1]National Polling Changes'!W149</f>
        <v>43737</v>
      </c>
      <c r="B149" s="1">
        <f>ROUND((IF('[1]National Polling Changes'!$W149&gt;43409,'[1]National Polling Changes'!X149*100,B148)),2)</f>
        <v>30.14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2.39</v>
      </c>
      <c r="E149" s="1">
        <f>ROUND((IF('[1]National Polling Changes'!$W149&gt;43409,'[1]National Polling Changes'!AA149*100,E148)),2)</f>
        <v>5.38</v>
      </c>
      <c r="F149" s="1">
        <f>ROUND((IF('[1]National Polling Changes'!$W149&gt;43409,'[1]National Polling Changes'!AB149*100,F148)),2)</f>
        <v>1.4</v>
      </c>
      <c r="G149" s="1">
        <f>ROUND((IF('[1]National Polling Changes'!$W149&gt;43409,'[1]National Polling Changes'!AC149*100,G148)),2)</f>
        <v>17.68</v>
      </c>
      <c r="H149" s="1">
        <f>ROUND((IF('[1]National Polling Changes'!$W149&gt;43409,'[1]National Polling Changes'!AD149*100,H148)),2)</f>
        <v>0.61</v>
      </c>
      <c r="I149" s="1">
        <f>ROUND((IF('[1]National Polling Changes'!$W149&gt;43409,'[1]National Polling Changes'!AE149*100,I148)),2)</f>
        <v>21.01</v>
      </c>
      <c r="J149" s="1">
        <f>ROUND((IF('[1]National Polling Changes'!$W149&gt;43409,'[1]National Polling Changes'!AF149*100,J148)),2)</f>
        <v>2.69</v>
      </c>
    </row>
    <row r="150" spans="1:10">
      <c r="A150" s="26">
        <f>'[1]National Polling Changes'!W150</f>
        <v>43736</v>
      </c>
      <c r="B150" s="1">
        <f>ROUND((IF('[1]National Polling Changes'!$W150&gt;43409,'[1]National Polling Changes'!X150*100,B149)),2)</f>
        <v>29.88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2.19</v>
      </c>
      <c r="E150" s="1">
        <f>ROUND((IF('[1]National Polling Changes'!$W150&gt;43409,'[1]National Polling Changes'!AA150*100,E149)),2)</f>
        <v>5.42</v>
      </c>
      <c r="F150" s="1">
        <f>ROUND((IF('[1]National Polling Changes'!$W150&gt;43409,'[1]National Polling Changes'!AB150*100,F149)),2)</f>
        <v>1.45</v>
      </c>
      <c r="G150" s="1">
        <f>ROUND((IF('[1]National Polling Changes'!$W150&gt;43409,'[1]National Polling Changes'!AC150*100,G149)),2)</f>
        <v>17.72</v>
      </c>
      <c r="H150" s="1">
        <f>ROUND((IF('[1]National Polling Changes'!$W150&gt;43409,'[1]National Polling Changes'!AD150*100,H149)),2)</f>
        <v>0.7</v>
      </c>
      <c r="I150" s="1">
        <f>ROUND((IF('[1]National Polling Changes'!$W150&gt;43409,'[1]National Polling Changes'!AE150*100,I149)),2)</f>
        <v>21.21</v>
      </c>
      <c r="J150" s="1">
        <f>ROUND((IF('[1]National Polling Changes'!$W150&gt;43409,'[1]National Polling Changes'!AF150*100,J149)),2)</f>
        <v>2.64</v>
      </c>
    </row>
    <row r="151" spans="1:10">
      <c r="A151" s="26">
        <f>'[1]National Polling Changes'!W151</f>
        <v>43735</v>
      </c>
      <c r="B151" s="1">
        <f>ROUND((IF('[1]National Polling Changes'!$W151&gt;43409,'[1]National Polling Changes'!X151*100,B150)),2)</f>
        <v>29.88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2.19</v>
      </c>
      <c r="E151" s="1">
        <f>ROUND((IF('[1]National Polling Changes'!$W151&gt;43409,'[1]National Polling Changes'!AA151*100,E150)),2)</f>
        <v>5.42</v>
      </c>
      <c r="F151" s="1">
        <f>ROUND((IF('[1]National Polling Changes'!$W151&gt;43409,'[1]National Polling Changes'!AB151*100,F150)),2)</f>
        <v>1.45</v>
      </c>
      <c r="G151" s="1">
        <f>ROUND((IF('[1]National Polling Changes'!$W151&gt;43409,'[1]National Polling Changes'!AC151*100,G150)),2)</f>
        <v>17.72</v>
      </c>
      <c r="H151" s="1">
        <f>ROUND((IF('[1]National Polling Changes'!$W151&gt;43409,'[1]National Polling Changes'!AD151*100,H150)),2)</f>
        <v>0.7</v>
      </c>
      <c r="I151" s="1">
        <f>ROUND((IF('[1]National Polling Changes'!$W151&gt;43409,'[1]National Polling Changes'!AE151*100,I150)),2)</f>
        <v>21.21</v>
      </c>
      <c r="J151" s="1">
        <f>ROUND((IF('[1]National Polling Changes'!$W151&gt;43409,'[1]National Polling Changes'!AF151*100,J150)),2)</f>
        <v>2.64</v>
      </c>
    </row>
    <row r="152" spans="1:10">
      <c r="A152" s="26">
        <f>'[1]National Polling Changes'!W152</f>
        <v>43734</v>
      </c>
      <c r="B152" s="1">
        <f>ROUND((IF('[1]National Polling Changes'!$W152&gt;43409,'[1]National Polling Changes'!X152*100,B151)),2)</f>
        <v>29.88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2.19</v>
      </c>
      <c r="E152" s="1">
        <f>ROUND((IF('[1]National Polling Changes'!$W152&gt;43409,'[1]National Polling Changes'!AA152*100,E151)),2)</f>
        <v>5.42</v>
      </c>
      <c r="F152" s="1">
        <f>ROUND((IF('[1]National Polling Changes'!$W152&gt;43409,'[1]National Polling Changes'!AB152*100,F151)),2)</f>
        <v>1.45</v>
      </c>
      <c r="G152" s="1">
        <f>ROUND((IF('[1]National Polling Changes'!$W152&gt;43409,'[1]National Polling Changes'!AC152*100,G151)),2)</f>
        <v>17.72</v>
      </c>
      <c r="H152" s="1">
        <f>ROUND((IF('[1]National Polling Changes'!$W152&gt;43409,'[1]National Polling Changes'!AD152*100,H151)),2)</f>
        <v>0.7</v>
      </c>
      <c r="I152" s="1">
        <f>ROUND((IF('[1]National Polling Changes'!$W152&gt;43409,'[1]National Polling Changes'!AE152*100,I151)),2)</f>
        <v>21.21</v>
      </c>
      <c r="J152" s="1">
        <f>ROUND((IF('[1]National Polling Changes'!$W152&gt;43409,'[1]National Polling Changes'!AF152*100,J151)),2)</f>
        <v>2.64</v>
      </c>
    </row>
    <row r="153" spans="1:10">
      <c r="A153" s="26">
        <f>'[1]National Polling Changes'!W153</f>
        <v>43733</v>
      </c>
      <c r="B153" s="1">
        <f>ROUND((IF('[1]National Polling Changes'!$W153&gt;43409,'[1]National Polling Changes'!X153*100,B152)),2)</f>
        <v>30.61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2.5099999999999998</v>
      </c>
      <c r="E153" s="1">
        <f>ROUND((IF('[1]National Polling Changes'!$W153&gt;43409,'[1]National Polling Changes'!AA153*100,E152)),2)</f>
        <v>5.51</v>
      </c>
      <c r="F153" s="1">
        <f>ROUND((IF('[1]National Polling Changes'!$W153&gt;43409,'[1]National Polling Changes'!AB153*100,F152)),2)</f>
        <v>1.52</v>
      </c>
      <c r="G153" s="1">
        <f>ROUND((IF('[1]National Polling Changes'!$W153&gt;43409,'[1]National Polling Changes'!AC153*100,G152)),2)</f>
        <v>17.760000000000002</v>
      </c>
      <c r="H153" s="1">
        <f>ROUND((IF('[1]National Polling Changes'!$W153&gt;43409,'[1]National Polling Changes'!AD153*100,H152)),2)</f>
        <v>0.6</v>
      </c>
      <c r="I153" s="1">
        <f>ROUND((IF('[1]National Polling Changes'!$W153&gt;43409,'[1]National Polling Changes'!AE153*100,I152)),2)</f>
        <v>20.170000000000002</v>
      </c>
      <c r="J153" s="1">
        <f>ROUND((IF('[1]National Polling Changes'!$W153&gt;43409,'[1]National Polling Changes'!AF153*100,J152)),2)</f>
        <v>2.81</v>
      </c>
    </row>
    <row r="154" spans="1:10">
      <c r="A154" s="26">
        <f>'[1]National Polling Changes'!W154</f>
        <v>43732</v>
      </c>
      <c r="B154" s="1">
        <f>ROUND((IF('[1]National Polling Changes'!$W154&gt;43409,'[1]National Polling Changes'!X154*100,B153)),2)</f>
        <v>30.39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2.46</v>
      </c>
      <c r="E154" s="1">
        <f>ROUND((IF('[1]National Polling Changes'!$W154&gt;43409,'[1]National Polling Changes'!AA154*100,E153)),2)</f>
        <v>5.58</v>
      </c>
      <c r="F154" s="1">
        <f>ROUND((IF('[1]National Polling Changes'!$W154&gt;43409,'[1]National Polling Changes'!AB154*100,F153)),2)</f>
        <v>1.5</v>
      </c>
      <c r="G154" s="1">
        <f>ROUND((IF('[1]National Polling Changes'!$W154&gt;43409,'[1]National Polling Changes'!AC154*100,G153)),2)</f>
        <v>17.82</v>
      </c>
      <c r="H154" s="1">
        <f>ROUND((IF('[1]National Polling Changes'!$W154&gt;43409,'[1]National Polling Changes'!AD154*100,H153)),2)</f>
        <v>0.61</v>
      </c>
      <c r="I154" s="1">
        <f>ROUND((IF('[1]National Polling Changes'!$W154&gt;43409,'[1]National Polling Changes'!AE154*100,I153)),2)</f>
        <v>20.329999999999998</v>
      </c>
      <c r="J154" s="1">
        <f>ROUND((IF('[1]National Polling Changes'!$W154&gt;43409,'[1]National Polling Changes'!AF154*100,J153)),2)</f>
        <v>2.81</v>
      </c>
    </row>
    <row r="155" spans="1:10">
      <c r="A155" s="26">
        <f>'[1]National Polling Changes'!W155</f>
        <v>43731</v>
      </c>
      <c r="B155" s="1">
        <f>ROUND((IF('[1]National Polling Changes'!$W155&gt;43409,'[1]National Polling Changes'!X155*100,B154)),2)</f>
        <v>30.58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2.58</v>
      </c>
      <c r="E155" s="1">
        <f>ROUND((IF('[1]National Polling Changes'!$W155&gt;43409,'[1]National Polling Changes'!AA155*100,E154)),2)</f>
        <v>5.53</v>
      </c>
      <c r="F155" s="1">
        <f>ROUND((IF('[1]National Polling Changes'!$W155&gt;43409,'[1]National Polling Changes'!AB155*100,F154)),2)</f>
        <v>1.49</v>
      </c>
      <c r="G155" s="1">
        <f>ROUND((IF('[1]National Polling Changes'!$W155&gt;43409,'[1]National Polling Changes'!AC155*100,G154)),2)</f>
        <v>17.88</v>
      </c>
      <c r="H155" s="1">
        <f>ROUND((IF('[1]National Polling Changes'!$W155&gt;43409,'[1]National Polling Changes'!AD155*100,H154)),2)</f>
        <v>0.56000000000000005</v>
      </c>
      <c r="I155" s="1">
        <f>ROUND((IF('[1]National Polling Changes'!$W155&gt;43409,'[1]National Polling Changes'!AE155*100,I154)),2)</f>
        <v>19.93</v>
      </c>
      <c r="J155" s="1">
        <f>ROUND((IF('[1]National Polling Changes'!$W155&gt;43409,'[1]National Polling Changes'!AF155*100,J154)),2)</f>
        <v>2.92</v>
      </c>
    </row>
    <row r="156" spans="1:10">
      <c r="A156" s="26">
        <f>'[1]National Polling Changes'!W156</f>
        <v>43730</v>
      </c>
      <c r="B156" s="1">
        <f>ROUND((IF('[1]National Polling Changes'!$W156&gt;43409,'[1]National Polling Changes'!X156*100,B155)),2)</f>
        <v>31.06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2.81</v>
      </c>
      <c r="E156" s="1">
        <f>ROUND((IF('[1]National Polling Changes'!$W156&gt;43409,'[1]National Polling Changes'!AA156*100,E155)),2)</f>
        <v>5.35</v>
      </c>
      <c r="F156" s="1">
        <f>ROUND((IF('[1]National Polling Changes'!$W156&gt;43409,'[1]National Polling Changes'!AB156*100,F155)),2)</f>
        <v>1.47</v>
      </c>
      <c r="G156" s="1">
        <f>ROUND((IF('[1]National Polling Changes'!$W156&gt;43409,'[1]National Polling Changes'!AC156*100,G155)),2)</f>
        <v>17.97</v>
      </c>
      <c r="H156" s="1">
        <f>ROUND((IF('[1]National Polling Changes'!$W156&gt;43409,'[1]National Polling Changes'!AD156*100,H155)),2)</f>
        <v>0.63</v>
      </c>
      <c r="I156" s="1">
        <f>ROUND((IF('[1]National Polling Changes'!$W156&gt;43409,'[1]National Polling Changes'!AE156*100,I155)),2)</f>
        <v>19.28</v>
      </c>
      <c r="J156" s="1">
        <f>ROUND((IF('[1]National Polling Changes'!$W156&gt;43409,'[1]National Polling Changes'!AF156*100,J155)),2)</f>
        <v>2.84</v>
      </c>
    </row>
    <row r="157" spans="1:10">
      <c r="A157" s="26">
        <f>'[1]National Polling Changes'!W157</f>
        <v>43729</v>
      </c>
      <c r="B157" s="1">
        <f>ROUND((IF('[1]National Polling Changes'!$W157&gt;43409,'[1]National Polling Changes'!X157*100,B156)),2)</f>
        <v>30.97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2.82</v>
      </c>
      <c r="E157" s="1">
        <f>ROUND((IF('[1]National Polling Changes'!$W157&gt;43409,'[1]National Polling Changes'!AA157*100,E156)),2)</f>
        <v>5.36</v>
      </c>
      <c r="F157" s="1">
        <f>ROUND((IF('[1]National Polling Changes'!$W157&gt;43409,'[1]National Polling Changes'!AB157*100,F156)),2)</f>
        <v>1.48</v>
      </c>
      <c r="G157" s="1">
        <f>ROUND((IF('[1]National Polling Changes'!$W157&gt;43409,'[1]National Polling Changes'!AC157*100,G156)),2)</f>
        <v>18.079999999999998</v>
      </c>
      <c r="H157" s="1">
        <f>ROUND((IF('[1]National Polling Changes'!$W157&gt;43409,'[1]National Polling Changes'!AD157*100,H156)),2)</f>
        <v>0.61</v>
      </c>
      <c r="I157" s="1">
        <f>ROUND((IF('[1]National Polling Changes'!$W157&gt;43409,'[1]National Polling Changes'!AE157*100,I156)),2)</f>
        <v>19.260000000000002</v>
      </c>
      <c r="J157" s="1">
        <f>ROUND((IF('[1]National Polling Changes'!$W157&gt;43409,'[1]National Polling Changes'!AF157*100,J156)),2)</f>
        <v>2.85</v>
      </c>
    </row>
    <row r="158" spans="1:10">
      <c r="A158" s="26">
        <f>'[1]National Polling Changes'!W158</f>
        <v>43728</v>
      </c>
      <c r="B158" s="1">
        <f>ROUND((IF('[1]National Polling Changes'!$W158&gt;43409,'[1]National Polling Changes'!X158*100,B157)),2)</f>
        <v>30.92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2.8</v>
      </c>
      <c r="E158" s="1">
        <f>ROUND((IF('[1]National Polling Changes'!$W158&gt;43409,'[1]National Polling Changes'!AA158*100,E157)),2)</f>
        <v>5.37</v>
      </c>
      <c r="F158" s="1">
        <f>ROUND((IF('[1]National Polling Changes'!$W158&gt;43409,'[1]National Polling Changes'!AB158*100,F157)),2)</f>
        <v>1.38</v>
      </c>
      <c r="G158" s="1">
        <f>ROUND((IF('[1]National Polling Changes'!$W158&gt;43409,'[1]National Polling Changes'!AC158*100,G157)),2)</f>
        <v>17.98</v>
      </c>
      <c r="H158" s="1">
        <f>ROUND((IF('[1]National Polling Changes'!$W158&gt;43409,'[1]National Polling Changes'!AD158*100,H157)),2)</f>
        <v>0.57999999999999996</v>
      </c>
      <c r="I158" s="1">
        <f>ROUND((IF('[1]National Polling Changes'!$W158&gt;43409,'[1]National Polling Changes'!AE158*100,I157)),2)</f>
        <v>19.079999999999998</v>
      </c>
      <c r="J158" s="1">
        <f>ROUND((IF('[1]National Polling Changes'!$W158&gt;43409,'[1]National Polling Changes'!AF158*100,J157)),2)</f>
        <v>2.86</v>
      </c>
    </row>
    <row r="159" spans="1:10">
      <c r="A159" s="26">
        <f>'[1]National Polling Changes'!W159</f>
        <v>43727</v>
      </c>
      <c r="B159" s="1">
        <f>ROUND((IF('[1]National Polling Changes'!$W159&gt;43409,'[1]National Polling Changes'!X159*100,B158)),2)</f>
        <v>31.03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2.78</v>
      </c>
      <c r="E159" s="1">
        <f>ROUND((IF('[1]National Polling Changes'!$W159&gt;43409,'[1]National Polling Changes'!AA159*100,E158)),2)</f>
        <v>5.64</v>
      </c>
      <c r="F159" s="1">
        <f>ROUND((IF('[1]National Polling Changes'!$W159&gt;43409,'[1]National Polling Changes'!AB159*100,F158)),2)</f>
        <v>1.37</v>
      </c>
      <c r="G159" s="1">
        <f>ROUND((IF('[1]National Polling Changes'!$W159&gt;43409,'[1]National Polling Changes'!AC159*100,G158)),2)</f>
        <v>17.54</v>
      </c>
      <c r="H159" s="1">
        <f>ROUND((IF('[1]National Polling Changes'!$W159&gt;43409,'[1]National Polling Changes'!AD159*100,H158)),2)</f>
        <v>0.7</v>
      </c>
      <c r="I159" s="1">
        <f>ROUND((IF('[1]National Polling Changes'!$W159&gt;43409,'[1]National Polling Changes'!AE159*100,I158)),2)</f>
        <v>19.260000000000002</v>
      </c>
      <c r="J159" s="1">
        <f>ROUND((IF('[1]National Polling Changes'!$W159&gt;43409,'[1]National Polling Changes'!AF159*100,J158)),2)</f>
        <v>2.71</v>
      </c>
    </row>
    <row r="160" spans="1:10">
      <c r="A160" s="26">
        <f>'[1]National Polling Changes'!W160</f>
        <v>43726</v>
      </c>
      <c r="B160" s="1">
        <f>ROUND((IF('[1]National Polling Changes'!$W160&gt;43409,'[1]National Polling Changes'!X160*100,B159)),2)</f>
        <v>31.09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2.77</v>
      </c>
      <c r="E160" s="1">
        <f>ROUND((IF('[1]National Polling Changes'!$W160&gt;43409,'[1]National Polling Changes'!AA160*100,E159)),2)</f>
        <v>5.63</v>
      </c>
      <c r="F160" s="1">
        <f>ROUND((IF('[1]National Polling Changes'!$W160&gt;43409,'[1]National Polling Changes'!AB160*100,F159)),2)</f>
        <v>1.37</v>
      </c>
      <c r="G160" s="1">
        <f>ROUND((IF('[1]National Polling Changes'!$W160&gt;43409,'[1]National Polling Changes'!AC160*100,G159)),2)</f>
        <v>17.489999999999998</v>
      </c>
      <c r="H160" s="1">
        <f>ROUND((IF('[1]National Polling Changes'!$W160&gt;43409,'[1]National Polling Changes'!AD160*100,H159)),2)</f>
        <v>0.7</v>
      </c>
      <c r="I160" s="1">
        <f>ROUND((IF('[1]National Polling Changes'!$W160&gt;43409,'[1]National Polling Changes'!AE160*100,I159)),2)</f>
        <v>19.27</v>
      </c>
      <c r="J160" s="1">
        <f>ROUND((IF('[1]National Polling Changes'!$W160&gt;43409,'[1]National Polling Changes'!AF160*100,J159)),2)</f>
        <v>2.7</v>
      </c>
    </row>
    <row r="161" spans="1:10">
      <c r="A161" s="26">
        <f>'[1]National Polling Changes'!W161</f>
        <v>43725</v>
      </c>
      <c r="B161" s="1">
        <f>ROUND((IF('[1]National Polling Changes'!$W161&gt;43409,'[1]National Polling Changes'!X161*100,B160)),2)</f>
        <v>31.21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2.79</v>
      </c>
      <c r="E161" s="1">
        <f>ROUND((IF('[1]National Polling Changes'!$W161&gt;43409,'[1]National Polling Changes'!AA161*100,E160)),2)</f>
        <v>5.59</v>
      </c>
      <c r="F161" s="1">
        <f>ROUND((IF('[1]National Polling Changes'!$W161&gt;43409,'[1]National Polling Changes'!AB161*100,F160)),2)</f>
        <v>1.34</v>
      </c>
      <c r="G161" s="1">
        <f>ROUND((IF('[1]National Polling Changes'!$W161&gt;43409,'[1]National Polling Changes'!AC161*100,G160)),2)</f>
        <v>17.920000000000002</v>
      </c>
      <c r="H161" s="1">
        <f>ROUND((IF('[1]National Polling Changes'!$W161&gt;43409,'[1]National Polling Changes'!AD161*100,H160)),2)</f>
        <v>0.72</v>
      </c>
      <c r="I161" s="1">
        <f>ROUND((IF('[1]National Polling Changes'!$W161&gt;43409,'[1]National Polling Changes'!AE161*100,I160)),2)</f>
        <v>18.920000000000002</v>
      </c>
      <c r="J161" s="1">
        <f>ROUND((IF('[1]National Polling Changes'!$W161&gt;43409,'[1]National Polling Changes'!AF161*100,J160)),2)</f>
        <v>2.75</v>
      </c>
    </row>
    <row r="162" spans="1:10">
      <c r="A162" s="26">
        <f>'[1]National Polling Changes'!W162</f>
        <v>43724</v>
      </c>
      <c r="B162" s="1">
        <f>ROUND((IF('[1]National Polling Changes'!$W162&gt;43409,'[1]National Polling Changes'!X162*100,B161)),2)</f>
        <v>31.21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2.5099999999999998</v>
      </c>
      <c r="E162" s="1">
        <f>ROUND((IF('[1]National Polling Changes'!$W162&gt;43409,'[1]National Polling Changes'!AA162*100,E161)),2)</f>
        <v>5.39</v>
      </c>
      <c r="F162" s="1">
        <f>ROUND((IF('[1]National Polling Changes'!$W162&gt;43409,'[1]National Polling Changes'!AB162*100,F161)),2)</f>
        <v>1.31</v>
      </c>
      <c r="G162" s="1">
        <f>ROUND((IF('[1]National Polling Changes'!$W162&gt;43409,'[1]National Polling Changes'!AC162*100,G161)),2)</f>
        <v>18.03</v>
      </c>
      <c r="H162" s="1">
        <f>ROUND((IF('[1]National Polling Changes'!$W162&gt;43409,'[1]National Polling Changes'!AD162*100,H161)),2)</f>
        <v>0.73</v>
      </c>
      <c r="I162" s="1">
        <f>ROUND((IF('[1]National Polling Changes'!$W162&gt;43409,'[1]National Polling Changes'!AE162*100,I161)),2)</f>
        <v>19.260000000000002</v>
      </c>
      <c r="J162" s="1">
        <f>ROUND((IF('[1]National Polling Changes'!$W162&gt;43409,'[1]National Polling Changes'!AF162*100,J161)),2)</f>
        <v>2.78</v>
      </c>
    </row>
    <row r="163" spans="1:10">
      <c r="A163" s="26">
        <f>'[1]National Polling Changes'!W163</f>
        <v>43723</v>
      </c>
      <c r="B163" s="1">
        <f>ROUND((IF('[1]National Polling Changes'!$W163&gt;43409,'[1]National Polling Changes'!X163*100,B162)),2)</f>
        <v>31.18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2.21</v>
      </c>
      <c r="E163" s="1">
        <f>ROUND((IF('[1]National Polling Changes'!$W163&gt;43409,'[1]National Polling Changes'!AA163*100,E162)),2)</f>
        <v>5.44</v>
      </c>
      <c r="F163" s="1">
        <f>ROUND((IF('[1]National Polling Changes'!$W163&gt;43409,'[1]National Polling Changes'!AB163*100,F162)),2)</f>
        <v>1.26</v>
      </c>
      <c r="G163" s="1">
        <f>ROUND((IF('[1]National Polling Changes'!$W163&gt;43409,'[1]National Polling Changes'!AC163*100,G162)),2)</f>
        <v>18.559999999999999</v>
      </c>
      <c r="H163" s="1">
        <f>ROUND((IF('[1]National Polling Changes'!$W163&gt;43409,'[1]National Polling Changes'!AD163*100,H162)),2)</f>
        <v>0.88</v>
      </c>
      <c r="I163" s="1">
        <f>ROUND((IF('[1]National Polling Changes'!$W163&gt;43409,'[1]National Polling Changes'!AE163*100,I162)),2)</f>
        <v>18.55</v>
      </c>
      <c r="J163" s="1">
        <f>ROUND((IF('[1]National Polling Changes'!$W163&gt;43409,'[1]National Polling Changes'!AF163*100,J162)),2)</f>
        <v>2.63</v>
      </c>
    </row>
    <row r="164" spans="1:10">
      <c r="A164" s="26">
        <f>'[1]National Polling Changes'!W164</f>
        <v>43722</v>
      </c>
      <c r="B164" s="1">
        <f>ROUND((IF('[1]National Polling Changes'!$W164&gt;43409,'[1]National Polling Changes'!X164*100,B163)),2)</f>
        <v>31.18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2.14</v>
      </c>
      <c r="E164" s="1">
        <f>ROUND((IF('[1]National Polling Changes'!$W164&gt;43409,'[1]National Polling Changes'!AA164*100,E163)),2)</f>
        <v>5.45</v>
      </c>
      <c r="F164" s="1">
        <f>ROUND((IF('[1]National Polling Changes'!$W164&gt;43409,'[1]National Polling Changes'!AB164*100,F163)),2)</f>
        <v>1.2</v>
      </c>
      <c r="G164" s="1">
        <f>ROUND((IF('[1]National Polling Changes'!$W164&gt;43409,'[1]National Polling Changes'!AC164*100,G163)),2)</f>
        <v>18.5</v>
      </c>
      <c r="H164" s="1">
        <f>ROUND((IF('[1]National Polling Changes'!$W164&gt;43409,'[1]National Polling Changes'!AD164*100,H163)),2)</f>
        <v>0.91</v>
      </c>
      <c r="I164" s="1">
        <f>ROUND((IF('[1]National Polling Changes'!$W164&gt;43409,'[1]National Polling Changes'!AE164*100,I163)),2)</f>
        <v>18.45</v>
      </c>
      <c r="J164" s="1">
        <f>ROUND((IF('[1]National Polling Changes'!$W164&gt;43409,'[1]National Polling Changes'!AF164*100,J163)),2)</f>
        <v>2.56</v>
      </c>
    </row>
    <row r="165" spans="1:10">
      <c r="A165" s="26">
        <f>'[1]National Polling Changes'!W165</f>
        <v>43721</v>
      </c>
      <c r="B165" s="1">
        <f>ROUND((IF('[1]National Polling Changes'!$W165&gt;43409,'[1]National Polling Changes'!X165*100,B164)),2)</f>
        <v>31.18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2.14</v>
      </c>
      <c r="E165" s="1">
        <f>ROUND((IF('[1]National Polling Changes'!$W165&gt;43409,'[1]National Polling Changes'!AA165*100,E164)),2)</f>
        <v>5.45</v>
      </c>
      <c r="F165" s="1">
        <f>ROUND((IF('[1]National Polling Changes'!$W165&gt;43409,'[1]National Polling Changes'!AB165*100,F164)),2)</f>
        <v>1.2</v>
      </c>
      <c r="G165" s="1">
        <f>ROUND((IF('[1]National Polling Changes'!$W165&gt;43409,'[1]National Polling Changes'!AC165*100,G164)),2)</f>
        <v>18.5</v>
      </c>
      <c r="H165" s="1">
        <f>ROUND((IF('[1]National Polling Changes'!$W165&gt;43409,'[1]National Polling Changes'!AD165*100,H164)),2)</f>
        <v>0.91</v>
      </c>
      <c r="I165" s="1">
        <f>ROUND((IF('[1]National Polling Changes'!$W165&gt;43409,'[1]National Polling Changes'!AE165*100,I164)),2)</f>
        <v>18.45</v>
      </c>
      <c r="J165" s="1">
        <f>ROUND((IF('[1]National Polling Changes'!$W165&gt;43409,'[1]National Polling Changes'!AF165*100,J164)),2)</f>
        <v>2.56</v>
      </c>
    </row>
    <row r="166" spans="1:10">
      <c r="A166" s="26">
        <f>'[1]National Polling Changes'!W166</f>
        <v>43720</v>
      </c>
      <c r="B166" s="1">
        <f>ROUND((IF('[1]National Polling Changes'!$W166&gt;43409,'[1]National Polling Changes'!X166*100,B165)),2)</f>
        <v>31.18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2.14</v>
      </c>
      <c r="E166" s="1">
        <f>ROUND((IF('[1]National Polling Changes'!$W166&gt;43409,'[1]National Polling Changes'!AA166*100,E165)),2)</f>
        <v>5.45</v>
      </c>
      <c r="F166" s="1">
        <f>ROUND((IF('[1]National Polling Changes'!$W166&gt;43409,'[1]National Polling Changes'!AB166*100,F165)),2)</f>
        <v>1.2</v>
      </c>
      <c r="G166" s="1">
        <f>ROUND((IF('[1]National Polling Changes'!$W166&gt;43409,'[1]National Polling Changes'!AC166*100,G165)),2)</f>
        <v>18.5</v>
      </c>
      <c r="H166" s="1">
        <f>ROUND((IF('[1]National Polling Changes'!$W166&gt;43409,'[1]National Polling Changes'!AD166*100,H165)),2)</f>
        <v>0.91</v>
      </c>
      <c r="I166" s="1">
        <f>ROUND((IF('[1]National Polling Changes'!$W166&gt;43409,'[1]National Polling Changes'!AE166*100,I165)),2)</f>
        <v>18.45</v>
      </c>
      <c r="J166" s="1">
        <f>ROUND((IF('[1]National Polling Changes'!$W166&gt;43409,'[1]National Polling Changes'!AF166*100,J165)),2)</f>
        <v>2.56</v>
      </c>
    </row>
    <row r="167" spans="1:10">
      <c r="A167" s="26">
        <f>'[1]National Polling Changes'!W167</f>
        <v>43719</v>
      </c>
      <c r="B167" s="1">
        <f>ROUND((IF('[1]National Polling Changes'!$W167&gt;43409,'[1]National Polling Changes'!X167*100,B166)),2)</f>
        <v>31.44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2.38</v>
      </c>
      <c r="E167" s="1">
        <f>ROUND((IF('[1]National Polling Changes'!$W167&gt;43409,'[1]National Polling Changes'!AA167*100,E166)),2)</f>
        <v>5.44</v>
      </c>
      <c r="F167" s="1">
        <f>ROUND((IF('[1]National Polling Changes'!$W167&gt;43409,'[1]National Polling Changes'!AB167*100,F166)),2)</f>
        <v>1.17</v>
      </c>
      <c r="G167" s="1">
        <f>ROUND((IF('[1]National Polling Changes'!$W167&gt;43409,'[1]National Polling Changes'!AC167*100,G166)),2)</f>
        <v>19.07</v>
      </c>
      <c r="H167" s="1">
        <f>ROUND((IF('[1]National Polling Changes'!$W167&gt;43409,'[1]National Polling Changes'!AD167*100,H166)),2)</f>
        <v>0.94</v>
      </c>
      <c r="I167" s="1">
        <f>ROUND((IF('[1]National Polling Changes'!$W167&gt;43409,'[1]National Polling Changes'!AE167*100,I166)),2)</f>
        <v>17.54</v>
      </c>
      <c r="J167" s="1">
        <f>ROUND((IF('[1]National Polling Changes'!$W167&gt;43409,'[1]National Polling Changes'!AF167*100,J166)),2)</f>
        <v>2.52</v>
      </c>
    </row>
    <row r="168" spans="1:10">
      <c r="A168" s="26">
        <f>'[1]National Polling Changes'!W168</f>
        <v>43718</v>
      </c>
      <c r="B168" s="1">
        <f>ROUND((IF('[1]National Polling Changes'!$W168&gt;43409,'[1]National Polling Changes'!X168*100,B167)),2)</f>
        <v>31.39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2.44</v>
      </c>
      <c r="E168" s="1">
        <f>ROUND((IF('[1]National Polling Changes'!$W168&gt;43409,'[1]National Polling Changes'!AA168*100,E167)),2)</f>
        <v>5.46</v>
      </c>
      <c r="F168" s="1">
        <f>ROUND((IF('[1]National Polling Changes'!$W168&gt;43409,'[1]National Polling Changes'!AB168*100,F167)),2)</f>
        <v>1.1499999999999999</v>
      </c>
      <c r="G168" s="1">
        <f>ROUND((IF('[1]National Polling Changes'!$W168&gt;43409,'[1]National Polling Changes'!AC168*100,G167)),2)</f>
        <v>19.079999999999998</v>
      </c>
      <c r="H168" s="1">
        <f>ROUND((IF('[1]National Polling Changes'!$W168&gt;43409,'[1]National Polling Changes'!AD168*100,H167)),2)</f>
        <v>0.98</v>
      </c>
      <c r="I168" s="1">
        <f>ROUND((IF('[1]National Polling Changes'!$W168&gt;43409,'[1]National Polling Changes'!AE168*100,I167)),2)</f>
        <v>17.38</v>
      </c>
      <c r="J168" s="1">
        <f>ROUND((IF('[1]National Polling Changes'!$W168&gt;43409,'[1]National Polling Changes'!AF168*100,J167)),2)</f>
        <v>2.6</v>
      </c>
    </row>
    <row r="169" spans="1:10">
      <c r="A169" s="26">
        <f>'[1]National Polling Changes'!W169</f>
        <v>43717</v>
      </c>
      <c r="B169" s="1">
        <f>ROUND((IF('[1]National Polling Changes'!$W169&gt;43409,'[1]National Polling Changes'!X169*100,B168)),2)</f>
        <v>32.4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2.5299999999999998</v>
      </c>
      <c r="E169" s="1">
        <f>ROUND((IF('[1]National Polling Changes'!$W169&gt;43409,'[1]National Polling Changes'!AA169*100,E168)),2)</f>
        <v>5.39</v>
      </c>
      <c r="F169" s="1">
        <f>ROUND((IF('[1]National Polling Changes'!$W169&gt;43409,'[1]National Polling Changes'!AB169*100,F168)),2)</f>
        <v>1.1599999999999999</v>
      </c>
      <c r="G169" s="1">
        <f>ROUND((IF('[1]National Polling Changes'!$W169&gt;43409,'[1]National Polling Changes'!AC169*100,G168)),2)</f>
        <v>18.29</v>
      </c>
      <c r="H169" s="1">
        <f>ROUND((IF('[1]National Polling Changes'!$W169&gt;43409,'[1]National Polling Changes'!AD169*100,H168)),2)</f>
        <v>0.92</v>
      </c>
      <c r="I169" s="1">
        <f>ROUND((IF('[1]National Polling Changes'!$W169&gt;43409,'[1]National Polling Changes'!AE169*100,I168)),2)</f>
        <v>17.34</v>
      </c>
      <c r="J169" s="1">
        <f>ROUND((IF('[1]National Polling Changes'!$W169&gt;43409,'[1]National Polling Changes'!AF169*100,J168)),2)</f>
        <v>2.4</v>
      </c>
    </row>
    <row r="170" spans="1:10">
      <c r="A170" s="26">
        <f>'[1]National Polling Changes'!W170</f>
        <v>43716</v>
      </c>
      <c r="B170" s="1">
        <f>ROUND((IF('[1]National Polling Changes'!$W170&gt;43409,'[1]National Polling Changes'!X170*100,B169)),2)</f>
        <v>32.9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</v>
      </c>
      <c r="E170" s="1">
        <f>ROUND((IF('[1]National Polling Changes'!$W170&gt;43409,'[1]National Polling Changes'!AA170*100,E169)),2)</f>
        <v>5.27</v>
      </c>
      <c r="F170" s="1">
        <f>ROUND((IF('[1]National Polling Changes'!$W170&gt;43409,'[1]National Polling Changes'!AB170*100,F169)),2)</f>
        <v>1.17</v>
      </c>
      <c r="G170" s="1">
        <f>ROUND((IF('[1]National Polling Changes'!$W170&gt;43409,'[1]National Polling Changes'!AC170*100,G169)),2)</f>
        <v>18.05</v>
      </c>
      <c r="H170" s="1">
        <f>ROUND((IF('[1]National Polling Changes'!$W170&gt;43409,'[1]National Polling Changes'!AD170*100,H169)),2)</f>
        <v>0.94</v>
      </c>
      <c r="I170" s="1">
        <f>ROUND((IF('[1]National Polling Changes'!$W170&gt;43409,'[1]National Polling Changes'!AE170*100,I169)),2)</f>
        <v>17.25</v>
      </c>
      <c r="J170" s="1">
        <f>ROUND((IF('[1]National Polling Changes'!$W170&gt;43409,'[1]National Polling Changes'!AF170*100,J169)),2)</f>
        <v>2.37</v>
      </c>
    </row>
    <row r="171" spans="1:10">
      <c r="A171" s="26">
        <f>'[1]National Polling Changes'!W171</f>
        <v>43715</v>
      </c>
      <c r="B171" s="1">
        <f>ROUND((IF('[1]National Polling Changes'!$W171&gt;43409,'[1]National Polling Changes'!X171*100,B170)),2)</f>
        <v>32.909999999999997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2.4900000000000002</v>
      </c>
      <c r="E171" s="1">
        <f>ROUND((IF('[1]National Polling Changes'!$W171&gt;43409,'[1]National Polling Changes'!AA171*100,E170)),2)</f>
        <v>5.18</v>
      </c>
      <c r="F171" s="1">
        <f>ROUND((IF('[1]National Polling Changes'!$W171&gt;43409,'[1]National Polling Changes'!AB171*100,F170)),2)</f>
        <v>1.1499999999999999</v>
      </c>
      <c r="G171" s="1">
        <f>ROUND((IF('[1]National Polling Changes'!$W171&gt;43409,'[1]National Polling Changes'!AC171*100,G170)),2)</f>
        <v>18.21</v>
      </c>
      <c r="H171" s="1">
        <f>ROUND((IF('[1]National Polling Changes'!$W171&gt;43409,'[1]National Polling Changes'!AD171*100,H170)),2)</f>
        <v>0.91</v>
      </c>
      <c r="I171" s="1">
        <f>ROUND((IF('[1]National Polling Changes'!$W171&gt;43409,'[1]National Polling Changes'!AE171*100,I170)),2)</f>
        <v>17.260000000000002</v>
      </c>
      <c r="J171" s="1">
        <f>ROUND((IF('[1]National Polling Changes'!$W171&gt;43409,'[1]National Polling Changes'!AF171*100,J170)),2)</f>
        <v>2.41</v>
      </c>
    </row>
    <row r="172" spans="1:10">
      <c r="A172" s="26">
        <f>'[1]National Polling Changes'!W172</f>
        <v>43714</v>
      </c>
      <c r="B172" s="1">
        <f>ROUND((IF('[1]National Polling Changes'!$W172&gt;43409,'[1]National Polling Changes'!X172*100,B171)),2)</f>
        <v>32.79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2.46</v>
      </c>
      <c r="E172" s="1">
        <f>ROUND((IF('[1]National Polling Changes'!$W172&gt;43409,'[1]National Polling Changes'!AA172*100,E171)),2)</f>
        <v>5.27</v>
      </c>
      <c r="F172" s="1">
        <f>ROUND((IF('[1]National Polling Changes'!$W172&gt;43409,'[1]National Polling Changes'!AB172*100,F171)),2)</f>
        <v>1.17</v>
      </c>
      <c r="G172" s="1">
        <f>ROUND((IF('[1]National Polling Changes'!$W172&gt;43409,'[1]National Polling Changes'!AC172*100,G171)),2)</f>
        <v>17.77</v>
      </c>
      <c r="H172" s="1">
        <f>ROUND((IF('[1]National Polling Changes'!$W172&gt;43409,'[1]National Polling Changes'!AD172*100,H171)),2)</f>
        <v>0.89</v>
      </c>
      <c r="I172" s="1">
        <f>ROUND((IF('[1]National Polling Changes'!$W172&gt;43409,'[1]National Polling Changes'!AE172*100,I171)),2)</f>
        <v>17.670000000000002</v>
      </c>
      <c r="J172" s="1">
        <f>ROUND((IF('[1]National Polling Changes'!$W172&gt;43409,'[1]National Polling Changes'!AF172*100,J171)),2)</f>
        <v>2.31</v>
      </c>
    </row>
    <row r="173" spans="1:10">
      <c r="A173" s="26">
        <f>'[1]National Polling Changes'!W173</f>
        <v>43713</v>
      </c>
      <c r="B173" s="1">
        <f>ROUND((IF('[1]National Polling Changes'!$W173&gt;43409,'[1]National Polling Changes'!X173*100,B172)),2)</f>
        <v>33.22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2.36</v>
      </c>
      <c r="E173" s="1">
        <f>ROUND((IF('[1]National Polling Changes'!$W173&gt;43409,'[1]National Polling Changes'!AA173*100,E172)),2)</f>
        <v>5.16</v>
      </c>
      <c r="F173" s="1">
        <f>ROUND((IF('[1]National Polling Changes'!$W173&gt;43409,'[1]National Polling Changes'!AB173*100,F172)),2)</f>
        <v>1.1499999999999999</v>
      </c>
      <c r="G173" s="1">
        <f>ROUND((IF('[1]National Polling Changes'!$W173&gt;43409,'[1]National Polling Changes'!AC173*100,G172)),2)</f>
        <v>17.72</v>
      </c>
      <c r="H173" s="1">
        <f>ROUND((IF('[1]National Polling Changes'!$W173&gt;43409,'[1]National Polling Changes'!AD173*100,H172)),2)</f>
        <v>0.89</v>
      </c>
      <c r="I173" s="1">
        <f>ROUND((IF('[1]National Polling Changes'!$W173&gt;43409,'[1]National Polling Changes'!AE173*100,I172)),2)</f>
        <v>17.39</v>
      </c>
      <c r="J173" s="1">
        <f>ROUND((IF('[1]National Polling Changes'!$W173&gt;43409,'[1]National Polling Changes'!AF173*100,J172)),2)</f>
        <v>2.42</v>
      </c>
    </row>
    <row r="174" spans="1:10">
      <c r="A174" s="26">
        <f>'[1]National Polling Changes'!W174</f>
        <v>43712</v>
      </c>
      <c r="B174" s="1">
        <f>ROUND((IF('[1]National Polling Changes'!$W174&gt;43409,'[1]National Polling Changes'!X174*100,B173)),2)</f>
        <v>33.07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2.4700000000000002</v>
      </c>
      <c r="E174" s="1">
        <f>ROUND((IF('[1]National Polling Changes'!$W174&gt;43409,'[1]National Polling Changes'!AA174*100,E173)),2)</f>
        <v>5.16</v>
      </c>
      <c r="F174" s="1">
        <f>ROUND((IF('[1]National Polling Changes'!$W174&gt;43409,'[1]National Polling Changes'!AB174*100,F173)),2)</f>
        <v>1.18</v>
      </c>
      <c r="G174" s="1">
        <f>ROUND((IF('[1]National Polling Changes'!$W174&gt;43409,'[1]National Polling Changes'!AC174*100,G173)),2)</f>
        <v>17.899999999999999</v>
      </c>
      <c r="H174" s="1">
        <f>ROUND((IF('[1]National Polling Changes'!$W174&gt;43409,'[1]National Polling Changes'!AD174*100,H173)),2)</f>
        <v>0.97</v>
      </c>
      <c r="I174" s="1">
        <f>ROUND((IF('[1]National Polling Changes'!$W174&gt;43409,'[1]National Polling Changes'!AE174*100,I173)),2)</f>
        <v>17.29</v>
      </c>
      <c r="J174" s="1">
        <f>ROUND((IF('[1]National Polling Changes'!$W174&gt;43409,'[1]National Polling Changes'!AF174*100,J173)),2)</f>
        <v>2.29</v>
      </c>
    </row>
    <row r="175" spans="1:10">
      <c r="A175" s="26">
        <f>'[1]National Polling Changes'!W175</f>
        <v>43711</v>
      </c>
      <c r="B175" s="1">
        <f>ROUND((IF('[1]National Polling Changes'!$W175&gt;43409,'[1]National Polling Changes'!X175*100,B174)),2)</f>
        <v>33.58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2.58</v>
      </c>
      <c r="E175" s="1">
        <f>ROUND((IF('[1]National Polling Changes'!$W175&gt;43409,'[1]National Polling Changes'!AA175*100,E174)),2)</f>
        <v>5.3</v>
      </c>
      <c r="F175" s="1">
        <f>ROUND((IF('[1]National Polling Changes'!$W175&gt;43409,'[1]National Polling Changes'!AB175*100,F174)),2)</f>
        <v>0.98</v>
      </c>
      <c r="G175" s="1">
        <f>ROUND((IF('[1]National Polling Changes'!$W175&gt;43409,'[1]National Polling Changes'!AC175*100,G174)),2)</f>
        <v>17.77</v>
      </c>
      <c r="H175" s="1">
        <f>ROUND((IF('[1]National Polling Changes'!$W175&gt;43409,'[1]National Polling Changes'!AD175*100,H174)),2)</f>
        <v>0.84</v>
      </c>
      <c r="I175" s="1">
        <f>ROUND((IF('[1]National Polling Changes'!$W175&gt;43409,'[1]National Polling Changes'!AE175*100,I174)),2)</f>
        <v>16.899999999999999</v>
      </c>
      <c r="J175" s="1">
        <f>ROUND((IF('[1]National Polling Changes'!$W175&gt;43409,'[1]National Polling Changes'!AF175*100,J174)),2)</f>
        <v>2.35</v>
      </c>
    </row>
    <row r="176" spans="1:10">
      <c r="A176" s="26">
        <f>'[1]National Polling Changes'!W176</f>
        <v>43710</v>
      </c>
      <c r="B176" s="1">
        <f>ROUND((IF('[1]National Polling Changes'!$W176&gt;43409,'[1]National Polling Changes'!X176*100,B175)),2)</f>
        <v>33.69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2.66</v>
      </c>
      <c r="E176" s="1">
        <f>ROUND((IF('[1]National Polling Changes'!$W176&gt;43409,'[1]National Polling Changes'!AA176*100,E175)),2)</f>
        <v>5.16</v>
      </c>
      <c r="F176" s="1">
        <f>ROUND((IF('[1]National Polling Changes'!$W176&gt;43409,'[1]National Polling Changes'!AB176*100,F175)),2)</f>
        <v>1.02</v>
      </c>
      <c r="G176" s="1">
        <f>ROUND((IF('[1]National Polling Changes'!$W176&gt;43409,'[1]National Polling Changes'!AC176*100,G175)),2)</f>
        <v>18.07</v>
      </c>
      <c r="H176" s="1">
        <f>ROUND((IF('[1]National Polling Changes'!$W176&gt;43409,'[1]National Polling Changes'!AD176*100,H175)),2)</f>
        <v>0.86</v>
      </c>
      <c r="I176" s="1">
        <f>ROUND((IF('[1]National Polling Changes'!$W176&gt;43409,'[1]National Polling Changes'!AE176*100,I175)),2)</f>
        <v>16.5</v>
      </c>
      <c r="J176" s="1">
        <f>ROUND((IF('[1]National Polling Changes'!$W176&gt;43409,'[1]National Polling Changes'!AF176*100,J175)),2)</f>
        <v>2.33</v>
      </c>
    </row>
    <row r="177" spans="1:10">
      <c r="A177" s="26">
        <f>'[1]National Polling Changes'!W177</f>
        <v>43709</v>
      </c>
      <c r="B177" s="1">
        <f>ROUND((IF('[1]National Polling Changes'!$W177&gt;43409,'[1]National Polling Changes'!X177*100,B176)),2)</f>
        <v>33.799999999999997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</v>
      </c>
      <c r="E177" s="1">
        <f>ROUND((IF('[1]National Polling Changes'!$W177&gt;43409,'[1]National Polling Changes'!AA177*100,E176)),2)</f>
        <v>5.08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18.05</v>
      </c>
      <c r="H177" s="1">
        <f>ROUND((IF('[1]National Polling Changes'!$W177&gt;43409,'[1]National Polling Changes'!AD177*100,H176)),2)</f>
        <v>0.8</v>
      </c>
      <c r="I177" s="1">
        <f>ROUND((IF('[1]National Polling Changes'!$W177&gt;43409,'[1]National Polling Changes'!AE177*100,I176)),2)</f>
        <v>16.53</v>
      </c>
      <c r="J177" s="1">
        <f>ROUND((IF('[1]National Polling Changes'!$W177&gt;43409,'[1]National Polling Changes'!AF177*100,J176)),2)</f>
        <v>2.35</v>
      </c>
    </row>
    <row r="178" spans="1:10">
      <c r="A178" s="26">
        <f>'[1]National Polling Changes'!W178</f>
        <v>43708</v>
      </c>
      <c r="B178" s="1">
        <f>ROUND((IF('[1]National Polling Changes'!$W178&gt;43409,'[1]National Polling Changes'!X178*100,B177)),2)</f>
        <v>33.71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2.68</v>
      </c>
      <c r="E178" s="1">
        <f>ROUND((IF('[1]National Polling Changes'!$W178&gt;43409,'[1]National Polling Changes'!AA178*100,E177)),2)</f>
        <v>5.08</v>
      </c>
      <c r="F178" s="1">
        <f>ROUND((IF('[1]National Polling Changes'!$W178&gt;43409,'[1]National Polling Changes'!AB178*100,F177)),2)</f>
        <v>1</v>
      </c>
      <c r="G178" s="1">
        <f>ROUND((IF('[1]National Polling Changes'!$W178&gt;43409,'[1]National Polling Changes'!AC178*100,G177)),2)</f>
        <v>18.05</v>
      </c>
      <c r="H178" s="1">
        <f>ROUND((IF('[1]National Polling Changes'!$W178&gt;43409,'[1]National Polling Changes'!AD178*100,H177)),2)</f>
        <v>0.76</v>
      </c>
      <c r="I178" s="1">
        <f>ROUND((IF('[1]National Polling Changes'!$W178&gt;43409,'[1]National Polling Changes'!AE178*100,I177)),2)</f>
        <v>16.649999999999999</v>
      </c>
      <c r="J178" s="1">
        <f>ROUND((IF('[1]National Polling Changes'!$W178&gt;43409,'[1]National Polling Changes'!AF178*100,J177)),2)</f>
        <v>2.36</v>
      </c>
    </row>
    <row r="179" spans="1:10">
      <c r="A179" s="26">
        <f>'[1]National Polling Changes'!W179</f>
        <v>43707</v>
      </c>
      <c r="B179" s="1">
        <f>ROUND((IF('[1]National Polling Changes'!$W179&gt;43409,'[1]National Polling Changes'!X179*100,B178)),2)</f>
        <v>32.840000000000003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2.78</v>
      </c>
      <c r="E179" s="1">
        <f>ROUND((IF('[1]National Polling Changes'!$W179&gt;43409,'[1]National Polling Changes'!AA179*100,E178)),2)</f>
        <v>5.0599999999999996</v>
      </c>
      <c r="F179" s="1">
        <f>ROUND((IF('[1]National Polling Changes'!$W179&gt;43409,'[1]National Polling Changes'!AB179*100,F178)),2)</f>
        <v>0.99</v>
      </c>
      <c r="G179" s="1">
        <f>ROUND((IF('[1]National Polling Changes'!$W179&gt;43409,'[1]National Polling Changes'!AC179*100,G178)),2)</f>
        <v>18.48</v>
      </c>
      <c r="H179" s="1">
        <f>ROUND((IF('[1]National Polling Changes'!$W179&gt;43409,'[1]National Polling Changes'!AD179*100,H178)),2)</f>
        <v>0.71</v>
      </c>
      <c r="I179" s="1">
        <f>ROUND((IF('[1]National Polling Changes'!$W179&gt;43409,'[1]National Polling Changes'!AE179*100,I178)),2)</f>
        <v>16.87</v>
      </c>
      <c r="J179" s="1">
        <f>ROUND((IF('[1]National Polling Changes'!$W179&gt;43409,'[1]National Polling Changes'!AF179*100,J178)),2)</f>
        <v>2.46</v>
      </c>
    </row>
    <row r="180" spans="1:10">
      <c r="A180" s="26">
        <f>'[1]National Polling Changes'!W180</f>
        <v>43706</v>
      </c>
      <c r="B180" s="1">
        <f>ROUND((IF('[1]National Polling Changes'!$W180&gt;43409,'[1]National Polling Changes'!X180*100,B179)),2)</f>
        <v>32.89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2.79</v>
      </c>
      <c r="E180" s="1">
        <f>ROUND((IF('[1]National Polling Changes'!$W180&gt;43409,'[1]National Polling Changes'!AA180*100,E179)),2)</f>
        <v>5.05</v>
      </c>
      <c r="F180" s="1">
        <f>ROUND((IF('[1]National Polling Changes'!$W180&gt;43409,'[1]National Polling Changes'!AB180*100,F179)),2)</f>
        <v>1.01</v>
      </c>
      <c r="G180" s="1">
        <f>ROUND((IF('[1]National Polling Changes'!$W180&gt;43409,'[1]National Polling Changes'!AC180*100,G179)),2)</f>
        <v>18.27</v>
      </c>
      <c r="H180" s="1">
        <f>ROUND((IF('[1]National Polling Changes'!$W180&gt;43409,'[1]National Polling Changes'!AD180*100,H179)),2)</f>
        <v>0.67</v>
      </c>
      <c r="I180" s="1">
        <f>ROUND((IF('[1]National Polling Changes'!$W180&gt;43409,'[1]National Polling Changes'!AE180*100,I179)),2)</f>
        <v>17.100000000000001</v>
      </c>
      <c r="J180" s="1">
        <f>ROUND((IF('[1]National Polling Changes'!$W180&gt;43409,'[1]National Polling Changes'!AF180*100,J179)),2)</f>
        <v>2.41</v>
      </c>
    </row>
    <row r="181" spans="1:10">
      <c r="A181" s="26">
        <f>'[1]National Polling Changes'!W181</f>
        <v>43705</v>
      </c>
      <c r="B181" s="1">
        <f>ROUND((IF('[1]National Polling Changes'!$W181&gt;43409,'[1]National Polling Changes'!X181*100,B180)),2)</f>
        <v>32.659999999999997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2.74</v>
      </c>
      <c r="E181" s="1">
        <f>ROUND((IF('[1]National Polling Changes'!$W181&gt;43409,'[1]National Polling Changes'!AA181*100,E180)),2)</f>
        <v>5.13</v>
      </c>
      <c r="F181" s="1">
        <f>ROUND((IF('[1]National Polling Changes'!$W181&gt;43409,'[1]National Polling Changes'!AB181*100,F180)),2)</f>
        <v>1</v>
      </c>
      <c r="G181" s="1">
        <f>ROUND((IF('[1]National Polling Changes'!$W181&gt;43409,'[1]National Polling Changes'!AC181*100,G180)),2)</f>
        <v>18.61</v>
      </c>
      <c r="H181" s="1">
        <f>ROUND((IF('[1]National Polling Changes'!$W181&gt;43409,'[1]National Polling Changes'!AD181*100,H180)),2)</f>
        <v>0.72</v>
      </c>
      <c r="I181" s="1">
        <f>ROUND((IF('[1]National Polling Changes'!$W181&gt;43409,'[1]National Polling Changes'!AE181*100,I180)),2)</f>
        <v>16.920000000000002</v>
      </c>
      <c r="J181" s="1">
        <f>ROUND((IF('[1]National Polling Changes'!$W181&gt;43409,'[1]National Polling Changes'!AF181*100,J180)),2)</f>
        <v>2.41</v>
      </c>
    </row>
    <row r="182" spans="1:10">
      <c r="A182" s="26">
        <f>'[1]National Polling Changes'!W182</f>
        <v>43704</v>
      </c>
      <c r="B182" s="1">
        <f>ROUND((IF('[1]National Polling Changes'!$W182&gt;43409,'[1]National Polling Changes'!X182*100,B181)),2)</f>
        <v>32.299999999999997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2.72</v>
      </c>
      <c r="E182" s="1">
        <f>ROUND((IF('[1]National Polling Changes'!$W182&gt;43409,'[1]National Polling Changes'!AA182*100,E181)),2)</f>
        <v>5.09</v>
      </c>
      <c r="F182" s="1">
        <f>ROUND((IF('[1]National Polling Changes'!$W182&gt;43409,'[1]National Polling Changes'!AB182*100,F181)),2)</f>
        <v>1</v>
      </c>
      <c r="G182" s="1">
        <f>ROUND((IF('[1]National Polling Changes'!$W182&gt;43409,'[1]National Polling Changes'!AC182*100,G181)),2)</f>
        <v>19.28</v>
      </c>
      <c r="H182" s="1">
        <f>ROUND((IF('[1]National Polling Changes'!$W182&gt;43409,'[1]National Polling Changes'!AD182*100,H181)),2)</f>
        <v>0.84</v>
      </c>
      <c r="I182" s="1">
        <f>ROUND((IF('[1]National Polling Changes'!$W182&gt;43409,'[1]National Polling Changes'!AE182*100,I181)),2)</f>
        <v>16.399999999999999</v>
      </c>
      <c r="J182" s="1">
        <f>ROUND((IF('[1]National Polling Changes'!$W182&gt;43409,'[1]National Polling Changes'!AF182*100,J181)),2)</f>
        <v>2.57</v>
      </c>
    </row>
    <row r="183" spans="1:10">
      <c r="A183" s="26">
        <f>'[1]National Polling Changes'!W183</f>
        <v>43703</v>
      </c>
      <c r="B183" s="1">
        <f>ROUND((IF('[1]National Polling Changes'!$W183&gt;43409,'[1]National Polling Changes'!X183*100,B182)),2)</f>
        <v>32.450000000000003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2.78</v>
      </c>
      <c r="E183" s="1">
        <f>ROUND((IF('[1]National Polling Changes'!$W183&gt;43409,'[1]National Polling Changes'!AA183*100,E182)),2)</f>
        <v>4.93</v>
      </c>
      <c r="F183" s="1">
        <f>ROUND((IF('[1]National Polling Changes'!$W183&gt;43409,'[1]National Polling Changes'!AB183*100,F182)),2)</f>
        <v>1.07</v>
      </c>
      <c r="G183" s="1">
        <f>ROUND((IF('[1]National Polling Changes'!$W183&gt;43409,'[1]National Polling Changes'!AC183*100,G182)),2)</f>
        <v>18.940000000000001</v>
      </c>
      <c r="H183" s="1">
        <f>ROUND((IF('[1]National Polling Changes'!$W183&gt;43409,'[1]National Polling Changes'!AD183*100,H182)),2)</f>
        <v>0.82</v>
      </c>
      <c r="I183" s="1">
        <f>ROUND((IF('[1]National Polling Changes'!$W183&gt;43409,'[1]National Polling Changes'!AE183*100,I182)),2)</f>
        <v>16.510000000000002</v>
      </c>
      <c r="J183" s="1">
        <f>ROUND((IF('[1]National Polling Changes'!$W183&gt;43409,'[1]National Polling Changes'!AF183*100,J182)),2)</f>
        <v>2.67</v>
      </c>
    </row>
    <row r="184" spans="1:10">
      <c r="A184" s="26">
        <f>'[1]National Polling Changes'!W184</f>
        <v>43702</v>
      </c>
      <c r="B184" s="1">
        <f>ROUND((IF('[1]National Polling Changes'!$W184&gt;43409,'[1]National Polling Changes'!X184*100,B183)),2)</f>
        <v>32.619999999999997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2.95</v>
      </c>
      <c r="E184" s="1">
        <f>ROUND((IF('[1]National Polling Changes'!$W184&gt;43409,'[1]National Polling Changes'!AA184*100,E183)),2)</f>
        <v>4.99</v>
      </c>
      <c r="F184" s="1">
        <f>ROUND((IF('[1]National Polling Changes'!$W184&gt;43409,'[1]National Polling Changes'!AB184*100,F183)),2)</f>
        <v>1.08</v>
      </c>
      <c r="G184" s="1">
        <f>ROUND((IF('[1]National Polling Changes'!$W184&gt;43409,'[1]National Polling Changes'!AC184*100,G183)),2)</f>
        <v>19.28</v>
      </c>
      <c r="H184" s="1">
        <f>ROUND((IF('[1]National Polling Changes'!$W184&gt;43409,'[1]National Polling Changes'!AD184*100,H183)),2)</f>
        <v>0.92</v>
      </c>
      <c r="I184" s="1">
        <f>ROUND((IF('[1]National Polling Changes'!$W184&gt;43409,'[1]National Polling Changes'!AE184*100,I183)),2)</f>
        <v>15.65</v>
      </c>
      <c r="J184" s="1">
        <f>ROUND((IF('[1]National Polling Changes'!$W184&gt;43409,'[1]National Polling Changes'!AF184*100,J183)),2)</f>
        <v>2.5</v>
      </c>
    </row>
    <row r="185" spans="1:10">
      <c r="A185" s="26">
        <f>'[1]National Polling Changes'!W185</f>
        <v>43701</v>
      </c>
      <c r="B185" s="1">
        <f>ROUND((IF('[1]National Polling Changes'!$W185&gt;43409,'[1]National Polling Changes'!X185*100,B184)),2)</f>
        <v>32.61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2.93</v>
      </c>
      <c r="E185" s="1">
        <f>ROUND((IF('[1]National Polling Changes'!$W185&gt;43409,'[1]National Polling Changes'!AA185*100,E184)),2)</f>
        <v>4.9800000000000004</v>
      </c>
      <c r="F185" s="1">
        <f>ROUND((IF('[1]National Polling Changes'!$W185&gt;43409,'[1]National Polling Changes'!AB185*100,F184)),2)</f>
        <v>1.08</v>
      </c>
      <c r="G185" s="1">
        <f>ROUND((IF('[1]National Polling Changes'!$W185&gt;43409,'[1]National Polling Changes'!AC185*100,G184)),2)</f>
        <v>19.3</v>
      </c>
      <c r="H185" s="1">
        <f>ROUND((IF('[1]National Polling Changes'!$W185&gt;43409,'[1]National Polling Changes'!AD185*100,H184)),2)</f>
        <v>0.95</v>
      </c>
      <c r="I185" s="1">
        <f>ROUND((IF('[1]National Polling Changes'!$W185&gt;43409,'[1]National Polling Changes'!AE185*100,I184)),2)</f>
        <v>15.64</v>
      </c>
      <c r="J185" s="1">
        <f>ROUND((IF('[1]National Polling Changes'!$W185&gt;43409,'[1]National Polling Changes'!AF185*100,J184)),2)</f>
        <v>2.5099999999999998</v>
      </c>
    </row>
    <row r="186" spans="1:10">
      <c r="A186" s="26">
        <f>'[1]National Polling Changes'!W186</f>
        <v>43700</v>
      </c>
      <c r="B186" s="1">
        <f>ROUND((IF('[1]National Polling Changes'!$W186&gt;43409,'[1]National Polling Changes'!X186*100,B185)),2)</f>
        <v>32.590000000000003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2.74</v>
      </c>
      <c r="E186" s="1">
        <f>ROUND((IF('[1]National Polling Changes'!$W186&gt;43409,'[1]National Polling Changes'!AA186*100,E185)),2)</f>
        <v>4.93</v>
      </c>
      <c r="F186" s="1">
        <f>ROUND((IF('[1]National Polling Changes'!$W186&gt;43409,'[1]National Polling Changes'!AB186*100,F185)),2)</f>
        <v>1.0900000000000001</v>
      </c>
      <c r="G186" s="1">
        <f>ROUND((IF('[1]National Polling Changes'!$W186&gt;43409,'[1]National Polling Changes'!AC186*100,G185)),2)</f>
        <v>18.829999999999998</v>
      </c>
      <c r="H186" s="1">
        <f>ROUND((IF('[1]National Polling Changes'!$W186&gt;43409,'[1]National Polling Changes'!AD186*100,H185)),2)</f>
        <v>0.87</v>
      </c>
      <c r="I186" s="1">
        <f>ROUND((IF('[1]National Polling Changes'!$W186&gt;43409,'[1]National Polling Changes'!AE186*100,I185)),2)</f>
        <v>16.350000000000001</v>
      </c>
      <c r="J186" s="1">
        <f>ROUND((IF('[1]National Polling Changes'!$W186&gt;43409,'[1]National Polling Changes'!AF186*100,J185)),2)</f>
        <v>2.59</v>
      </c>
    </row>
    <row r="187" spans="1:10">
      <c r="A187" s="26">
        <f>'[1]National Polling Changes'!W187</f>
        <v>43699</v>
      </c>
      <c r="B187" s="1">
        <f>ROUND((IF('[1]National Polling Changes'!$W187&gt;43409,'[1]National Polling Changes'!X187*100,B186)),2)</f>
        <v>32.19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3.09</v>
      </c>
      <c r="E187" s="1">
        <f>ROUND((IF('[1]National Polling Changes'!$W187&gt;43409,'[1]National Polling Changes'!AA187*100,E186)),2)</f>
        <v>5.04</v>
      </c>
      <c r="F187" s="1">
        <f>ROUND((IF('[1]National Polling Changes'!$W187&gt;43409,'[1]National Polling Changes'!AB187*100,F186)),2)</f>
        <v>1.1499999999999999</v>
      </c>
      <c r="G187" s="1">
        <f>ROUND((IF('[1]National Polling Changes'!$W187&gt;43409,'[1]National Polling Changes'!AC187*100,G186)),2)</f>
        <v>19.5</v>
      </c>
      <c r="H187" s="1">
        <f>ROUND((IF('[1]National Polling Changes'!$W187&gt;43409,'[1]National Polling Changes'!AD187*100,H186)),2)</f>
        <v>0.99</v>
      </c>
      <c r="I187" s="1">
        <f>ROUND((IF('[1]National Polling Changes'!$W187&gt;43409,'[1]National Polling Changes'!AE187*100,I186)),2)</f>
        <v>15.65</v>
      </c>
      <c r="J187" s="1">
        <f>ROUND((IF('[1]National Polling Changes'!$W187&gt;43409,'[1]National Polling Changes'!AF187*100,J186)),2)</f>
        <v>2.39</v>
      </c>
    </row>
    <row r="188" spans="1:10">
      <c r="A188" s="26">
        <f>'[1]National Polling Changes'!W188</f>
        <v>43698</v>
      </c>
      <c r="B188" s="1">
        <f>ROUND((IF('[1]National Polling Changes'!$W188&gt;43409,'[1]National Polling Changes'!X188*100,B187)),2)</f>
        <v>32.119999999999997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3.13</v>
      </c>
      <c r="E188" s="1">
        <f>ROUND((IF('[1]National Polling Changes'!$W188&gt;43409,'[1]National Polling Changes'!AA188*100,E187)),2)</f>
        <v>5.01</v>
      </c>
      <c r="F188" s="1">
        <f>ROUND((IF('[1]National Polling Changes'!$W188&gt;43409,'[1]National Polling Changes'!AB188*100,F187)),2)</f>
        <v>1.1499999999999999</v>
      </c>
      <c r="G188" s="1">
        <f>ROUND((IF('[1]National Polling Changes'!$W188&gt;43409,'[1]National Polling Changes'!AC188*100,G187)),2)</f>
        <v>19.53</v>
      </c>
      <c r="H188" s="1">
        <f>ROUND((IF('[1]National Polling Changes'!$W188&gt;43409,'[1]National Polling Changes'!AD188*100,H187)),2)</f>
        <v>0.99</v>
      </c>
      <c r="I188" s="1">
        <f>ROUND((IF('[1]National Polling Changes'!$W188&gt;43409,'[1]National Polling Changes'!AE188*100,I187)),2)</f>
        <v>15.72</v>
      </c>
      <c r="J188" s="1">
        <f>ROUND((IF('[1]National Polling Changes'!$W188&gt;43409,'[1]National Polling Changes'!AF188*100,J187)),2)</f>
        <v>2.36</v>
      </c>
    </row>
    <row r="189" spans="1:10">
      <c r="A189" s="26">
        <f>'[1]National Polling Changes'!W189</f>
        <v>43697</v>
      </c>
      <c r="B189" s="1">
        <f>ROUND((IF('[1]National Polling Changes'!$W189&gt;43409,'[1]National Polling Changes'!X189*100,B188)),2)</f>
        <v>31.84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3.12</v>
      </c>
      <c r="E189" s="1">
        <f>ROUND((IF('[1]National Polling Changes'!$W189&gt;43409,'[1]National Polling Changes'!AA189*100,E188)),2)</f>
        <v>5.0599999999999996</v>
      </c>
      <c r="F189" s="1">
        <f>ROUND((IF('[1]National Polling Changes'!$W189&gt;43409,'[1]National Polling Changes'!AB189*100,F188)),2)</f>
        <v>1.1599999999999999</v>
      </c>
      <c r="G189" s="1">
        <f>ROUND((IF('[1]National Polling Changes'!$W189&gt;43409,'[1]National Polling Changes'!AC189*100,G188)),2)</f>
        <v>19.55</v>
      </c>
      <c r="H189" s="1">
        <f>ROUND((IF('[1]National Polling Changes'!$W189&gt;43409,'[1]National Polling Changes'!AD189*100,H188)),2)</f>
        <v>0.98</v>
      </c>
      <c r="I189" s="1">
        <f>ROUND((IF('[1]National Polling Changes'!$W189&gt;43409,'[1]National Polling Changes'!AE189*100,I188)),2)</f>
        <v>16.07</v>
      </c>
      <c r="J189" s="1">
        <f>ROUND((IF('[1]National Polling Changes'!$W189&gt;43409,'[1]National Polling Changes'!AF189*100,J188)),2)</f>
        <v>2.37</v>
      </c>
    </row>
    <row r="190" spans="1:10">
      <c r="A190" s="26">
        <f>'[1]National Polling Changes'!W190</f>
        <v>43696</v>
      </c>
      <c r="B190" s="1">
        <f>ROUND((IF('[1]National Polling Changes'!$W190&gt;43409,'[1]National Polling Changes'!X190*100,B189)),2)</f>
        <v>32.880000000000003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2.72</v>
      </c>
      <c r="E190" s="1">
        <f>ROUND((IF('[1]National Polling Changes'!$W190&gt;43409,'[1]National Polling Changes'!AA190*100,E189)),2)</f>
        <v>5.43</v>
      </c>
      <c r="F190" s="1">
        <f>ROUND((IF('[1]National Polling Changes'!$W190&gt;43409,'[1]National Polling Changes'!AB190*100,F189)),2)</f>
        <v>1.17</v>
      </c>
      <c r="G190" s="1">
        <f>ROUND((IF('[1]National Polling Changes'!$W190&gt;43409,'[1]National Polling Changes'!AC190*100,G189)),2)</f>
        <v>19.100000000000001</v>
      </c>
      <c r="H190" s="1">
        <f>ROUND((IF('[1]National Polling Changes'!$W190&gt;43409,'[1]National Polling Changes'!AD190*100,H189)),2)</f>
        <v>0.81</v>
      </c>
      <c r="I190" s="1">
        <f>ROUND((IF('[1]National Polling Changes'!$W190&gt;43409,'[1]National Polling Changes'!AE190*100,I189)),2)</f>
        <v>16.309999999999999</v>
      </c>
      <c r="J190" s="1">
        <f>ROUND((IF('[1]National Polling Changes'!$W190&gt;43409,'[1]National Polling Changes'!AF190*100,J189)),2)</f>
        <v>1.94</v>
      </c>
    </row>
    <row r="191" spans="1:10">
      <c r="A191" s="26">
        <f>'[1]National Polling Changes'!W191</f>
        <v>43695</v>
      </c>
      <c r="B191" s="1">
        <f>ROUND((IF('[1]National Polling Changes'!$W191&gt;43409,'[1]National Polling Changes'!X191*100,B190)),2)</f>
        <v>33.049999999999997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2.75</v>
      </c>
      <c r="E191" s="1">
        <f>ROUND((IF('[1]National Polling Changes'!$W191&gt;43409,'[1]National Polling Changes'!AA191*100,E190)),2)</f>
        <v>5.44</v>
      </c>
      <c r="F191" s="1">
        <f>ROUND((IF('[1]National Polling Changes'!$W191&gt;43409,'[1]National Polling Changes'!AB191*100,F190)),2)</f>
        <v>1.2</v>
      </c>
      <c r="G191" s="1">
        <f>ROUND((IF('[1]National Polling Changes'!$W191&gt;43409,'[1]National Polling Changes'!AC191*100,G190)),2)</f>
        <v>18.84</v>
      </c>
      <c r="H191" s="1">
        <f>ROUND((IF('[1]National Polling Changes'!$W191&gt;43409,'[1]National Polling Changes'!AD191*100,H190)),2)</f>
        <v>0.77</v>
      </c>
      <c r="I191" s="1">
        <f>ROUND((IF('[1]National Polling Changes'!$W191&gt;43409,'[1]National Polling Changes'!AE191*100,I190)),2)</f>
        <v>16.37</v>
      </c>
      <c r="J191" s="1">
        <f>ROUND((IF('[1]National Polling Changes'!$W191&gt;43409,'[1]National Polling Changes'!AF191*100,J190)),2)</f>
        <v>1.93</v>
      </c>
    </row>
    <row r="192" spans="1:10">
      <c r="A192" s="26">
        <f>'[1]National Polling Changes'!W192</f>
        <v>43694</v>
      </c>
      <c r="B192" s="1">
        <f>ROUND((IF('[1]National Polling Changes'!$W192&gt;43409,'[1]National Polling Changes'!X192*100,B191)),2)</f>
        <v>33.1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2.82</v>
      </c>
      <c r="E192" s="1">
        <f>ROUND((IF('[1]National Polling Changes'!$W192&gt;43409,'[1]National Polling Changes'!AA192*100,E191)),2)</f>
        <v>5.43</v>
      </c>
      <c r="F192" s="1">
        <f>ROUND((IF('[1]National Polling Changes'!$W192&gt;43409,'[1]National Polling Changes'!AB192*100,F191)),2)</f>
        <v>1.19</v>
      </c>
      <c r="G192" s="1">
        <f>ROUND((IF('[1]National Polling Changes'!$W192&gt;43409,'[1]National Polling Changes'!AC192*100,G191)),2)</f>
        <v>18.82</v>
      </c>
      <c r="H192" s="1">
        <f>ROUND((IF('[1]National Polling Changes'!$W192&gt;43409,'[1]National Polling Changes'!AD192*100,H191)),2)</f>
        <v>0.77</v>
      </c>
      <c r="I192" s="1">
        <f>ROUND((IF('[1]National Polling Changes'!$W192&gt;43409,'[1]National Polling Changes'!AE192*100,I191)),2)</f>
        <v>16.25</v>
      </c>
      <c r="J192" s="1">
        <f>ROUND((IF('[1]National Polling Changes'!$W192&gt;43409,'[1]National Polling Changes'!AF192*100,J191)),2)</f>
        <v>1.97</v>
      </c>
    </row>
    <row r="193" spans="1:10">
      <c r="A193" s="26">
        <f>'[1]National Polling Changes'!W193</f>
        <v>43693</v>
      </c>
      <c r="B193" s="1">
        <f>ROUND((IF('[1]National Polling Changes'!$W193&gt;43409,'[1]National Polling Changes'!X193*100,B192)),2)</f>
        <v>33.42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2.81</v>
      </c>
      <c r="E193" s="1">
        <f>ROUND((IF('[1]National Polling Changes'!$W193&gt;43409,'[1]National Polling Changes'!AA193*100,E192)),2)</f>
        <v>5.42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18.72</v>
      </c>
      <c r="H193" s="1">
        <f>ROUND((IF('[1]National Polling Changes'!$W193&gt;43409,'[1]National Polling Changes'!AD193*100,H192)),2)</f>
        <v>0.76</v>
      </c>
      <c r="I193" s="1">
        <f>ROUND((IF('[1]National Polling Changes'!$W193&gt;43409,'[1]National Polling Changes'!AE193*100,I192)),2)</f>
        <v>16.16</v>
      </c>
      <c r="J193" s="1">
        <f>ROUND((IF('[1]National Polling Changes'!$W193&gt;43409,'[1]National Polling Changes'!AF193*100,J192)),2)</f>
        <v>1.87</v>
      </c>
    </row>
    <row r="194" spans="1:10">
      <c r="A194" s="26">
        <f>'[1]National Polling Changes'!W194</f>
        <v>43692</v>
      </c>
      <c r="B194" s="1">
        <f>ROUND((IF('[1]National Polling Changes'!$W194&gt;43409,'[1]National Polling Changes'!X194*100,B193)),2)</f>
        <v>33.42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2.81</v>
      </c>
      <c r="E194" s="1">
        <f>ROUND((IF('[1]National Polling Changes'!$W194&gt;43409,'[1]National Polling Changes'!AA194*100,E193)),2)</f>
        <v>5.42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18.72</v>
      </c>
      <c r="H194" s="1">
        <f>ROUND((IF('[1]National Polling Changes'!$W194&gt;43409,'[1]National Polling Changes'!AD194*100,H193)),2)</f>
        <v>0.76</v>
      </c>
      <c r="I194" s="1">
        <f>ROUND((IF('[1]National Polling Changes'!$W194&gt;43409,'[1]National Polling Changes'!AE194*100,I193)),2)</f>
        <v>16.16</v>
      </c>
      <c r="J194" s="1">
        <f>ROUND((IF('[1]National Polling Changes'!$W194&gt;43409,'[1]National Polling Changes'!AF194*100,J193)),2)</f>
        <v>1.87</v>
      </c>
    </row>
    <row r="195" spans="1:10">
      <c r="A195" s="26">
        <f>'[1]National Polling Changes'!W195</f>
        <v>43691</v>
      </c>
      <c r="B195" s="1">
        <f>ROUND((IF('[1]National Polling Changes'!$W195&gt;43409,'[1]National Polling Changes'!X195*100,B194)),2)</f>
        <v>33.5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2.81</v>
      </c>
      <c r="E195" s="1">
        <f>ROUND((IF('[1]National Polling Changes'!$W195&gt;43409,'[1]National Polling Changes'!AA195*100,E194)),2)</f>
        <v>5.45</v>
      </c>
      <c r="F195" s="1">
        <f>ROUND((IF('[1]National Polling Changes'!$W195&gt;43409,'[1]National Polling Changes'!AB195*100,F194)),2)</f>
        <v>1.21</v>
      </c>
      <c r="G195" s="1">
        <f>ROUND((IF('[1]National Polling Changes'!$W195&gt;43409,'[1]National Polling Changes'!AC195*100,G194)),2)</f>
        <v>18.78</v>
      </c>
      <c r="H195" s="1">
        <f>ROUND((IF('[1]National Polling Changes'!$W195&gt;43409,'[1]National Polling Changes'!AD195*100,H194)),2)</f>
        <v>0.75</v>
      </c>
      <c r="I195" s="1">
        <f>ROUND((IF('[1]National Polling Changes'!$W195&gt;43409,'[1]National Polling Changes'!AE195*100,I194)),2)</f>
        <v>16.059999999999999</v>
      </c>
      <c r="J195" s="1">
        <f>ROUND((IF('[1]National Polling Changes'!$W195&gt;43409,'[1]National Polling Changes'!AF195*100,J194)),2)</f>
        <v>1.81</v>
      </c>
    </row>
    <row r="196" spans="1:10">
      <c r="A196" s="26">
        <f>'[1]National Polling Changes'!W196</f>
        <v>43690</v>
      </c>
      <c r="B196" s="1">
        <f>ROUND((IF('[1]National Polling Changes'!$W196&gt;43409,'[1]National Polling Changes'!X196*100,B195)),2)</f>
        <v>33.5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2.81</v>
      </c>
      <c r="E196" s="1">
        <f>ROUND((IF('[1]National Polling Changes'!$W196&gt;43409,'[1]National Polling Changes'!AA196*100,E195)),2)</f>
        <v>5.52</v>
      </c>
      <c r="F196" s="1">
        <f>ROUND((IF('[1]National Polling Changes'!$W196&gt;43409,'[1]National Polling Changes'!AB196*100,F195)),2)</f>
        <v>1.2</v>
      </c>
      <c r="G196" s="1">
        <f>ROUND((IF('[1]National Polling Changes'!$W196&gt;43409,'[1]National Polling Changes'!AC196*100,G195)),2)</f>
        <v>18.86</v>
      </c>
      <c r="H196" s="1">
        <f>ROUND((IF('[1]National Polling Changes'!$W196&gt;43409,'[1]National Polling Changes'!AD196*100,H195)),2)</f>
        <v>0.75</v>
      </c>
      <c r="I196" s="1">
        <f>ROUND((IF('[1]National Polling Changes'!$W196&gt;43409,'[1]National Polling Changes'!AE196*100,I195)),2)</f>
        <v>15.99</v>
      </c>
      <c r="J196" s="1">
        <f>ROUND((IF('[1]National Polling Changes'!$W196&gt;43409,'[1]National Polling Changes'!AF196*100,J195)),2)</f>
        <v>1.74</v>
      </c>
    </row>
    <row r="197" spans="1:10">
      <c r="A197" s="26">
        <f>'[1]National Polling Changes'!W197</f>
        <v>43689</v>
      </c>
      <c r="B197" s="1">
        <f>ROUND((IF('[1]National Polling Changes'!$W197&gt;43409,'[1]National Polling Changes'!X197*100,B196)),2)</f>
        <v>33.86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2.73</v>
      </c>
      <c r="E197" s="1">
        <f>ROUND((IF('[1]National Polling Changes'!$W197&gt;43409,'[1]National Polling Changes'!AA197*100,E196)),2)</f>
        <v>5.75</v>
      </c>
      <c r="F197" s="1">
        <f>ROUND((IF('[1]National Polling Changes'!$W197&gt;43409,'[1]National Polling Changes'!AB197*100,F196)),2)</f>
        <v>1.1399999999999999</v>
      </c>
      <c r="G197" s="1">
        <f>ROUND((IF('[1]National Polling Changes'!$W197&gt;43409,'[1]National Polling Changes'!AC197*100,G196)),2)</f>
        <v>19.059999999999999</v>
      </c>
      <c r="H197" s="1">
        <f>ROUND((IF('[1]National Polling Changes'!$W197&gt;43409,'[1]National Polling Changes'!AD197*100,H196)),2)</f>
        <v>0.65</v>
      </c>
      <c r="I197" s="1">
        <f>ROUND((IF('[1]National Polling Changes'!$W197&gt;43409,'[1]National Polling Changes'!AE197*100,I196)),2)</f>
        <v>15.66</v>
      </c>
      <c r="J197" s="1">
        <f>ROUND((IF('[1]National Polling Changes'!$W197&gt;43409,'[1]National Polling Changes'!AF197*100,J196)),2)</f>
        <v>1.54</v>
      </c>
    </row>
    <row r="198" spans="1:10">
      <c r="A198" s="26">
        <f>'[1]National Polling Changes'!W198</f>
        <v>43688</v>
      </c>
      <c r="B198" s="1">
        <f>ROUND((IF('[1]National Polling Changes'!$W198&gt;43409,'[1]National Polling Changes'!X198*100,B197)),2)</f>
        <v>33.729999999999997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2.73</v>
      </c>
      <c r="E198" s="1">
        <f>ROUND((IF('[1]National Polling Changes'!$W198&gt;43409,'[1]National Polling Changes'!AA198*100,E197)),2)</f>
        <v>5.75</v>
      </c>
      <c r="F198" s="1">
        <f>ROUND((IF('[1]National Polling Changes'!$W198&gt;43409,'[1]National Polling Changes'!AB198*100,F197)),2)</f>
        <v>1.1399999999999999</v>
      </c>
      <c r="G198" s="1">
        <f>ROUND((IF('[1]National Polling Changes'!$W198&gt;43409,'[1]National Polling Changes'!AC198*100,G197)),2)</f>
        <v>18.96</v>
      </c>
      <c r="H198" s="1">
        <f>ROUND((IF('[1]National Polling Changes'!$W198&gt;43409,'[1]National Polling Changes'!AD198*100,H197)),2)</f>
        <v>0.62</v>
      </c>
      <c r="I198" s="1">
        <f>ROUND((IF('[1]National Polling Changes'!$W198&gt;43409,'[1]National Polling Changes'!AE198*100,I197)),2)</f>
        <v>15.94</v>
      </c>
      <c r="J198" s="1">
        <f>ROUND((IF('[1]National Polling Changes'!$W198&gt;43409,'[1]National Polling Changes'!AF198*100,J197)),2)</f>
        <v>1.51</v>
      </c>
    </row>
    <row r="199" spans="1:10">
      <c r="A199" s="26">
        <f>'[1]National Polling Changes'!W199</f>
        <v>43687</v>
      </c>
      <c r="B199" s="1">
        <f>ROUND((IF('[1]National Polling Changes'!$W199&gt;43409,'[1]National Polling Changes'!X199*100,B198)),2)</f>
        <v>34.26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2.39</v>
      </c>
      <c r="E199" s="1">
        <f>ROUND((IF('[1]National Polling Changes'!$W199&gt;43409,'[1]National Polling Changes'!AA199*100,E198)),2)</f>
        <v>5.91</v>
      </c>
      <c r="F199" s="1">
        <f>ROUND((IF('[1]National Polling Changes'!$W199&gt;43409,'[1]National Polling Changes'!AB199*100,F198)),2)</f>
        <v>1.1299999999999999</v>
      </c>
      <c r="G199" s="1">
        <f>ROUND((IF('[1]National Polling Changes'!$W199&gt;43409,'[1]National Polling Changes'!AC199*100,G198)),2)</f>
        <v>18.34</v>
      </c>
      <c r="H199" s="1">
        <f>ROUND((IF('[1]National Polling Changes'!$W199&gt;43409,'[1]National Polling Changes'!AD199*100,H198)),2)</f>
        <v>0.59</v>
      </c>
      <c r="I199" s="1">
        <f>ROUND((IF('[1]National Polling Changes'!$W199&gt;43409,'[1]National Polling Changes'!AE199*100,I198)),2)</f>
        <v>16.28</v>
      </c>
      <c r="J199" s="1">
        <f>ROUND((IF('[1]National Polling Changes'!$W199&gt;43409,'[1]National Polling Changes'!AF199*100,J198)),2)</f>
        <v>1.49</v>
      </c>
    </row>
    <row r="200" spans="1:10">
      <c r="A200" s="26">
        <f>'[1]National Polling Changes'!W200</f>
        <v>43686</v>
      </c>
      <c r="B200" s="1">
        <f>ROUND((IF('[1]National Polling Changes'!$W200&gt;43409,'[1]National Polling Changes'!X200*100,B199)),2)</f>
        <v>34.26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2.39</v>
      </c>
      <c r="E200" s="1">
        <f>ROUND((IF('[1]National Polling Changes'!$W200&gt;43409,'[1]National Polling Changes'!AA200*100,E199)),2)</f>
        <v>5.91</v>
      </c>
      <c r="F200" s="1">
        <f>ROUND((IF('[1]National Polling Changes'!$W200&gt;43409,'[1]National Polling Changes'!AB200*100,F199)),2)</f>
        <v>1.1299999999999999</v>
      </c>
      <c r="G200" s="1">
        <f>ROUND((IF('[1]National Polling Changes'!$W200&gt;43409,'[1]National Polling Changes'!AC200*100,G199)),2)</f>
        <v>18.34</v>
      </c>
      <c r="H200" s="1">
        <f>ROUND((IF('[1]National Polling Changes'!$W200&gt;43409,'[1]National Polling Changes'!AD200*100,H199)),2)</f>
        <v>0.59</v>
      </c>
      <c r="I200" s="1">
        <f>ROUND((IF('[1]National Polling Changes'!$W200&gt;43409,'[1]National Polling Changes'!AE200*100,I199)),2)</f>
        <v>16.28</v>
      </c>
      <c r="J200" s="1">
        <f>ROUND((IF('[1]National Polling Changes'!$W200&gt;43409,'[1]National Polling Changes'!AF200*100,J199)),2)</f>
        <v>1.49</v>
      </c>
    </row>
    <row r="201" spans="1:10">
      <c r="A201" s="26">
        <f>'[1]National Polling Changes'!W201</f>
        <v>43685</v>
      </c>
      <c r="B201" s="1">
        <f>ROUND((IF('[1]National Polling Changes'!$W201&gt;43409,'[1]National Polling Changes'!X201*100,B200)),2)</f>
        <v>33.9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2.5499999999999998</v>
      </c>
      <c r="E201" s="1">
        <f>ROUND((IF('[1]National Polling Changes'!$W201&gt;43409,'[1]National Polling Changes'!AA201*100,E200)),2)</f>
        <v>5.81</v>
      </c>
      <c r="F201" s="1">
        <f>ROUND((IF('[1]National Polling Changes'!$W201&gt;43409,'[1]National Polling Changes'!AB201*100,F200)),2)</f>
        <v>1.1299999999999999</v>
      </c>
      <c r="G201" s="1">
        <f>ROUND((IF('[1]National Polling Changes'!$W201&gt;43409,'[1]National Polling Changes'!AC201*100,G200)),2)</f>
        <v>18.88</v>
      </c>
      <c r="H201" s="1">
        <f>ROUND((IF('[1]National Polling Changes'!$W201&gt;43409,'[1]National Polling Changes'!AD201*100,H200)),2)</f>
        <v>0.66</v>
      </c>
      <c r="I201" s="1">
        <f>ROUND((IF('[1]National Polling Changes'!$W201&gt;43409,'[1]National Polling Changes'!AE201*100,I200)),2)</f>
        <v>16.079999999999998</v>
      </c>
      <c r="J201" s="1">
        <f>ROUND((IF('[1]National Polling Changes'!$W201&gt;43409,'[1]National Polling Changes'!AF201*100,J200)),2)</f>
        <v>1.42</v>
      </c>
    </row>
    <row r="202" spans="1:10">
      <c r="A202" s="26">
        <f>'[1]National Polling Changes'!W202</f>
        <v>43684</v>
      </c>
      <c r="B202" s="1">
        <f>ROUND((IF('[1]National Polling Changes'!$W202&gt;43409,'[1]National Polling Changes'!X202*100,B201)),2)</f>
        <v>34.229999999999997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2.35</v>
      </c>
      <c r="E202" s="1">
        <f>ROUND((IF('[1]National Polling Changes'!$W202&gt;43409,'[1]National Polling Changes'!AA202*100,E201)),2)</f>
        <v>5.97</v>
      </c>
      <c r="F202" s="1">
        <f>ROUND((IF('[1]National Polling Changes'!$W202&gt;43409,'[1]National Polling Changes'!AB202*100,F201)),2)</f>
        <v>1.1200000000000001</v>
      </c>
      <c r="G202" s="1">
        <f>ROUND((IF('[1]National Polling Changes'!$W202&gt;43409,'[1]National Polling Changes'!AC202*100,G201)),2)</f>
        <v>18.28</v>
      </c>
      <c r="H202" s="1">
        <f>ROUND((IF('[1]National Polling Changes'!$W202&gt;43409,'[1]National Polling Changes'!AD202*100,H201)),2)</f>
        <v>0.56999999999999995</v>
      </c>
      <c r="I202" s="1">
        <f>ROUND((IF('[1]National Polling Changes'!$W202&gt;43409,'[1]National Polling Changes'!AE202*100,I201)),2)</f>
        <v>16.38</v>
      </c>
      <c r="J202" s="1">
        <f>ROUND((IF('[1]National Polling Changes'!$W202&gt;43409,'[1]National Polling Changes'!AF202*100,J201)),2)</f>
        <v>1.51</v>
      </c>
    </row>
    <row r="203" spans="1:10">
      <c r="A203" s="26">
        <f>'[1]National Polling Changes'!W203</f>
        <v>43683</v>
      </c>
      <c r="B203" s="1">
        <f>ROUND((IF('[1]National Polling Changes'!$W203&gt;43409,'[1]National Polling Changes'!X203*100,B202)),2)</f>
        <v>33.86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2.6</v>
      </c>
      <c r="E203" s="1">
        <f>ROUND((IF('[1]National Polling Changes'!$W203&gt;43409,'[1]National Polling Changes'!AA203*100,E202)),2)</f>
        <v>5.79</v>
      </c>
      <c r="F203" s="1">
        <f>ROUND((IF('[1]National Polling Changes'!$W203&gt;43409,'[1]National Polling Changes'!AB203*100,F202)),2)</f>
        <v>1.1399999999999999</v>
      </c>
      <c r="G203" s="1">
        <f>ROUND((IF('[1]National Polling Changes'!$W203&gt;43409,'[1]National Polling Changes'!AC203*100,G202)),2)</f>
        <v>18.82</v>
      </c>
      <c r="H203" s="1">
        <f>ROUND((IF('[1]National Polling Changes'!$W203&gt;43409,'[1]National Polling Changes'!AD203*100,H202)),2)</f>
        <v>0.64</v>
      </c>
      <c r="I203" s="1">
        <f>ROUND((IF('[1]National Polling Changes'!$W203&gt;43409,'[1]National Polling Changes'!AE203*100,I202)),2)</f>
        <v>16.13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43682</v>
      </c>
      <c r="B204" s="1">
        <f>ROUND((IF('[1]National Polling Changes'!$W204&gt;43409,'[1]National Polling Changes'!X204*100,B203)),2)</f>
        <v>34.409999999999997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2.33</v>
      </c>
      <c r="E204" s="1">
        <f>ROUND((IF('[1]National Polling Changes'!$W204&gt;43409,'[1]National Polling Changes'!AA204*100,E203)),2)</f>
        <v>5.93</v>
      </c>
      <c r="F204" s="1">
        <f>ROUND((IF('[1]National Polling Changes'!$W204&gt;43409,'[1]National Polling Changes'!AB204*100,F203)),2)</f>
        <v>1.1599999999999999</v>
      </c>
      <c r="G204" s="1">
        <f>ROUND((IF('[1]National Polling Changes'!$W204&gt;43409,'[1]National Polling Changes'!AC204*100,G203)),2)</f>
        <v>18.23</v>
      </c>
      <c r="H204" s="1">
        <f>ROUND((IF('[1]National Polling Changes'!$W204&gt;43409,'[1]National Polling Changes'!AD204*100,H203)),2)</f>
        <v>0.54</v>
      </c>
      <c r="I204" s="1">
        <f>ROUND((IF('[1]National Polling Changes'!$W204&gt;43409,'[1]National Polling Changes'!AE204*100,I203)),2)</f>
        <v>16.21</v>
      </c>
      <c r="J204" s="1">
        <f>ROUND((IF('[1]National Polling Changes'!$W204&gt;43409,'[1]National Polling Changes'!AF204*100,J203)),2)</f>
        <v>1.58</v>
      </c>
    </row>
    <row r="205" spans="1:10">
      <c r="A205" s="26">
        <f>'[1]National Polling Changes'!W205</f>
        <v>43681</v>
      </c>
      <c r="B205" s="1">
        <f>ROUND((IF('[1]National Polling Changes'!$W205&gt;43409,'[1]National Polling Changes'!X205*100,B204)),2)</f>
        <v>34.340000000000003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2.27</v>
      </c>
      <c r="E205" s="1">
        <f>ROUND((IF('[1]National Polling Changes'!$W205&gt;43409,'[1]National Polling Changes'!AA205*100,E204)),2)</f>
        <v>6.07</v>
      </c>
      <c r="F205" s="1">
        <f>ROUND((IF('[1]National Polling Changes'!$W205&gt;43409,'[1]National Polling Changes'!AB205*100,F204)),2)</f>
        <v>1.17</v>
      </c>
      <c r="G205" s="1">
        <f>ROUND((IF('[1]National Polling Changes'!$W205&gt;43409,'[1]National Polling Changes'!AC205*100,G204)),2)</f>
        <v>18.25</v>
      </c>
      <c r="H205" s="1">
        <f>ROUND((IF('[1]National Polling Changes'!$W205&gt;43409,'[1]National Polling Changes'!AD205*100,H204)),2)</f>
        <v>0.5</v>
      </c>
      <c r="I205" s="1">
        <f>ROUND((IF('[1]National Polling Changes'!$W205&gt;43409,'[1]National Polling Changes'!AE205*100,I204)),2)</f>
        <v>16.25</v>
      </c>
      <c r="J205" s="1">
        <f>ROUND((IF('[1]National Polling Changes'!$W205&gt;43409,'[1]National Polling Changes'!AF205*100,J204)),2)</f>
        <v>1.54</v>
      </c>
    </row>
    <row r="206" spans="1:10">
      <c r="A206" s="26">
        <f>'[1]National Polling Changes'!W206</f>
        <v>43680</v>
      </c>
      <c r="B206" s="1">
        <f>ROUND((IF('[1]National Polling Changes'!$W206&gt;43409,'[1]National Polling Changes'!X206*100,B205)),2)</f>
        <v>35.270000000000003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2.15</v>
      </c>
      <c r="E206" s="1">
        <f>ROUND((IF('[1]National Polling Changes'!$W206&gt;43409,'[1]National Polling Changes'!AA206*100,E205)),2)</f>
        <v>5.86</v>
      </c>
      <c r="F206" s="1">
        <f>ROUND((IF('[1]National Polling Changes'!$W206&gt;43409,'[1]National Polling Changes'!AB206*100,F205)),2)</f>
        <v>1.34</v>
      </c>
      <c r="G206" s="1">
        <f>ROUND((IF('[1]National Polling Changes'!$W206&gt;43409,'[1]National Polling Changes'!AC206*100,G205)),2)</f>
        <v>17.72</v>
      </c>
      <c r="H206" s="1">
        <f>ROUND((IF('[1]National Polling Changes'!$W206&gt;43409,'[1]National Polling Changes'!AD206*100,H205)),2)</f>
        <v>0.79</v>
      </c>
      <c r="I206" s="1">
        <f>ROUND((IF('[1]National Polling Changes'!$W206&gt;43409,'[1]National Polling Changes'!AE206*100,I205)),2)</f>
        <v>15.07</v>
      </c>
      <c r="J206" s="1">
        <f>ROUND((IF('[1]National Polling Changes'!$W206&gt;43409,'[1]National Polling Changes'!AF206*100,J205)),2)</f>
        <v>1.81</v>
      </c>
    </row>
    <row r="207" spans="1:10">
      <c r="A207" s="26">
        <f>'[1]National Polling Changes'!W207</f>
        <v>43679</v>
      </c>
      <c r="B207" s="1">
        <f>ROUND((IF('[1]National Polling Changes'!$W207&gt;43409,'[1]National Polling Changes'!X207*100,B206)),2)</f>
        <v>35.119999999999997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2.1</v>
      </c>
      <c r="E207" s="1">
        <f>ROUND((IF('[1]National Polling Changes'!$W207&gt;43409,'[1]National Polling Changes'!AA207*100,E206)),2)</f>
        <v>5.87</v>
      </c>
      <c r="F207" s="1">
        <f>ROUND((IF('[1]National Polling Changes'!$W207&gt;43409,'[1]National Polling Changes'!AB207*100,F206)),2)</f>
        <v>1.31</v>
      </c>
      <c r="G207" s="1">
        <f>ROUND((IF('[1]National Polling Changes'!$W207&gt;43409,'[1]National Polling Changes'!AC207*100,G206)),2)</f>
        <v>17.899999999999999</v>
      </c>
      <c r="H207" s="1">
        <f>ROUND((IF('[1]National Polling Changes'!$W207&gt;43409,'[1]National Polling Changes'!AD207*100,H206)),2)</f>
        <v>0.69</v>
      </c>
      <c r="I207" s="1">
        <f>ROUND((IF('[1]National Polling Changes'!$W207&gt;43409,'[1]National Polling Changes'!AE207*100,I206)),2)</f>
        <v>15.18</v>
      </c>
      <c r="J207" s="1">
        <f>ROUND((IF('[1]National Polling Changes'!$W207&gt;43409,'[1]National Polling Changes'!AF207*100,J206)),2)</f>
        <v>1.82</v>
      </c>
    </row>
    <row r="208" spans="1:10">
      <c r="A208" s="26">
        <f>'[1]National Polling Changes'!W208</f>
        <v>43678</v>
      </c>
      <c r="B208" s="1">
        <f>ROUND((IF('[1]National Polling Changes'!$W208&gt;43409,'[1]National Polling Changes'!X208*100,B207)),2)</f>
        <v>35.07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2.06</v>
      </c>
      <c r="E208" s="1">
        <f>ROUND((IF('[1]National Polling Changes'!$W208&gt;43409,'[1]National Polling Changes'!AA208*100,E207)),2)</f>
        <v>5.93</v>
      </c>
      <c r="F208" s="1">
        <f>ROUND((IF('[1]National Polling Changes'!$W208&gt;43409,'[1]National Polling Changes'!AB208*100,F207)),2)</f>
        <v>1.31</v>
      </c>
      <c r="G208" s="1">
        <f>ROUND((IF('[1]National Polling Changes'!$W208&gt;43409,'[1]National Polling Changes'!AC208*100,G207)),2)</f>
        <v>17.82</v>
      </c>
      <c r="H208" s="1">
        <f>ROUND((IF('[1]National Polling Changes'!$W208&gt;43409,'[1]National Polling Changes'!AD208*100,H207)),2)</f>
        <v>0.67</v>
      </c>
      <c r="I208" s="1">
        <f>ROUND((IF('[1]National Polling Changes'!$W208&gt;43409,'[1]National Polling Changes'!AE208*100,I207)),2)</f>
        <v>15.33</v>
      </c>
      <c r="J208" s="1">
        <f>ROUND((IF('[1]National Polling Changes'!$W208&gt;43409,'[1]National Polling Changes'!AF208*100,J207)),2)</f>
        <v>1.81</v>
      </c>
    </row>
    <row r="209" spans="1:10">
      <c r="A209" s="26">
        <f>'[1]National Polling Changes'!W209</f>
        <v>43677</v>
      </c>
      <c r="B209" s="1">
        <f>ROUND((IF('[1]National Polling Changes'!$W209&gt;43409,'[1]National Polling Changes'!X209*100,B208)),2)</f>
        <v>34.65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2.0099999999999998</v>
      </c>
      <c r="E209" s="1">
        <f>ROUND((IF('[1]National Polling Changes'!$W209&gt;43409,'[1]National Polling Changes'!AA209*100,E208)),2)</f>
        <v>5.98</v>
      </c>
      <c r="F209" s="1">
        <f>ROUND((IF('[1]National Polling Changes'!$W209&gt;43409,'[1]National Polling Changes'!AB209*100,F208)),2)</f>
        <v>1.27</v>
      </c>
      <c r="G209" s="1">
        <f>ROUND((IF('[1]National Polling Changes'!$W209&gt;43409,'[1]National Polling Changes'!AC209*100,G208)),2)</f>
        <v>17.760000000000002</v>
      </c>
      <c r="H209" s="1">
        <f>ROUND((IF('[1]National Polling Changes'!$W209&gt;43409,'[1]National Polling Changes'!AD209*100,H208)),2)</f>
        <v>0.63</v>
      </c>
      <c r="I209" s="1">
        <f>ROUND((IF('[1]National Polling Changes'!$W209&gt;43409,'[1]National Polling Changes'!AE209*100,I208)),2)</f>
        <v>15.86</v>
      </c>
      <c r="J209" s="1">
        <f>ROUND((IF('[1]National Polling Changes'!$W209&gt;43409,'[1]National Polling Changes'!AF209*100,J208)),2)</f>
        <v>1.84</v>
      </c>
    </row>
    <row r="210" spans="1:10">
      <c r="A210" s="26">
        <f>'[1]National Polling Changes'!W210</f>
        <v>43676</v>
      </c>
      <c r="B210" s="1">
        <f>ROUND((IF('[1]National Polling Changes'!$W210&gt;43409,'[1]National Polling Changes'!X210*100,B209)),2)</f>
        <v>34.369999999999997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1.96</v>
      </c>
      <c r="E210" s="1">
        <f>ROUND((IF('[1]National Polling Changes'!$W210&gt;43409,'[1]National Polling Changes'!AA210*100,E209)),2)</f>
        <v>6.08</v>
      </c>
      <c r="F210" s="1">
        <f>ROUND((IF('[1]National Polling Changes'!$W210&gt;43409,'[1]National Polling Changes'!AB210*100,F209)),2)</f>
        <v>1.26</v>
      </c>
      <c r="G210" s="1">
        <f>ROUND((IF('[1]National Polling Changes'!$W210&gt;43409,'[1]National Polling Changes'!AC210*100,G209)),2)</f>
        <v>17.54</v>
      </c>
      <c r="H210" s="1">
        <f>ROUND((IF('[1]National Polling Changes'!$W210&gt;43409,'[1]National Polling Changes'!AD210*100,H209)),2)</f>
        <v>0.59</v>
      </c>
      <c r="I210" s="1">
        <f>ROUND((IF('[1]National Polling Changes'!$W210&gt;43409,'[1]National Polling Changes'!AE210*100,I209)),2)</f>
        <v>16.32</v>
      </c>
      <c r="J210" s="1">
        <f>ROUND((IF('[1]National Polling Changes'!$W210&gt;43409,'[1]National Polling Changes'!AF210*100,J209)),2)</f>
        <v>1.88</v>
      </c>
    </row>
    <row r="211" spans="1:10">
      <c r="A211" s="26">
        <f>'[1]National Polling Changes'!W211</f>
        <v>43675</v>
      </c>
      <c r="B211" s="1">
        <f>ROUND((IF('[1]National Polling Changes'!$W211&gt;43409,'[1]National Polling Changes'!X211*100,B210)),2)</f>
        <v>34.11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1.97</v>
      </c>
      <c r="E211" s="1">
        <f>ROUND((IF('[1]National Polling Changes'!$W211&gt;43409,'[1]National Polling Changes'!AA211*100,E210)),2)</f>
        <v>6.17</v>
      </c>
      <c r="F211" s="1">
        <f>ROUND((IF('[1]National Polling Changes'!$W211&gt;43409,'[1]National Polling Changes'!AB211*100,F210)),2)</f>
        <v>1.22</v>
      </c>
      <c r="G211" s="1">
        <f>ROUND((IF('[1]National Polling Changes'!$W211&gt;43409,'[1]National Polling Changes'!AC211*100,G210)),2)</f>
        <v>18.100000000000001</v>
      </c>
      <c r="H211" s="1">
        <f>ROUND((IF('[1]National Polling Changes'!$W211&gt;43409,'[1]National Polling Changes'!AD211*100,H210)),2)</f>
        <v>0.53</v>
      </c>
      <c r="I211" s="1">
        <f>ROUND((IF('[1]National Polling Changes'!$W211&gt;43409,'[1]National Polling Changes'!AE211*100,I210)),2)</f>
        <v>15.92</v>
      </c>
      <c r="J211" s="1">
        <f>ROUND((IF('[1]National Polling Changes'!$W211&gt;43409,'[1]National Polling Changes'!AF211*100,J210)),2)</f>
        <v>1.97</v>
      </c>
    </row>
    <row r="212" spans="1:10">
      <c r="A212" s="26">
        <f>'[1]National Polling Changes'!W212</f>
        <v>43674</v>
      </c>
      <c r="B212" s="1">
        <f>ROUND((IF('[1]National Polling Changes'!$W212&gt;43409,'[1]National Polling Changes'!X212*100,B211)),2)</f>
        <v>33.64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2.0099999999999998</v>
      </c>
      <c r="E212" s="1">
        <f>ROUND((IF('[1]National Polling Changes'!$W212&gt;43409,'[1]National Polling Changes'!AA212*100,E211)),2)</f>
        <v>6.32</v>
      </c>
      <c r="F212" s="1">
        <f>ROUND((IF('[1]National Polling Changes'!$W212&gt;43409,'[1]National Polling Changes'!AB212*100,F211)),2)</f>
        <v>1.25</v>
      </c>
      <c r="G212" s="1">
        <f>ROUND((IF('[1]National Polling Changes'!$W212&gt;43409,'[1]National Polling Changes'!AC212*100,G211)),2)</f>
        <v>18.13</v>
      </c>
      <c r="H212" s="1">
        <f>ROUND((IF('[1]National Polling Changes'!$W212&gt;43409,'[1]National Polling Changes'!AD212*100,H211)),2)</f>
        <v>0.41</v>
      </c>
      <c r="I212" s="1">
        <f>ROUND((IF('[1]National Polling Changes'!$W212&gt;43409,'[1]National Polling Changes'!AE212*100,I211)),2)</f>
        <v>16.190000000000001</v>
      </c>
      <c r="J212" s="1">
        <f>ROUND((IF('[1]National Polling Changes'!$W212&gt;43409,'[1]National Polling Changes'!AF212*100,J211)),2)</f>
        <v>2.0499999999999998</v>
      </c>
    </row>
    <row r="213" spans="1:10">
      <c r="A213" s="26">
        <f>'[1]National Polling Changes'!W213</f>
        <v>43673</v>
      </c>
      <c r="B213" s="1">
        <f>ROUND((IF('[1]National Polling Changes'!$W213&gt;43409,'[1]National Polling Changes'!X213*100,B212)),2)</f>
        <v>33.090000000000003</v>
      </c>
      <c r="C213" s="1">
        <f>ROUND((IF('[1]National Polling Changes'!$W213&gt;43409,'[1]National Polling Changes'!Y213*100,C212)),2)</f>
        <v>0</v>
      </c>
      <c r="D213" s="1">
        <f>ROUND((IF('[1]National Polling Changes'!$W213&gt;43409,'[1]National Polling Changes'!Z213*100,D212)),2)</f>
        <v>1.99</v>
      </c>
      <c r="E213" s="1">
        <f>ROUND((IF('[1]National Polling Changes'!$W213&gt;43409,'[1]National Polling Changes'!AA213*100,E212)),2)</f>
        <v>6.28</v>
      </c>
      <c r="F213" s="1">
        <f>ROUND((IF('[1]National Polling Changes'!$W213&gt;43409,'[1]National Polling Changes'!AB213*100,F212)),2)</f>
        <v>1.35</v>
      </c>
      <c r="G213" s="1">
        <f>ROUND((IF('[1]National Polling Changes'!$W213&gt;43409,'[1]National Polling Changes'!AC213*100,G212)),2)</f>
        <v>18.89</v>
      </c>
      <c r="H213" s="1">
        <f>ROUND((IF('[1]National Polling Changes'!$W213&gt;43409,'[1]National Polling Changes'!AD213*100,H212)),2)</f>
        <v>0.37</v>
      </c>
      <c r="I213" s="1">
        <f>ROUND((IF('[1]National Polling Changes'!$W213&gt;43409,'[1]National Polling Changes'!AE213*100,I212)),2)</f>
        <v>16.149999999999999</v>
      </c>
      <c r="J213" s="1">
        <f>ROUND((IF('[1]National Polling Changes'!$W213&gt;43409,'[1]National Polling Changes'!AF213*100,J212)),2)</f>
        <v>1.87</v>
      </c>
    </row>
    <row r="214" spans="1:10">
      <c r="A214" s="26">
        <f>'[1]National Polling Changes'!W214</f>
        <v>43672</v>
      </c>
      <c r="B214" s="1">
        <f>ROUND((IF('[1]National Polling Changes'!$W214&gt;43409,'[1]National Polling Changes'!X214*100,B213)),2)</f>
        <v>32.44</v>
      </c>
      <c r="C214" s="1">
        <f>ROUND((IF('[1]National Polling Changes'!$W214&gt;43409,'[1]National Polling Changes'!Y214*100,C213)),2)</f>
        <v>0</v>
      </c>
      <c r="D214" s="1">
        <f>ROUND((IF('[1]National Polling Changes'!$W214&gt;43409,'[1]National Polling Changes'!Z214*100,D213)),2)</f>
        <v>2.0499999999999998</v>
      </c>
      <c r="E214" s="1">
        <f>ROUND((IF('[1]National Polling Changes'!$W214&gt;43409,'[1]National Polling Changes'!AA214*100,E213)),2)</f>
        <v>6.35</v>
      </c>
      <c r="F214" s="1">
        <f>ROUND((IF('[1]National Polling Changes'!$W214&gt;43409,'[1]National Polling Changes'!AB214*100,F213)),2)</f>
        <v>1.4</v>
      </c>
      <c r="G214" s="1">
        <f>ROUND((IF('[1]National Polling Changes'!$W214&gt;43409,'[1]National Polling Changes'!AC214*100,G213)),2)</f>
        <v>18.79</v>
      </c>
      <c r="H214" s="1">
        <f>ROUND((IF('[1]National Polling Changes'!$W214&gt;43409,'[1]National Polling Changes'!AD214*100,H213)),2)</f>
        <v>0.27</v>
      </c>
      <c r="I214" s="1">
        <f>ROUND((IF('[1]National Polling Changes'!$W214&gt;43409,'[1]National Polling Changes'!AE214*100,I213)),2)</f>
        <v>16.86</v>
      </c>
      <c r="J214" s="1">
        <f>ROUND((IF('[1]National Polling Changes'!$W214&gt;43409,'[1]National Polling Changes'!AF214*100,J213)),2)</f>
        <v>1.83</v>
      </c>
    </row>
    <row r="215" spans="1:10">
      <c r="A215" s="26">
        <f>'[1]National Polling Changes'!W215</f>
        <v>43671</v>
      </c>
      <c r="B215" s="1">
        <f>ROUND((IF('[1]National Polling Changes'!$W215&gt;43409,'[1]National Polling Changes'!X215*100,B214)),2)</f>
        <v>32.799999999999997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2.25</v>
      </c>
      <c r="E215" s="1">
        <f>ROUND((IF('[1]National Polling Changes'!$W215&gt;43409,'[1]National Polling Changes'!AA215*100,E214)),2)</f>
        <v>6.2</v>
      </c>
      <c r="F215" s="1">
        <f>ROUND((IF('[1]National Polling Changes'!$W215&gt;43409,'[1]National Polling Changes'!AB215*100,F214)),2)</f>
        <v>1.25</v>
      </c>
      <c r="G215" s="1">
        <f>ROUND((IF('[1]National Polling Changes'!$W215&gt;43409,'[1]National Polling Changes'!AC215*100,G214)),2)</f>
        <v>18.88</v>
      </c>
      <c r="H215" s="1">
        <f>ROUND((IF('[1]National Polling Changes'!$W215&gt;43409,'[1]National Polling Changes'!AD215*100,H214)),2)</f>
        <v>0.17</v>
      </c>
      <c r="I215" s="1">
        <f>ROUND((IF('[1]National Polling Changes'!$W215&gt;43409,'[1]National Polling Changes'!AE215*100,I214)),2)</f>
        <v>16.809999999999999</v>
      </c>
      <c r="J215" s="1">
        <f>ROUND((IF('[1]National Polling Changes'!$W215&gt;43409,'[1]National Polling Changes'!AF215*100,J214)),2)</f>
        <v>1.63</v>
      </c>
    </row>
    <row r="216" spans="1:10">
      <c r="A216" s="26">
        <f>'[1]National Polling Changes'!W216</f>
        <v>43670</v>
      </c>
      <c r="B216" s="1">
        <f>ROUND((IF('[1]National Polling Changes'!$W216&gt;43409,'[1]National Polling Changes'!X216*100,B215)),2)</f>
        <v>32.659999999999997</v>
      </c>
      <c r="C216" s="1">
        <f>ROUND((IF('[1]National Polling Changes'!$W216&gt;43409,'[1]National Polling Changes'!Y216*100,C215)),2)</f>
        <v>0</v>
      </c>
      <c r="D216" s="1">
        <f>ROUND((IF('[1]National Polling Changes'!$W216&gt;43409,'[1]National Polling Changes'!Z216*100,D215)),2)</f>
        <v>2.2000000000000002</v>
      </c>
      <c r="E216" s="1">
        <f>ROUND((IF('[1]National Polling Changes'!$W216&gt;43409,'[1]National Polling Changes'!AA216*100,E215)),2)</f>
        <v>6.22</v>
      </c>
      <c r="F216" s="1">
        <f>ROUND((IF('[1]National Polling Changes'!$W216&gt;43409,'[1]National Polling Changes'!AB216*100,F215)),2)</f>
        <v>1.39</v>
      </c>
      <c r="G216" s="1">
        <f>ROUND((IF('[1]National Polling Changes'!$W216&gt;43409,'[1]National Polling Changes'!AC216*100,G215)),2)</f>
        <v>18.649999999999999</v>
      </c>
      <c r="H216" s="1">
        <f>ROUND((IF('[1]National Polling Changes'!$W216&gt;43409,'[1]National Polling Changes'!AD216*100,H215)),2)</f>
        <v>0.27</v>
      </c>
      <c r="I216" s="1">
        <f>ROUND((IF('[1]National Polling Changes'!$W216&gt;43409,'[1]National Polling Changes'!AE216*100,I215)),2)</f>
        <v>16.829999999999998</v>
      </c>
      <c r="J216" s="1">
        <f>ROUND((IF('[1]National Polling Changes'!$W216&gt;43409,'[1]National Polling Changes'!AF216*100,J215)),2)</f>
        <v>1.78</v>
      </c>
    </row>
    <row r="217" spans="1:10">
      <c r="A217" s="26">
        <f>'[1]National Polling Changes'!W217</f>
        <v>43669</v>
      </c>
      <c r="B217" s="1">
        <f>ROUND((IF('[1]National Polling Changes'!$W217&gt;43409,'[1]National Polling Changes'!X217*100,B216)),2)</f>
        <v>32.659999999999997</v>
      </c>
      <c r="C217" s="1">
        <f>ROUND((IF('[1]National Polling Changes'!$W217&gt;43409,'[1]National Polling Changes'!Y217*100,C216)),2)</f>
        <v>0</v>
      </c>
      <c r="D217" s="1">
        <f>ROUND((IF('[1]National Polling Changes'!$W217&gt;43409,'[1]National Polling Changes'!Z217*100,D216)),2)</f>
        <v>2.2000000000000002</v>
      </c>
      <c r="E217" s="1">
        <f>ROUND((IF('[1]National Polling Changes'!$W217&gt;43409,'[1]National Polling Changes'!AA217*100,E216)),2)</f>
        <v>6.22</v>
      </c>
      <c r="F217" s="1">
        <f>ROUND((IF('[1]National Polling Changes'!$W217&gt;43409,'[1]National Polling Changes'!AB217*100,F216)),2)</f>
        <v>1.39</v>
      </c>
      <c r="G217" s="1">
        <f>ROUND((IF('[1]National Polling Changes'!$W217&gt;43409,'[1]National Polling Changes'!AC217*100,G216)),2)</f>
        <v>18.649999999999999</v>
      </c>
      <c r="H217" s="1">
        <f>ROUND((IF('[1]National Polling Changes'!$W217&gt;43409,'[1]National Polling Changes'!AD217*100,H216)),2)</f>
        <v>0.27</v>
      </c>
      <c r="I217" s="1">
        <f>ROUND((IF('[1]National Polling Changes'!$W217&gt;43409,'[1]National Polling Changes'!AE217*100,I216)),2)</f>
        <v>16.829999999999998</v>
      </c>
      <c r="J217" s="1">
        <f>ROUND((IF('[1]National Polling Changes'!$W217&gt;43409,'[1]National Polling Changes'!AF217*100,J216)),2)</f>
        <v>1.78</v>
      </c>
    </row>
    <row r="218" spans="1:10">
      <c r="A218" s="26">
        <f>'[1]National Polling Changes'!W218</f>
        <v>43668</v>
      </c>
      <c r="B218" s="1">
        <f>ROUND((IF('[1]National Polling Changes'!$W218&gt;43409,'[1]National Polling Changes'!X218*100,B217)),2)</f>
        <v>32.61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2.3199999999999998</v>
      </c>
      <c r="E218" s="1">
        <f>ROUND((IF('[1]National Polling Changes'!$W218&gt;43409,'[1]National Polling Changes'!AA218*100,E217)),2)</f>
        <v>6.17</v>
      </c>
      <c r="F218" s="1">
        <f>ROUND((IF('[1]National Polling Changes'!$W218&gt;43409,'[1]National Polling Changes'!AB218*100,F217)),2)</f>
        <v>1.24</v>
      </c>
      <c r="G218" s="1">
        <f>ROUND((IF('[1]National Polling Changes'!$W218&gt;43409,'[1]National Polling Changes'!AC218*100,G217)),2)</f>
        <v>19.059999999999999</v>
      </c>
      <c r="H218" s="1">
        <f>ROUND((IF('[1]National Polling Changes'!$W218&gt;43409,'[1]National Polling Changes'!AD218*100,H217)),2)</f>
        <v>0.17</v>
      </c>
      <c r="I218" s="1">
        <f>ROUND((IF('[1]National Polling Changes'!$W218&gt;43409,'[1]National Polling Changes'!AE218*100,I217)),2)</f>
        <v>16.75</v>
      </c>
      <c r="J218" s="1">
        <f>ROUND((IF('[1]National Polling Changes'!$W218&gt;43409,'[1]National Polling Changes'!AF218*100,J217)),2)</f>
        <v>1.65</v>
      </c>
    </row>
    <row r="219" spans="1:10">
      <c r="A219" s="26">
        <f>'[1]National Polling Changes'!W219</f>
        <v>43667</v>
      </c>
      <c r="B219" s="1">
        <f>ROUND((IF('[1]National Polling Changes'!$W219&gt;43409,'[1]National Polling Changes'!X219*100,B218)),2)</f>
        <v>32.61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2.3199999999999998</v>
      </c>
      <c r="E219" s="1">
        <f>ROUND((IF('[1]National Polling Changes'!$W219&gt;43409,'[1]National Polling Changes'!AA219*100,E218)),2)</f>
        <v>6.17</v>
      </c>
      <c r="F219" s="1">
        <f>ROUND((IF('[1]National Polling Changes'!$W219&gt;43409,'[1]National Polling Changes'!AB219*100,F218)),2)</f>
        <v>1.24</v>
      </c>
      <c r="G219" s="1">
        <f>ROUND((IF('[1]National Polling Changes'!$W219&gt;43409,'[1]National Polling Changes'!AC219*100,G218)),2)</f>
        <v>19.059999999999999</v>
      </c>
      <c r="H219" s="1">
        <f>ROUND((IF('[1]National Polling Changes'!$W219&gt;43409,'[1]National Polling Changes'!AD219*100,H218)),2)</f>
        <v>0.17</v>
      </c>
      <c r="I219" s="1">
        <f>ROUND((IF('[1]National Polling Changes'!$W219&gt;43409,'[1]National Polling Changes'!AE219*100,I218)),2)</f>
        <v>16.75</v>
      </c>
      <c r="J219" s="1">
        <f>ROUND((IF('[1]National Polling Changes'!$W219&gt;43409,'[1]National Polling Changes'!AF219*100,J218)),2)</f>
        <v>1.65</v>
      </c>
    </row>
    <row r="220" spans="1:10">
      <c r="A220" s="26">
        <f>'[1]National Polling Changes'!W220</f>
        <v>43666</v>
      </c>
      <c r="B220" s="1">
        <f>ROUND((IF('[1]National Polling Changes'!$W220&gt;43409,'[1]National Polling Changes'!X220*100,B219)),2)</f>
        <v>32.44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2.37</v>
      </c>
      <c r="E220" s="1">
        <f>ROUND((IF('[1]National Polling Changes'!$W220&gt;43409,'[1]National Polling Changes'!AA220*100,E219)),2)</f>
        <v>6.23</v>
      </c>
      <c r="F220" s="1">
        <f>ROUND((IF('[1]National Polling Changes'!$W220&gt;43409,'[1]National Polling Changes'!AB220*100,F219)),2)</f>
        <v>1.26</v>
      </c>
      <c r="G220" s="1">
        <f>ROUND((IF('[1]National Polling Changes'!$W220&gt;43409,'[1]National Polling Changes'!AC220*100,G219)),2)</f>
        <v>19.170000000000002</v>
      </c>
      <c r="H220" s="1">
        <f>ROUND((IF('[1]National Polling Changes'!$W220&gt;43409,'[1]National Polling Changes'!AD220*100,H219)),2)</f>
        <v>7.0000000000000007E-2</v>
      </c>
      <c r="I220" s="1">
        <f>ROUND((IF('[1]National Polling Changes'!$W220&gt;43409,'[1]National Polling Changes'!AE220*100,I219)),2)</f>
        <v>16.84</v>
      </c>
      <c r="J220" s="1">
        <f>ROUND((IF('[1]National Polling Changes'!$W220&gt;43409,'[1]National Polling Changes'!AF220*100,J219)),2)</f>
        <v>1.6</v>
      </c>
    </row>
    <row r="221" spans="1:10">
      <c r="A221" s="26">
        <f>'[1]National Polling Changes'!W221</f>
        <v>43665</v>
      </c>
      <c r="B221" s="1">
        <f>ROUND((IF('[1]National Polling Changes'!$W221&gt;43409,'[1]National Polling Changes'!X221*100,B220)),2)</f>
        <v>32.44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2.37</v>
      </c>
      <c r="E221" s="1">
        <f>ROUND((IF('[1]National Polling Changes'!$W221&gt;43409,'[1]National Polling Changes'!AA221*100,E220)),2)</f>
        <v>6.23</v>
      </c>
      <c r="F221" s="1">
        <f>ROUND((IF('[1]National Polling Changes'!$W221&gt;43409,'[1]National Polling Changes'!AB221*100,F220)),2)</f>
        <v>1.26</v>
      </c>
      <c r="G221" s="1">
        <f>ROUND((IF('[1]National Polling Changes'!$W221&gt;43409,'[1]National Polling Changes'!AC221*100,G220)),2)</f>
        <v>19.170000000000002</v>
      </c>
      <c r="H221" s="1">
        <f>ROUND((IF('[1]National Polling Changes'!$W221&gt;43409,'[1]National Polling Changes'!AD221*100,H220)),2)</f>
        <v>7.0000000000000007E-2</v>
      </c>
      <c r="I221" s="1">
        <f>ROUND((IF('[1]National Polling Changes'!$W221&gt;43409,'[1]National Polling Changes'!AE221*100,I220)),2)</f>
        <v>16.84</v>
      </c>
      <c r="J221" s="1">
        <f>ROUND((IF('[1]National Polling Changes'!$W221&gt;43409,'[1]National Polling Changes'!AF221*100,J220)),2)</f>
        <v>1.6</v>
      </c>
    </row>
    <row r="222" spans="1:10">
      <c r="A222" s="26">
        <f>'[1]National Polling Changes'!W222</f>
        <v>43664</v>
      </c>
      <c r="B222" s="1">
        <f>ROUND((IF('[1]National Polling Changes'!$W222&gt;43409,'[1]National Polling Changes'!X222*100,B221)),2)</f>
        <v>32.44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2.37</v>
      </c>
      <c r="E222" s="1">
        <f>ROUND((IF('[1]National Polling Changes'!$W222&gt;43409,'[1]National Polling Changes'!AA222*100,E221)),2)</f>
        <v>6.23</v>
      </c>
      <c r="F222" s="1">
        <f>ROUND((IF('[1]National Polling Changes'!$W222&gt;43409,'[1]National Polling Changes'!AB222*100,F221)),2)</f>
        <v>1.26</v>
      </c>
      <c r="G222" s="1">
        <f>ROUND((IF('[1]National Polling Changes'!$W222&gt;43409,'[1]National Polling Changes'!AC222*100,G221)),2)</f>
        <v>19.170000000000002</v>
      </c>
      <c r="H222" s="1">
        <f>ROUND((IF('[1]National Polling Changes'!$W222&gt;43409,'[1]National Polling Changes'!AD222*100,H221)),2)</f>
        <v>7.0000000000000007E-2</v>
      </c>
      <c r="I222" s="1">
        <f>ROUND((IF('[1]National Polling Changes'!$W222&gt;43409,'[1]National Polling Changes'!AE222*100,I221)),2)</f>
        <v>16.84</v>
      </c>
      <c r="J222" s="1">
        <f>ROUND((IF('[1]National Polling Changes'!$W222&gt;43409,'[1]National Polling Changes'!AF222*100,J221)),2)</f>
        <v>1.6</v>
      </c>
    </row>
    <row r="223" spans="1:10">
      <c r="A223" s="26">
        <f>'[1]National Polling Changes'!W223</f>
        <v>43663</v>
      </c>
      <c r="B223" s="1">
        <f>ROUND((IF('[1]National Polling Changes'!$W223&gt;43409,'[1]National Polling Changes'!X223*100,B222)),2)</f>
        <v>32.44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2.37</v>
      </c>
      <c r="E223" s="1">
        <f>ROUND((IF('[1]National Polling Changes'!$W223&gt;43409,'[1]National Polling Changes'!AA223*100,E222)),2)</f>
        <v>6.23</v>
      </c>
      <c r="F223" s="1">
        <f>ROUND((IF('[1]National Polling Changes'!$W223&gt;43409,'[1]National Polling Changes'!AB223*100,F222)),2)</f>
        <v>1.26</v>
      </c>
      <c r="G223" s="1">
        <f>ROUND((IF('[1]National Polling Changes'!$W223&gt;43409,'[1]National Polling Changes'!AC223*100,G222)),2)</f>
        <v>19.170000000000002</v>
      </c>
      <c r="H223" s="1">
        <f>ROUND((IF('[1]National Polling Changes'!$W223&gt;43409,'[1]National Polling Changes'!AD223*100,H222)),2)</f>
        <v>7.0000000000000007E-2</v>
      </c>
      <c r="I223" s="1">
        <f>ROUND((IF('[1]National Polling Changes'!$W223&gt;43409,'[1]National Polling Changes'!AE223*100,I222)),2)</f>
        <v>16.84</v>
      </c>
      <c r="J223" s="1">
        <f>ROUND((IF('[1]National Polling Changes'!$W223&gt;43409,'[1]National Polling Changes'!AF223*100,J222)),2)</f>
        <v>1.6</v>
      </c>
    </row>
    <row r="224" spans="1:10">
      <c r="A224" s="26">
        <f>'[1]National Polling Changes'!W224</f>
        <v>43662</v>
      </c>
      <c r="B224" s="1">
        <f>ROUND((IF('[1]National Polling Changes'!$W224&gt;43409,'[1]National Polling Changes'!X224*100,B223)),2)</f>
        <v>32.4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2.44</v>
      </c>
      <c r="E224" s="1">
        <f>ROUND((IF('[1]National Polling Changes'!$W224&gt;43409,'[1]National Polling Changes'!AA224*100,E223)),2)</f>
        <v>6.18</v>
      </c>
      <c r="F224" s="1">
        <f>ROUND((IF('[1]National Polling Changes'!$W224&gt;43409,'[1]National Polling Changes'!AB224*100,F223)),2)</f>
        <v>1.25</v>
      </c>
      <c r="G224" s="1">
        <f>ROUND((IF('[1]National Polling Changes'!$W224&gt;43409,'[1]National Polling Changes'!AC224*100,G223)),2)</f>
        <v>19.100000000000001</v>
      </c>
      <c r="H224" s="1">
        <f>ROUND((IF('[1]National Polling Changes'!$W224&gt;43409,'[1]National Polling Changes'!AD224*100,H223)),2)</f>
        <v>0.04</v>
      </c>
      <c r="I224" s="1">
        <f>ROUND((IF('[1]National Polling Changes'!$W224&gt;43409,'[1]National Polling Changes'!AE224*100,I223)),2)</f>
        <v>16.98</v>
      </c>
      <c r="J224" s="1">
        <f>ROUND((IF('[1]National Polling Changes'!$W224&gt;43409,'[1]National Polling Changes'!AF224*100,J223)),2)</f>
        <v>1.59</v>
      </c>
    </row>
    <row r="225" spans="1:10">
      <c r="A225" s="26">
        <f>'[1]National Polling Changes'!W225</f>
        <v>43661</v>
      </c>
      <c r="B225" s="1">
        <f>ROUND((IF('[1]National Polling Changes'!$W225&gt;43409,'[1]National Polling Changes'!X225*100,B224)),2)</f>
        <v>32.42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</v>
      </c>
      <c r="E225" s="1">
        <f>ROUND((IF('[1]National Polling Changes'!$W225&gt;43409,'[1]National Polling Changes'!AA225*100,E224)),2)</f>
        <v>6.18</v>
      </c>
      <c r="F225" s="1">
        <f>ROUND((IF('[1]National Polling Changes'!$W225&gt;43409,'[1]National Polling Changes'!AB225*100,F224)),2)</f>
        <v>1.24</v>
      </c>
      <c r="G225" s="1">
        <f>ROUND((IF('[1]National Polling Changes'!$W225&gt;43409,'[1]National Polling Changes'!AC225*100,G224)),2)</f>
        <v>19.09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17.05</v>
      </c>
      <c r="J225" s="1">
        <f>ROUND((IF('[1]National Polling Changes'!$W225&gt;43409,'[1]National Polling Changes'!AF225*100,J224)),2)</f>
        <v>1.63</v>
      </c>
    </row>
    <row r="226" spans="1:10">
      <c r="A226" s="26">
        <f>'[1]National Polling Changes'!W226</f>
        <v>43660</v>
      </c>
      <c r="B226" s="1">
        <f>ROUND((IF('[1]National Polling Changes'!$W226&gt;43409,'[1]National Polling Changes'!X226*100,B225)),2)</f>
        <v>32.42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2.4</v>
      </c>
      <c r="E226" s="1">
        <f>ROUND((IF('[1]National Polling Changes'!$W226&gt;43409,'[1]National Polling Changes'!AA226*100,E225)),2)</f>
        <v>6.18</v>
      </c>
      <c r="F226" s="1">
        <f>ROUND((IF('[1]National Polling Changes'!$W226&gt;43409,'[1]National Polling Changes'!AB226*100,F225)),2)</f>
        <v>1.24</v>
      </c>
      <c r="G226" s="1">
        <f>ROUND((IF('[1]National Polling Changes'!$W226&gt;43409,'[1]National Polling Changes'!AC226*100,G225)),2)</f>
        <v>19.09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17.05</v>
      </c>
      <c r="J226" s="1">
        <f>ROUND((IF('[1]National Polling Changes'!$W226&gt;43409,'[1]National Polling Changes'!AF226*100,J225)),2)</f>
        <v>1.63</v>
      </c>
    </row>
    <row r="227" spans="1:10">
      <c r="A227" s="26">
        <f>'[1]National Polling Changes'!W227</f>
        <v>43659</v>
      </c>
      <c r="B227" s="1">
        <f>ROUND((IF('[1]National Polling Changes'!$W227&gt;43409,'[1]National Polling Changes'!X227*100,B226)),2)</f>
        <v>32.630000000000003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2.39</v>
      </c>
      <c r="E227" s="1">
        <f>ROUND((IF('[1]National Polling Changes'!$W227&gt;43409,'[1]National Polling Changes'!AA227*100,E226)),2)</f>
        <v>6.07</v>
      </c>
      <c r="F227" s="1">
        <f>ROUND((IF('[1]National Polling Changes'!$W227&gt;43409,'[1]National Polling Changes'!AB227*100,F226)),2)</f>
        <v>1.25</v>
      </c>
      <c r="G227" s="1">
        <f>ROUND((IF('[1]National Polling Changes'!$W227&gt;43409,'[1]National Polling Changes'!AC227*100,G226)),2)</f>
        <v>19.23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16.809999999999999</v>
      </c>
      <c r="J227" s="1">
        <f>ROUND((IF('[1]National Polling Changes'!$W227&gt;43409,'[1]National Polling Changes'!AF227*100,J226)),2)</f>
        <v>1.59</v>
      </c>
    </row>
    <row r="228" spans="1:10">
      <c r="A228" s="26">
        <f>'[1]National Polling Changes'!W228</f>
        <v>43658</v>
      </c>
      <c r="B228" s="1">
        <f>ROUND((IF('[1]National Polling Changes'!$W228&gt;43409,'[1]National Polling Changes'!X228*100,B227)),2)</f>
        <v>32.58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2.4500000000000002</v>
      </c>
      <c r="E228" s="1">
        <f>ROUND((IF('[1]National Polling Changes'!$W228&gt;43409,'[1]National Polling Changes'!AA228*100,E227)),2)</f>
        <v>6.24</v>
      </c>
      <c r="F228" s="1">
        <f>ROUND((IF('[1]National Polling Changes'!$W228&gt;43409,'[1]National Polling Changes'!AB228*100,F227)),2)</f>
        <v>1.31</v>
      </c>
      <c r="G228" s="1">
        <f>ROUND((IF('[1]National Polling Changes'!$W228&gt;43409,'[1]National Polling Changes'!AC228*100,G227)),2)</f>
        <v>19.059999999999999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16.86</v>
      </c>
      <c r="J228" s="1">
        <f>ROUND((IF('[1]National Polling Changes'!$W228&gt;43409,'[1]National Polling Changes'!AF228*100,J227)),2)</f>
        <v>1.51</v>
      </c>
    </row>
    <row r="229" spans="1:10">
      <c r="A229" s="26">
        <f>'[1]National Polling Changes'!W229</f>
        <v>43657</v>
      </c>
      <c r="B229" s="1">
        <f>ROUND((IF('[1]National Polling Changes'!$W229&gt;43409,'[1]National Polling Changes'!X229*100,B228)),2)</f>
        <v>32.58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2.4500000000000002</v>
      </c>
      <c r="E229" s="1">
        <f>ROUND((IF('[1]National Polling Changes'!$W229&gt;43409,'[1]National Polling Changes'!AA229*100,E228)),2)</f>
        <v>6.24</v>
      </c>
      <c r="F229" s="1">
        <f>ROUND((IF('[1]National Polling Changes'!$W229&gt;43409,'[1]National Polling Changes'!AB229*100,F228)),2)</f>
        <v>1.31</v>
      </c>
      <c r="G229" s="1">
        <f>ROUND((IF('[1]National Polling Changes'!$W229&gt;43409,'[1]National Polling Changes'!AC229*100,G228)),2)</f>
        <v>19.059999999999999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16.86</v>
      </c>
      <c r="J229" s="1">
        <f>ROUND((IF('[1]National Polling Changes'!$W229&gt;43409,'[1]National Polling Changes'!AF229*100,J228)),2)</f>
        <v>1.51</v>
      </c>
    </row>
    <row r="230" spans="1:10">
      <c r="A230" s="26">
        <f>'[1]National Polling Changes'!W230</f>
        <v>43656</v>
      </c>
      <c r="B230" s="1">
        <f>ROUND((IF('[1]National Polling Changes'!$W230&gt;43409,'[1]National Polling Changes'!X230*100,B229)),2)</f>
        <v>32.58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2.4500000000000002</v>
      </c>
      <c r="E230" s="1">
        <f>ROUND((IF('[1]National Polling Changes'!$W230&gt;43409,'[1]National Polling Changes'!AA230*100,E229)),2)</f>
        <v>6.24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19.059999999999999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16.86</v>
      </c>
      <c r="J230" s="1">
        <f>ROUND((IF('[1]National Polling Changes'!$W230&gt;43409,'[1]National Polling Changes'!AF230*100,J229)),2)</f>
        <v>1.51</v>
      </c>
    </row>
    <row r="231" spans="1:10">
      <c r="A231" s="26">
        <f>'[1]National Polling Changes'!W231</f>
        <v>43655</v>
      </c>
      <c r="B231" s="1">
        <f>ROUND((IF('[1]National Polling Changes'!$W231&gt;43409,'[1]National Polling Changes'!X231*100,B230)),2)</f>
        <v>32.58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2.4500000000000002</v>
      </c>
      <c r="E231" s="1">
        <f>ROUND((IF('[1]National Polling Changes'!$W231&gt;43409,'[1]National Polling Changes'!AA231*100,E230)),2)</f>
        <v>6.24</v>
      </c>
      <c r="F231" s="1">
        <f>ROUND((IF('[1]National Polling Changes'!$W231&gt;43409,'[1]National Polling Changes'!AB231*100,F230)),2)</f>
        <v>1.31</v>
      </c>
      <c r="G231" s="1">
        <f>ROUND((IF('[1]National Polling Changes'!$W231&gt;43409,'[1]National Polling Changes'!AC231*100,G230)),2)</f>
        <v>19.059999999999999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16.86</v>
      </c>
      <c r="J231" s="1">
        <f>ROUND((IF('[1]National Polling Changes'!$W231&gt;43409,'[1]National Polling Changes'!AF231*100,J230)),2)</f>
        <v>1.51</v>
      </c>
    </row>
    <row r="232" spans="1:10">
      <c r="A232" s="26">
        <f>'[1]National Polling Changes'!W232</f>
        <v>43654</v>
      </c>
      <c r="B232" s="1">
        <f>ROUND((IF('[1]National Polling Changes'!$W232&gt;43409,'[1]National Polling Changes'!X232*100,B231)),2)</f>
        <v>33.19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2.56</v>
      </c>
      <c r="E232" s="1">
        <f>ROUND((IF('[1]National Polling Changes'!$W232&gt;43409,'[1]National Polling Changes'!AA232*100,E231)),2)</f>
        <v>6.1</v>
      </c>
      <c r="F232" s="1">
        <f>ROUND((IF('[1]National Polling Changes'!$W232&gt;43409,'[1]National Polling Changes'!AB232*100,F231)),2)</f>
        <v>1.31</v>
      </c>
      <c r="G232" s="1">
        <f>ROUND((IF('[1]National Polling Changes'!$W232&gt;43409,'[1]National Polling Changes'!AC232*100,G231)),2)</f>
        <v>19.559999999999999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1.43</v>
      </c>
    </row>
    <row r="233" spans="1:10">
      <c r="A233" s="26">
        <f>'[1]National Polling Changes'!W233</f>
        <v>43653</v>
      </c>
      <c r="B233" s="1">
        <f>ROUND((IF('[1]National Polling Changes'!$W233&gt;43409,'[1]National Polling Changes'!X233*100,B232)),2)</f>
        <v>33.119999999999997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2.59</v>
      </c>
      <c r="E233" s="1">
        <f>ROUND((IF('[1]National Polling Changes'!$W233&gt;43409,'[1]National Polling Changes'!AA233*100,E232)),2)</f>
        <v>6.12</v>
      </c>
      <c r="F233" s="1">
        <f>ROUND((IF('[1]National Polling Changes'!$W233&gt;43409,'[1]National Polling Changes'!AB233*100,F232)),2)</f>
        <v>1.27</v>
      </c>
      <c r="G233" s="1">
        <f>ROUND((IF('[1]National Polling Changes'!$W233&gt;43409,'[1]National Polling Changes'!AC233*100,G232)),2)</f>
        <v>19.62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16.02</v>
      </c>
      <c r="J233" s="1">
        <f>ROUND((IF('[1]National Polling Changes'!$W233&gt;43409,'[1]National Polling Changes'!AF233*100,J232)),2)</f>
        <v>1.43</v>
      </c>
    </row>
    <row r="234" spans="1:10">
      <c r="A234" s="26">
        <f>'[1]National Polling Changes'!W234</f>
        <v>43652</v>
      </c>
      <c r="B234" s="1">
        <f>ROUND((IF('[1]National Polling Changes'!$W234&gt;43409,'[1]National Polling Changes'!X234*100,B233)),2)</f>
        <v>33.380000000000003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2.66</v>
      </c>
      <c r="E234" s="1">
        <f>ROUND((IF('[1]National Polling Changes'!$W234&gt;43409,'[1]National Polling Changes'!AA234*100,E233)),2)</f>
        <v>6.29</v>
      </c>
      <c r="F234" s="1">
        <f>ROUND((IF('[1]National Polling Changes'!$W234&gt;43409,'[1]National Polling Changes'!AB234*100,F233)),2)</f>
        <v>1.3</v>
      </c>
      <c r="G234" s="1">
        <f>ROUND((IF('[1]National Polling Changes'!$W234&gt;43409,'[1]National Polling Changes'!AC234*100,G233)),2)</f>
        <v>19.489999999999998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16.04</v>
      </c>
      <c r="J234" s="1">
        <f>ROUND((IF('[1]National Polling Changes'!$W234&gt;43409,'[1]National Polling Changes'!AF234*100,J233)),2)</f>
        <v>1.44</v>
      </c>
    </row>
    <row r="235" spans="1:10">
      <c r="A235" s="26">
        <f>'[1]National Polling Changes'!W235</f>
        <v>43651</v>
      </c>
      <c r="B235" s="1">
        <f>ROUND((IF('[1]National Polling Changes'!$W235&gt;43409,'[1]National Polling Changes'!X235*100,B234)),2)</f>
        <v>33.380000000000003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2.66</v>
      </c>
      <c r="E235" s="1">
        <f>ROUND((IF('[1]National Polling Changes'!$W235&gt;43409,'[1]National Polling Changes'!AA235*100,E234)),2)</f>
        <v>6.29</v>
      </c>
      <c r="F235" s="1">
        <f>ROUND((IF('[1]National Polling Changes'!$W235&gt;43409,'[1]National Polling Changes'!AB235*100,F234)),2)</f>
        <v>1.3</v>
      </c>
      <c r="G235" s="1">
        <f>ROUND((IF('[1]National Polling Changes'!$W235&gt;43409,'[1]National Polling Changes'!AC235*100,G234)),2)</f>
        <v>19.489999999999998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16.04</v>
      </c>
      <c r="J235" s="1">
        <f>ROUND((IF('[1]National Polling Changes'!$W235&gt;43409,'[1]National Polling Changes'!AF235*100,J234)),2)</f>
        <v>1.44</v>
      </c>
    </row>
    <row r="236" spans="1:10">
      <c r="A236" s="26">
        <f>'[1]National Polling Changes'!W236</f>
        <v>43650</v>
      </c>
      <c r="B236" s="1">
        <f>ROUND((IF('[1]National Polling Changes'!$W236&gt;43409,'[1]National Polling Changes'!X236*100,B235)),2)</f>
        <v>33.380000000000003</v>
      </c>
      <c r="C236" s="1">
        <f>ROUND((IF('[1]National Polling Changes'!$W236&gt;43409,'[1]National Polling Changes'!Y236*100,C235)),2)</f>
        <v>0.03</v>
      </c>
      <c r="D236" s="1">
        <f>ROUND((IF('[1]National Polling Changes'!$W236&gt;43409,'[1]National Polling Changes'!Z236*100,D235)),2)</f>
        <v>2.66</v>
      </c>
      <c r="E236" s="1">
        <f>ROUND((IF('[1]National Polling Changes'!$W236&gt;43409,'[1]National Polling Changes'!AA236*100,E235)),2)</f>
        <v>6.29</v>
      </c>
      <c r="F236" s="1">
        <f>ROUND((IF('[1]National Polling Changes'!$W236&gt;43409,'[1]National Polling Changes'!AB236*100,F235)),2)</f>
        <v>1.3</v>
      </c>
      <c r="G236" s="1">
        <f>ROUND((IF('[1]National Polling Changes'!$W236&gt;43409,'[1]National Polling Changes'!AC236*100,G235)),2)</f>
        <v>19.489999999999998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16.04</v>
      </c>
      <c r="J236" s="1">
        <f>ROUND((IF('[1]National Polling Changes'!$W236&gt;43409,'[1]National Polling Changes'!AF236*100,J235)),2)</f>
        <v>1.44</v>
      </c>
    </row>
    <row r="237" spans="1:10">
      <c r="A237" s="26">
        <f>'[1]National Polling Changes'!W237</f>
        <v>43649</v>
      </c>
      <c r="B237" s="1">
        <f>ROUND((IF('[1]National Polling Changes'!$W237&gt;43409,'[1]National Polling Changes'!X237*100,B236)),2)</f>
        <v>33.380000000000003</v>
      </c>
      <c r="C237" s="1">
        <f>ROUND((IF('[1]National Polling Changes'!$W237&gt;43409,'[1]National Polling Changes'!Y237*100,C236)),2)</f>
        <v>0.03</v>
      </c>
      <c r="D237" s="1">
        <f>ROUND((IF('[1]National Polling Changes'!$W237&gt;43409,'[1]National Polling Changes'!Z237*100,D236)),2)</f>
        <v>2.66</v>
      </c>
      <c r="E237" s="1">
        <f>ROUND((IF('[1]National Polling Changes'!$W237&gt;43409,'[1]National Polling Changes'!AA237*100,E236)),2)</f>
        <v>6.29</v>
      </c>
      <c r="F237" s="1">
        <f>ROUND((IF('[1]National Polling Changes'!$W237&gt;43409,'[1]National Polling Changes'!AB237*100,F236)),2)</f>
        <v>1.3</v>
      </c>
      <c r="G237" s="1">
        <f>ROUND((IF('[1]National Polling Changes'!$W237&gt;43409,'[1]National Polling Changes'!AC237*100,G236)),2)</f>
        <v>19.489999999999998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16.04</v>
      </c>
      <c r="J237" s="1">
        <f>ROUND((IF('[1]National Polling Changes'!$W237&gt;43409,'[1]National Polling Changes'!AF237*100,J236)),2)</f>
        <v>1.44</v>
      </c>
    </row>
    <row r="238" spans="1:10">
      <c r="A238" s="26">
        <f>'[1]National Polling Changes'!W238</f>
        <v>43648</v>
      </c>
      <c r="B238" s="1">
        <f>ROUND((IF('[1]National Polling Changes'!$W238&gt;43409,'[1]National Polling Changes'!X238*100,B237)),2)</f>
        <v>33.380000000000003</v>
      </c>
      <c r="C238" s="1">
        <f>ROUND((IF('[1]National Polling Changes'!$W238&gt;43409,'[1]National Polling Changes'!Y238*100,C237)),2)</f>
        <v>0.03</v>
      </c>
      <c r="D238" s="1">
        <f>ROUND((IF('[1]National Polling Changes'!$W238&gt;43409,'[1]National Polling Changes'!Z238*100,D237)),2)</f>
        <v>2.66</v>
      </c>
      <c r="E238" s="1">
        <f>ROUND((IF('[1]National Polling Changes'!$W238&gt;43409,'[1]National Polling Changes'!AA238*100,E237)),2)</f>
        <v>6.29</v>
      </c>
      <c r="F238" s="1">
        <f>ROUND((IF('[1]National Polling Changes'!$W238&gt;43409,'[1]National Polling Changes'!AB238*100,F237)),2)</f>
        <v>1.3</v>
      </c>
      <c r="G238" s="1">
        <f>ROUND((IF('[1]National Polling Changes'!$W238&gt;43409,'[1]National Polling Changes'!AC238*100,G237)),2)</f>
        <v>19.489999999999998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16.04</v>
      </c>
      <c r="J238" s="1">
        <f>ROUND((IF('[1]National Polling Changes'!$W238&gt;43409,'[1]National Polling Changes'!AF238*100,J237)),2)</f>
        <v>1.44</v>
      </c>
    </row>
    <row r="239" spans="1:10">
      <c r="A239" s="26">
        <f>'[1]National Polling Changes'!W239</f>
        <v>43647</v>
      </c>
      <c r="B239" s="1">
        <f>ROUND((IF('[1]National Polling Changes'!$W239&gt;43409,'[1]National Polling Changes'!X239*100,B238)),2)</f>
        <v>33.86</v>
      </c>
      <c r="C239" s="1">
        <f>ROUND((IF('[1]National Polling Changes'!$W239&gt;43409,'[1]National Polling Changes'!Y239*100,C238)),2)</f>
        <v>0.03</v>
      </c>
      <c r="D239" s="1">
        <f>ROUND((IF('[1]National Polling Changes'!$W239&gt;43409,'[1]National Polling Changes'!Z239*100,D238)),2)</f>
        <v>2.72</v>
      </c>
      <c r="E239" s="1">
        <f>ROUND((IF('[1]National Polling Changes'!$W239&gt;43409,'[1]National Polling Changes'!AA239*100,E238)),2)</f>
        <v>6.27</v>
      </c>
      <c r="F239" s="1">
        <f>ROUND((IF('[1]National Polling Changes'!$W239&gt;43409,'[1]National Polling Changes'!AB239*100,F238)),2)</f>
        <v>1.29</v>
      </c>
      <c r="G239" s="1">
        <f>ROUND((IF('[1]National Polling Changes'!$W239&gt;43409,'[1]National Polling Changes'!AC239*100,G238)),2)</f>
        <v>19.100000000000001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15.99</v>
      </c>
      <c r="J239" s="1">
        <f>ROUND((IF('[1]National Polling Changes'!$W239&gt;43409,'[1]National Polling Changes'!AF239*100,J238)),2)</f>
        <v>1.36</v>
      </c>
    </row>
    <row r="240" spans="1:10">
      <c r="A240" s="26">
        <f>'[1]National Polling Changes'!W240</f>
        <v>43646</v>
      </c>
      <c r="B240" s="1">
        <f>ROUND((IF('[1]National Polling Changes'!$W240&gt;43409,'[1]National Polling Changes'!X240*100,B239)),2)</f>
        <v>35.520000000000003</v>
      </c>
      <c r="C240" s="1">
        <f>ROUND((IF('[1]National Polling Changes'!$W240&gt;43409,'[1]National Polling Changes'!Y240*100,C239)),2)</f>
        <v>0.03</v>
      </c>
      <c r="D240" s="1">
        <f>ROUND((IF('[1]National Polling Changes'!$W240&gt;43409,'[1]National Polling Changes'!Z240*100,D239)),2)</f>
        <v>2.91</v>
      </c>
      <c r="E240" s="1">
        <f>ROUND((IF('[1]National Polling Changes'!$W240&gt;43409,'[1]National Polling Changes'!AA240*100,E239)),2)</f>
        <v>6.94</v>
      </c>
      <c r="F240" s="1">
        <f>ROUND((IF('[1]National Polling Changes'!$W240&gt;43409,'[1]National Polling Changes'!AB240*100,F239)),2)</f>
        <v>1.1599999999999999</v>
      </c>
      <c r="G240" s="1">
        <f>ROUND((IF('[1]National Polling Changes'!$W240&gt;43409,'[1]National Polling Changes'!AC240*100,G239)),2)</f>
        <v>18.489999999999998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14.18</v>
      </c>
      <c r="J240" s="1">
        <f>ROUND((IF('[1]National Polling Changes'!$W240&gt;43409,'[1]National Polling Changes'!AF240*100,J239)),2)</f>
        <v>1.39</v>
      </c>
    </row>
    <row r="241" spans="1:10">
      <c r="A241" s="26">
        <f>'[1]National Polling Changes'!W241</f>
        <v>43645</v>
      </c>
      <c r="B241" s="1">
        <f>ROUND((IF('[1]National Polling Changes'!$W241&gt;43409,'[1]National Polling Changes'!X241*100,B240)),2)</f>
        <v>35.29</v>
      </c>
      <c r="C241" s="1">
        <f>ROUND((IF('[1]National Polling Changes'!$W241&gt;43409,'[1]National Polling Changes'!Y241*100,C240)),2)</f>
        <v>0.03</v>
      </c>
      <c r="D241" s="1">
        <f>ROUND((IF('[1]National Polling Changes'!$W241&gt;43409,'[1]National Polling Changes'!Z241*100,D240)),2)</f>
        <v>2.67</v>
      </c>
      <c r="E241" s="1">
        <f>ROUND((IF('[1]National Polling Changes'!$W241&gt;43409,'[1]National Polling Changes'!AA241*100,E240)),2)</f>
        <v>7.42</v>
      </c>
      <c r="F241" s="1">
        <f>ROUND((IF('[1]National Polling Changes'!$W241&gt;43409,'[1]National Polling Changes'!AB241*100,F240)),2)</f>
        <v>1.1000000000000001</v>
      </c>
      <c r="G241" s="1">
        <f>ROUND((IF('[1]National Polling Changes'!$W241&gt;43409,'[1]National Polling Changes'!AC241*100,G240)),2)</f>
        <v>18.579999999999998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14.21</v>
      </c>
      <c r="J241" s="1">
        <f>ROUND((IF('[1]National Polling Changes'!$W241&gt;43409,'[1]National Polling Changes'!AF241*100,J240)),2)</f>
        <v>1.39</v>
      </c>
    </row>
    <row r="242" spans="1:10">
      <c r="A242" s="26">
        <f>'[1]National Polling Changes'!W242</f>
        <v>43644</v>
      </c>
      <c r="B242" s="1">
        <f>ROUND((IF('[1]National Polling Changes'!$W242&gt;43409,'[1]National Polling Changes'!X242*100,B241)),2)</f>
        <v>35.35</v>
      </c>
      <c r="C242" s="1">
        <f>ROUND((IF('[1]National Polling Changes'!$W242&gt;43409,'[1]National Polling Changes'!Y242*100,C241)),2)</f>
        <v>0</v>
      </c>
      <c r="D242" s="1">
        <f>ROUND((IF('[1]National Polling Changes'!$W242&gt;43409,'[1]National Polling Changes'!Z242*100,D241)),2)</f>
        <v>2.68</v>
      </c>
      <c r="E242" s="1">
        <f>ROUND((IF('[1]National Polling Changes'!$W242&gt;43409,'[1]National Polling Changes'!AA242*100,E241)),2)</f>
        <v>7.47</v>
      </c>
      <c r="F242" s="1">
        <f>ROUND((IF('[1]National Polling Changes'!$W242&gt;43409,'[1]National Polling Changes'!AB242*100,F241)),2)</f>
        <v>1.18</v>
      </c>
      <c r="G242" s="1">
        <f>ROUND((IF('[1]National Polling Changes'!$W242&gt;43409,'[1]National Polling Changes'!AC242*100,G241)),2)</f>
        <v>18.649999999999999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13.95</v>
      </c>
      <c r="J242" s="1">
        <f>ROUND((IF('[1]National Polling Changes'!$W242&gt;43409,'[1]National Polling Changes'!AF242*100,J241)),2)</f>
        <v>1.36</v>
      </c>
    </row>
    <row r="243" spans="1:10">
      <c r="A243" s="26">
        <f>'[1]National Polling Changes'!W243</f>
        <v>43643</v>
      </c>
      <c r="B243" s="1">
        <f>ROUND((IF('[1]National Polling Changes'!$W243&gt;43409,'[1]National Polling Changes'!X243*100,B242)),2)</f>
        <v>35.42</v>
      </c>
      <c r="C243" s="1">
        <f>ROUND((IF('[1]National Polling Changes'!$W243&gt;43409,'[1]National Polling Changes'!Y243*100,C242)),2)</f>
        <v>0</v>
      </c>
      <c r="D243" s="1">
        <f>ROUND((IF('[1]National Polling Changes'!$W243&gt;43409,'[1]National Polling Changes'!Z243*100,D242)),2)</f>
        <v>2.65</v>
      </c>
      <c r="E243" s="1">
        <f>ROUND((IF('[1]National Polling Changes'!$W243&gt;43409,'[1]National Polling Changes'!AA243*100,E242)),2)</f>
        <v>7.67</v>
      </c>
      <c r="F243" s="1">
        <f>ROUND((IF('[1]National Polling Changes'!$W243&gt;43409,'[1]National Polling Changes'!AB243*100,F242)),2)</f>
        <v>1.19</v>
      </c>
      <c r="G243" s="1">
        <f>ROUND((IF('[1]National Polling Changes'!$W243&gt;43409,'[1]National Polling Changes'!AC243*100,G242)),2)</f>
        <v>18.52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13.92</v>
      </c>
      <c r="J243" s="1">
        <f>ROUND((IF('[1]National Polling Changes'!$W243&gt;43409,'[1]National Polling Changes'!AF243*100,J242)),2)</f>
        <v>1.3</v>
      </c>
    </row>
    <row r="244" spans="1:10">
      <c r="A244" s="26">
        <f>'[1]National Polling Changes'!W244</f>
        <v>43642</v>
      </c>
      <c r="B244" s="1">
        <f>ROUND((IF('[1]National Polling Changes'!$W244&gt;43409,'[1]National Polling Changes'!X244*100,B243)),2)</f>
        <v>35.65</v>
      </c>
      <c r="C244" s="1">
        <f>ROUND((IF('[1]National Polling Changes'!$W244&gt;43409,'[1]National Polling Changes'!Y244*100,C243)),2)</f>
        <v>0</v>
      </c>
      <c r="D244" s="1">
        <f>ROUND((IF('[1]National Polling Changes'!$W244&gt;43409,'[1]National Polling Changes'!Z244*100,D243)),2)</f>
        <v>2.52</v>
      </c>
      <c r="E244" s="1">
        <f>ROUND((IF('[1]National Polling Changes'!$W244&gt;43409,'[1]National Polling Changes'!AA244*100,E243)),2)</f>
        <v>7.85</v>
      </c>
      <c r="F244" s="1">
        <f>ROUND((IF('[1]National Polling Changes'!$W244&gt;43409,'[1]National Polling Changes'!AB244*100,F243)),2)</f>
        <v>1.28</v>
      </c>
      <c r="G244" s="1">
        <f>ROUND((IF('[1]National Polling Changes'!$W244&gt;43409,'[1]National Polling Changes'!AC244*100,G243)),2)</f>
        <v>18.41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13.64</v>
      </c>
      <c r="J244" s="1">
        <f>ROUND((IF('[1]National Polling Changes'!$W244&gt;43409,'[1]National Polling Changes'!AF244*100,J243)),2)</f>
        <v>1.27</v>
      </c>
    </row>
    <row r="245" spans="1:10">
      <c r="A245" s="26">
        <f>'[1]National Polling Changes'!W245</f>
        <v>43641</v>
      </c>
      <c r="B245" s="1">
        <f>ROUND((IF('[1]National Polling Changes'!$W245&gt;43409,'[1]National Polling Changes'!X245*100,B244)),2)</f>
        <v>35.81</v>
      </c>
      <c r="C245" s="1">
        <f>ROUND((IF('[1]National Polling Changes'!$W245&gt;43409,'[1]National Polling Changes'!Y245*100,C244)),2)</f>
        <v>0</v>
      </c>
      <c r="D245" s="1">
        <f>ROUND((IF('[1]National Polling Changes'!$W245&gt;43409,'[1]National Polling Changes'!Z245*100,D244)),2)</f>
        <v>2.56</v>
      </c>
      <c r="E245" s="1">
        <f>ROUND((IF('[1]National Polling Changes'!$W245&gt;43409,'[1]National Polling Changes'!AA245*100,E244)),2)</f>
        <v>7.99</v>
      </c>
      <c r="F245" s="1">
        <f>ROUND((IF('[1]National Polling Changes'!$W245&gt;43409,'[1]National Polling Changes'!AB245*100,F244)),2)</f>
        <v>1.3</v>
      </c>
      <c r="G245" s="1">
        <f>ROUND((IF('[1]National Polling Changes'!$W245&gt;43409,'[1]National Polling Changes'!AC245*100,G244)),2)</f>
        <v>18.36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13.34</v>
      </c>
      <c r="J245" s="1">
        <f>ROUND((IF('[1]National Polling Changes'!$W245&gt;43409,'[1]National Polling Changes'!AF245*100,J244)),2)</f>
        <v>1.23</v>
      </c>
    </row>
    <row r="246" spans="1:10">
      <c r="A246" s="26">
        <f>'[1]National Polling Changes'!W246</f>
        <v>43640</v>
      </c>
      <c r="B246" s="1">
        <f>ROUND((IF('[1]National Polling Changes'!$W246&gt;43409,'[1]National Polling Changes'!X246*100,B245)),2)</f>
        <v>36.33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2.64</v>
      </c>
      <c r="E246" s="1">
        <f>ROUND((IF('[1]National Polling Changes'!$W246&gt;43409,'[1]National Polling Changes'!AA246*100,E245)),2)</f>
        <v>7.93</v>
      </c>
      <c r="F246" s="1">
        <f>ROUND((IF('[1]National Polling Changes'!$W246&gt;43409,'[1]National Polling Changes'!AB246*100,F245)),2)</f>
        <v>1.33</v>
      </c>
      <c r="G246" s="1">
        <f>ROUND((IF('[1]National Polling Changes'!$W246&gt;43409,'[1]National Polling Changes'!AC246*100,G245)),2)</f>
        <v>18.55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12.56</v>
      </c>
      <c r="J246" s="1">
        <f>ROUND((IF('[1]National Polling Changes'!$W246&gt;43409,'[1]National Polling Changes'!AF246*100,J245)),2)</f>
        <v>1.21</v>
      </c>
    </row>
    <row r="247" spans="1:10">
      <c r="A247" s="26">
        <f>'[1]National Polling Changes'!W247</f>
        <v>43639</v>
      </c>
      <c r="B247" s="1">
        <f>ROUND((IF('[1]National Polling Changes'!$W247&gt;43409,'[1]National Polling Changes'!X247*100,B246)),2)</f>
        <v>36.94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2.71</v>
      </c>
      <c r="E247" s="1">
        <f>ROUND((IF('[1]National Polling Changes'!$W247&gt;43409,'[1]National Polling Changes'!AA247*100,E246)),2)</f>
        <v>7.77</v>
      </c>
      <c r="F247" s="1">
        <f>ROUND((IF('[1]National Polling Changes'!$W247&gt;43409,'[1]National Polling Changes'!AB247*100,F246)),2)</f>
        <v>1.33</v>
      </c>
      <c r="G247" s="1">
        <f>ROUND((IF('[1]National Polling Changes'!$W247&gt;43409,'[1]National Polling Changes'!AC247*100,G246)),2)</f>
        <v>18.41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11.93</v>
      </c>
      <c r="J247" s="1">
        <f>ROUND((IF('[1]National Polling Changes'!$W247&gt;43409,'[1]National Polling Changes'!AF247*100,J246)),2)</f>
        <v>1.21</v>
      </c>
    </row>
    <row r="248" spans="1:10">
      <c r="A248" s="26">
        <f>'[1]National Polling Changes'!W248</f>
        <v>43638</v>
      </c>
      <c r="B248" s="1">
        <f>ROUND((IF('[1]National Polling Changes'!$W248&gt;43409,'[1]National Polling Changes'!X248*100,B247)),2)</f>
        <v>36.630000000000003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2.7</v>
      </c>
      <c r="E248" s="1">
        <f>ROUND((IF('[1]National Polling Changes'!$W248&gt;43409,'[1]National Polling Changes'!AA248*100,E247)),2)</f>
        <v>7.88</v>
      </c>
      <c r="F248" s="1">
        <f>ROUND((IF('[1]National Polling Changes'!$W248&gt;43409,'[1]National Polling Changes'!AB248*100,F247)),2)</f>
        <v>1.32</v>
      </c>
      <c r="G248" s="1">
        <f>ROUND((IF('[1]National Polling Changes'!$W248&gt;43409,'[1]National Polling Changes'!AC248*100,G247)),2)</f>
        <v>18.48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12.18</v>
      </c>
      <c r="J248" s="1">
        <f>ROUND((IF('[1]National Polling Changes'!$W248&gt;43409,'[1]National Polling Changes'!AF248*100,J247)),2)</f>
        <v>1.21</v>
      </c>
    </row>
    <row r="249" spans="1:10">
      <c r="A249" s="26">
        <f>'[1]National Polling Changes'!W249</f>
        <v>43637</v>
      </c>
      <c r="B249" s="1">
        <f>ROUND((IF('[1]National Polling Changes'!$W249&gt;43409,'[1]National Polling Changes'!X249*100,B248)),2)</f>
        <v>36.630000000000003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2.7</v>
      </c>
      <c r="E249" s="1">
        <f>ROUND((IF('[1]National Polling Changes'!$W249&gt;43409,'[1]National Polling Changes'!AA249*100,E248)),2)</f>
        <v>7.88</v>
      </c>
      <c r="F249" s="1">
        <f>ROUND((IF('[1]National Polling Changes'!$W249&gt;43409,'[1]National Polling Changes'!AB249*100,F248)),2)</f>
        <v>1.32</v>
      </c>
      <c r="G249" s="1">
        <f>ROUND((IF('[1]National Polling Changes'!$W249&gt;43409,'[1]National Polling Changes'!AC249*100,G248)),2)</f>
        <v>18.48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12.18</v>
      </c>
      <c r="J249" s="1">
        <f>ROUND((IF('[1]National Polling Changes'!$W249&gt;43409,'[1]National Polling Changes'!AF249*100,J248)),2)</f>
        <v>1.21</v>
      </c>
    </row>
    <row r="250" spans="1:10">
      <c r="A250" s="26">
        <f>'[1]National Polling Changes'!W250</f>
        <v>43636</v>
      </c>
      <c r="B250" s="1">
        <f>ROUND((IF('[1]National Polling Changes'!$W250&gt;43409,'[1]National Polling Changes'!X250*100,B249)),2)</f>
        <v>36.729999999999997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2.66</v>
      </c>
      <c r="E250" s="1">
        <f>ROUND((IF('[1]National Polling Changes'!$W250&gt;43409,'[1]National Polling Changes'!AA250*100,E249)),2)</f>
        <v>7.86</v>
      </c>
      <c r="F250" s="1">
        <f>ROUND((IF('[1]National Polling Changes'!$W250&gt;43409,'[1]National Polling Changes'!AB250*100,F249)),2)</f>
        <v>1.36</v>
      </c>
      <c r="G250" s="1">
        <f>ROUND((IF('[1]National Polling Changes'!$W250&gt;43409,'[1]National Polling Changes'!AC250*100,G249)),2)</f>
        <v>18.43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11.89</v>
      </c>
      <c r="J250" s="1">
        <f>ROUND((IF('[1]National Polling Changes'!$W250&gt;43409,'[1]National Polling Changes'!AF250*100,J249)),2)</f>
        <v>1.1499999999999999</v>
      </c>
    </row>
    <row r="251" spans="1:10">
      <c r="A251" s="26">
        <f>'[1]National Polling Changes'!W251</f>
        <v>43635</v>
      </c>
      <c r="B251" s="1">
        <f>ROUND((IF('[1]National Polling Changes'!$W251&gt;43409,'[1]National Polling Changes'!X251*100,B250)),2)</f>
        <v>36.729999999999997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2.66</v>
      </c>
      <c r="E251" s="1">
        <f>ROUND((IF('[1]National Polling Changes'!$W251&gt;43409,'[1]National Polling Changes'!AA251*100,E250)),2)</f>
        <v>7.86</v>
      </c>
      <c r="F251" s="1">
        <f>ROUND((IF('[1]National Polling Changes'!$W251&gt;43409,'[1]National Polling Changes'!AB251*100,F250)),2)</f>
        <v>1.36</v>
      </c>
      <c r="G251" s="1">
        <f>ROUND((IF('[1]National Polling Changes'!$W251&gt;43409,'[1]National Polling Changes'!AC251*100,G250)),2)</f>
        <v>18.43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11.89</v>
      </c>
      <c r="J251" s="1">
        <f>ROUND((IF('[1]National Polling Changes'!$W251&gt;43409,'[1]National Polling Changes'!AF251*100,J250)),2)</f>
        <v>1.1499999999999999</v>
      </c>
    </row>
    <row r="252" spans="1:10">
      <c r="A252" s="26">
        <f>'[1]National Polling Changes'!W252</f>
        <v>43634</v>
      </c>
      <c r="B252" s="1">
        <f>ROUND((IF('[1]National Polling Changes'!$W252&gt;43409,'[1]National Polling Changes'!X252*100,B251)),2)</f>
        <v>36.729999999999997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2.66</v>
      </c>
      <c r="E252" s="1">
        <f>ROUND((IF('[1]National Polling Changes'!$W252&gt;43409,'[1]National Polling Changes'!AA252*100,E251)),2)</f>
        <v>7.86</v>
      </c>
      <c r="F252" s="1">
        <f>ROUND((IF('[1]National Polling Changes'!$W252&gt;43409,'[1]National Polling Changes'!AB252*100,F251)),2)</f>
        <v>1.36</v>
      </c>
      <c r="G252" s="1">
        <f>ROUND((IF('[1]National Polling Changes'!$W252&gt;43409,'[1]National Polling Changes'!AC252*100,G251)),2)</f>
        <v>18.43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11.89</v>
      </c>
      <c r="J252" s="1">
        <f>ROUND((IF('[1]National Polling Changes'!$W252&gt;43409,'[1]National Polling Changes'!AF252*100,J251)),2)</f>
        <v>1.1499999999999999</v>
      </c>
    </row>
    <row r="253" spans="1:10">
      <c r="A253" s="26">
        <f>'[1]National Polling Changes'!W253</f>
        <v>43633</v>
      </c>
      <c r="B253" s="1">
        <f>ROUND((IF('[1]National Polling Changes'!$W253&gt;43409,'[1]National Polling Changes'!X253*100,B252)),2)</f>
        <v>36.96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2.58</v>
      </c>
      <c r="E253" s="1">
        <f>ROUND((IF('[1]National Polling Changes'!$W253&gt;43409,'[1]National Polling Changes'!AA253*100,E252)),2)</f>
        <v>7.72</v>
      </c>
      <c r="F253" s="1">
        <f>ROUND((IF('[1]National Polling Changes'!$W253&gt;43409,'[1]National Polling Changes'!AB253*100,F252)),2)</f>
        <v>1.5</v>
      </c>
      <c r="G253" s="1">
        <f>ROUND((IF('[1]National Polling Changes'!$W253&gt;43409,'[1]National Polling Changes'!AC253*100,G252)),2)</f>
        <v>18.43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11.73</v>
      </c>
      <c r="J253" s="1">
        <f>ROUND((IF('[1]National Polling Changes'!$W253&gt;43409,'[1]National Polling Changes'!AF253*100,J252)),2)</f>
        <v>1.1499999999999999</v>
      </c>
    </row>
    <row r="254" spans="1:10">
      <c r="A254" s="26">
        <f>'[1]National Polling Changes'!W254</f>
        <v>43632</v>
      </c>
      <c r="B254" s="1">
        <f>ROUND((IF('[1]National Polling Changes'!$W254&gt;43409,'[1]National Polling Changes'!X254*100,B253)),2)</f>
        <v>37.270000000000003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2.64</v>
      </c>
      <c r="E254" s="1">
        <f>ROUND((IF('[1]National Polling Changes'!$W254&gt;43409,'[1]National Polling Changes'!AA254*100,E253)),2)</f>
        <v>7.48</v>
      </c>
      <c r="F254" s="1">
        <f>ROUND((IF('[1]National Polling Changes'!$W254&gt;43409,'[1]National Polling Changes'!AB254*100,F253)),2)</f>
        <v>1.58</v>
      </c>
      <c r="G254" s="1">
        <f>ROUND((IF('[1]National Polling Changes'!$W254&gt;43409,'[1]National Polling Changes'!AC254*100,G253)),2)</f>
        <v>18.63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11.37</v>
      </c>
      <c r="J254" s="1">
        <f>ROUND((IF('[1]National Polling Changes'!$W254&gt;43409,'[1]National Polling Changes'!AF254*100,J253)),2)</f>
        <v>1.1100000000000001</v>
      </c>
    </row>
    <row r="255" spans="1:10">
      <c r="A255" s="26">
        <f>'[1]National Polling Changes'!W255</f>
        <v>43631</v>
      </c>
      <c r="B255" s="1">
        <f>ROUND((IF('[1]National Polling Changes'!$W255&gt;43409,'[1]National Polling Changes'!X255*100,B254)),2)</f>
        <v>37.04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2.63</v>
      </c>
      <c r="E255" s="1">
        <f>ROUND((IF('[1]National Polling Changes'!$W255&gt;43409,'[1]National Polling Changes'!AA255*100,E254)),2)</f>
        <v>7.72</v>
      </c>
      <c r="F255" s="1">
        <f>ROUND((IF('[1]National Polling Changes'!$W255&gt;43409,'[1]National Polling Changes'!AB255*100,F254)),2)</f>
        <v>1.56</v>
      </c>
      <c r="G255" s="1">
        <f>ROUND((IF('[1]National Polling Changes'!$W255&gt;43409,'[1]National Polling Changes'!AC255*100,G254)),2)</f>
        <v>18.53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11.52</v>
      </c>
      <c r="J255" s="1">
        <f>ROUND((IF('[1]National Polling Changes'!$W255&gt;43409,'[1]National Polling Changes'!AF255*100,J254)),2)</f>
        <v>1.08</v>
      </c>
    </row>
    <row r="256" spans="1:10">
      <c r="A256" s="26">
        <f>'[1]National Polling Changes'!W256</f>
        <v>43630</v>
      </c>
      <c r="B256" s="1">
        <f>ROUND((IF('[1]National Polling Changes'!$W256&gt;43409,'[1]National Polling Changes'!X256*100,B255)),2)</f>
        <v>37.25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2.64</v>
      </c>
      <c r="E256" s="1">
        <f>ROUND((IF('[1]National Polling Changes'!$W256&gt;43409,'[1]National Polling Changes'!AA256*100,E255)),2)</f>
        <v>7.48</v>
      </c>
      <c r="F256" s="1">
        <f>ROUND((IF('[1]National Polling Changes'!$W256&gt;43409,'[1]National Polling Changes'!AB256*100,F255)),2)</f>
        <v>1.66</v>
      </c>
      <c r="G256" s="1">
        <f>ROUND((IF('[1]National Polling Changes'!$W256&gt;43409,'[1]National Polling Changes'!AC256*100,G255)),2)</f>
        <v>18.600000000000001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11.33</v>
      </c>
      <c r="J256" s="1">
        <f>ROUND((IF('[1]National Polling Changes'!$W256&gt;43409,'[1]National Polling Changes'!AF256*100,J255)),2)</f>
        <v>1.1200000000000001</v>
      </c>
    </row>
    <row r="257" spans="1:10">
      <c r="A257" s="26">
        <f>'[1]National Polling Changes'!W257</f>
        <v>43629</v>
      </c>
      <c r="B257" s="1">
        <f>ROUND((IF('[1]National Polling Changes'!$W257&gt;43409,'[1]National Polling Changes'!X257*100,B256)),2)</f>
        <v>37.25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2.64</v>
      </c>
      <c r="E257" s="1">
        <f>ROUND((IF('[1]National Polling Changes'!$W257&gt;43409,'[1]National Polling Changes'!AA257*100,E256)),2)</f>
        <v>7.48</v>
      </c>
      <c r="F257" s="1">
        <f>ROUND((IF('[1]National Polling Changes'!$W257&gt;43409,'[1]National Polling Changes'!AB257*100,F256)),2)</f>
        <v>1.66</v>
      </c>
      <c r="G257" s="1">
        <f>ROUND((IF('[1]National Polling Changes'!$W257&gt;43409,'[1]National Polling Changes'!AC257*100,G256)),2)</f>
        <v>18.600000000000001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11.33</v>
      </c>
      <c r="J257" s="1">
        <f>ROUND((IF('[1]National Polling Changes'!$W257&gt;43409,'[1]National Polling Changes'!AF257*100,J256)),2)</f>
        <v>1.1200000000000001</v>
      </c>
    </row>
    <row r="258" spans="1:10">
      <c r="A258" s="26">
        <f>'[1]National Polling Changes'!W258</f>
        <v>43628</v>
      </c>
      <c r="B258" s="1">
        <f>ROUND((IF('[1]National Polling Changes'!$W258&gt;43409,'[1]National Polling Changes'!X258*100,B257)),2)</f>
        <v>37.44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2.62</v>
      </c>
      <c r="E258" s="1">
        <f>ROUND((IF('[1]National Polling Changes'!$W258&gt;43409,'[1]National Polling Changes'!AA258*100,E257)),2)</f>
        <v>7.33</v>
      </c>
      <c r="F258" s="1">
        <f>ROUND((IF('[1]National Polling Changes'!$W258&gt;43409,'[1]National Polling Changes'!AB258*100,F257)),2)</f>
        <v>1.66</v>
      </c>
      <c r="G258" s="1">
        <f>ROUND((IF('[1]National Polling Changes'!$W258&gt;43409,'[1]National Polling Changes'!AC258*100,G257)),2)</f>
        <v>18.670000000000002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11.23</v>
      </c>
      <c r="J258" s="1">
        <f>ROUND((IF('[1]National Polling Changes'!$W258&gt;43409,'[1]National Polling Changes'!AF258*100,J257)),2)</f>
        <v>1.1299999999999999</v>
      </c>
    </row>
    <row r="259" spans="1:10">
      <c r="A259" s="26">
        <f>'[1]National Polling Changes'!W259</f>
        <v>43627</v>
      </c>
      <c r="B259" s="1">
        <f>ROUND((IF('[1]National Polling Changes'!$W259&gt;43409,'[1]National Polling Changes'!X259*100,B258)),2)</f>
        <v>37.380000000000003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2.5299999999999998</v>
      </c>
      <c r="E259" s="1">
        <f>ROUND((IF('[1]National Polling Changes'!$W259&gt;43409,'[1]National Polling Changes'!AA259*100,E258)),2)</f>
        <v>7.23</v>
      </c>
      <c r="F259" s="1">
        <f>ROUND((IF('[1]National Polling Changes'!$W259&gt;43409,'[1]National Polling Changes'!AB259*100,F258)),2)</f>
        <v>1.6</v>
      </c>
      <c r="G259" s="1">
        <f>ROUND((IF('[1]National Polling Changes'!$W259&gt;43409,'[1]National Polling Changes'!AC259*100,G258)),2)</f>
        <v>19.03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11.25</v>
      </c>
      <c r="J259" s="1">
        <f>ROUND((IF('[1]National Polling Changes'!$W259&gt;43409,'[1]National Polling Changes'!AF259*100,J258)),2)</f>
        <v>1.07</v>
      </c>
    </row>
    <row r="260" spans="1:10">
      <c r="A260" s="26">
        <f>'[1]National Polling Changes'!W260</f>
        <v>43626</v>
      </c>
      <c r="B260" s="1">
        <f>ROUND((IF('[1]National Polling Changes'!$W260&gt;43409,'[1]National Polling Changes'!X260*100,B259)),2)</f>
        <v>37.590000000000003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2.57</v>
      </c>
      <c r="E260" s="1">
        <f>ROUND((IF('[1]National Polling Changes'!$W260&gt;43409,'[1]National Polling Changes'!AA260*100,E259)),2)</f>
        <v>7.11</v>
      </c>
      <c r="F260" s="1">
        <f>ROUND((IF('[1]National Polling Changes'!$W260&gt;43409,'[1]National Polling Changes'!AB260*100,F259)),2)</f>
        <v>1.62</v>
      </c>
      <c r="G260" s="1">
        <f>ROUND((IF('[1]National Polling Changes'!$W260&gt;43409,'[1]National Polling Changes'!AC260*100,G259)),2)</f>
        <v>19.170000000000002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10.96</v>
      </c>
      <c r="J260" s="1">
        <f>ROUND((IF('[1]National Polling Changes'!$W260&gt;43409,'[1]National Polling Changes'!AF260*100,J259)),2)</f>
        <v>1.06</v>
      </c>
    </row>
    <row r="261" spans="1:10">
      <c r="A261" s="26">
        <f>'[1]National Polling Changes'!W261</f>
        <v>43625</v>
      </c>
      <c r="B261" s="1">
        <f>ROUND((IF('[1]National Polling Changes'!$W261&gt;43409,'[1]National Polling Changes'!X261*100,B260)),2)</f>
        <v>38.39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2.77</v>
      </c>
      <c r="E261" s="1">
        <f>ROUND((IF('[1]National Polling Changes'!$W261&gt;43409,'[1]National Polling Changes'!AA261*100,E260)),2)</f>
        <v>6.77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19.11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10.199999999999999</v>
      </c>
      <c r="J261" s="1">
        <f>ROUND((IF('[1]National Polling Changes'!$W261&gt;43409,'[1]National Polling Changes'!AF261*100,J260)),2)</f>
        <v>1.07</v>
      </c>
    </row>
    <row r="262" spans="1:10">
      <c r="A262" s="26">
        <f>'[1]National Polling Changes'!W262</f>
        <v>43624</v>
      </c>
      <c r="B262" s="1">
        <f>ROUND((IF('[1]National Polling Changes'!$W262&gt;43409,'[1]National Polling Changes'!X262*100,B261)),2)</f>
        <v>39.22</v>
      </c>
      <c r="C262" s="1">
        <f>ROUND((IF('[1]National Polling Changes'!$W262&gt;43409,'[1]National Polling Changes'!Y262*100,C261)),2)</f>
        <v>0.02</v>
      </c>
      <c r="D262" s="1">
        <f>ROUND((IF('[1]National Polling Changes'!$W262&gt;43409,'[1]National Polling Changes'!Z262*100,D261)),2)</f>
        <v>2.85</v>
      </c>
      <c r="E262" s="1">
        <f>ROUND((IF('[1]National Polling Changes'!$W262&gt;43409,'[1]National Polling Changes'!AA262*100,E261)),2)</f>
        <v>6.47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18.940000000000001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9.6999999999999993</v>
      </c>
      <c r="J262" s="1">
        <f>ROUND((IF('[1]National Polling Changes'!$W262&gt;43409,'[1]National Polling Changes'!AF262*100,J261)),2)</f>
        <v>1.0900000000000001</v>
      </c>
    </row>
    <row r="263" spans="1:10">
      <c r="A263" s="26">
        <f>'[1]National Polling Changes'!W263</f>
        <v>43623</v>
      </c>
      <c r="B263" s="1">
        <f>ROUND((IF('[1]National Polling Changes'!$W263&gt;43409,'[1]National Polling Changes'!X263*100,B262)),2)</f>
        <v>39.22</v>
      </c>
      <c r="C263" s="1">
        <f>ROUND((IF('[1]National Polling Changes'!$W263&gt;43409,'[1]National Polling Changes'!Y263*100,C262)),2)</f>
        <v>0.02</v>
      </c>
      <c r="D263" s="1">
        <f>ROUND((IF('[1]National Polling Changes'!$W263&gt;43409,'[1]National Polling Changes'!Z263*100,D262)),2)</f>
        <v>2.85</v>
      </c>
      <c r="E263" s="1">
        <f>ROUND((IF('[1]National Polling Changes'!$W263&gt;43409,'[1]National Polling Changes'!AA263*100,E262)),2)</f>
        <v>6.47</v>
      </c>
      <c r="F263" s="1">
        <f>ROUND((IF('[1]National Polling Changes'!$W263&gt;43409,'[1]National Polling Changes'!AB263*100,F262)),2)</f>
        <v>1.74</v>
      </c>
      <c r="G263" s="1">
        <f>ROUND((IF('[1]National Polling Changes'!$W263&gt;43409,'[1]National Polling Changes'!AC263*100,G262)),2)</f>
        <v>18.940000000000001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9.6999999999999993</v>
      </c>
      <c r="J263" s="1">
        <f>ROUND((IF('[1]National Polling Changes'!$W263&gt;43409,'[1]National Polling Changes'!AF263*100,J262)),2)</f>
        <v>1.0900000000000001</v>
      </c>
    </row>
    <row r="264" spans="1:10">
      <c r="A264" s="26">
        <f>'[1]National Polling Changes'!W264</f>
        <v>43622</v>
      </c>
      <c r="B264" s="1">
        <f>ROUND((IF('[1]National Polling Changes'!$W264&gt;43409,'[1]National Polling Changes'!X264*100,B263)),2)</f>
        <v>39.22</v>
      </c>
      <c r="C264" s="1">
        <f>ROUND((IF('[1]National Polling Changes'!$W264&gt;43409,'[1]National Polling Changes'!Y264*100,C263)),2)</f>
        <v>0.02</v>
      </c>
      <c r="D264" s="1">
        <f>ROUND((IF('[1]National Polling Changes'!$W264&gt;43409,'[1]National Polling Changes'!Z264*100,D263)),2)</f>
        <v>2.85</v>
      </c>
      <c r="E264" s="1">
        <f>ROUND((IF('[1]National Polling Changes'!$W264&gt;43409,'[1]National Polling Changes'!AA264*100,E263)),2)</f>
        <v>6.47</v>
      </c>
      <c r="F264" s="1">
        <f>ROUND((IF('[1]National Polling Changes'!$W264&gt;43409,'[1]National Polling Changes'!AB264*100,F263)),2)</f>
        <v>1.74</v>
      </c>
      <c r="G264" s="1">
        <f>ROUND((IF('[1]National Polling Changes'!$W264&gt;43409,'[1]National Polling Changes'!AC264*100,G263)),2)</f>
        <v>18.940000000000001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9.6999999999999993</v>
      </c>
      <c r="J264" s="1">
        <f>ROUND((IF('[1]National Polling Changes'!$W264&gt;43409,'[1]National Polling Changes'!AF264*100,J263)),2)</f>
        <v>1.0900000000000001</v>
      </c>
    </row>
    <row r="265" spans="1:10">
      <c r="A265" s="26">
        <f>'[1]National Polling Changes'!W265</f>
        <v>43621</v>
      </c>
      <c r="B265" s="1">
        <f>ROUND((IF('[1]National Polling Changes'!$W265&gt;43409,'[1]National Polling Changes'!X265*100,B264)),2)</f>
        <v>39.22</v>
      </c>
      <c r="C265" s="1">
        <f>ROUND((IF('[1]National Polling Changes'!$W265&gt;43409,'[1]National Polling Changes'!Y265*100,C264)),2)</f>
        <v>0.02</v>
      </c>
      <c r="D265" s="1">
        <f>ROUND((IF('[1]National Polling Changes'!$W265&gt;43409,'[1]National Polling Changes'!Z265*100,D264)),2)</f>
        <v>2.85</v>
      </c>
      <c r="E265" s="1">
        <f>ROUND((IF('[1]National Polling Changes'!$W265&gt;43409,'[1]National Polling Changes'!AA265*100,E264)),2)</f>
        <v>6.47</v>
      </c>
      <c r="F265" s="1">
        <f>ROUND((IF('[1]National Polling Changes'!$W265&gt;43409,'[1]National Polling Changes'!AB265*100,F264)),2)</f>
        <v>1.74</v>
      </c>
      <c r="G265" s="1">
        <f>ROUND((IF('[1]National Polling Changes'!$W265&gt;43409,'[1]National Polling Changes'!AC265*100,G264)),2)</f>
        <v>18.940000000000001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9.6999999999999993</v>
      </c>
      <c r="J265" s="1">
        <f>ROUND((IF('[1]National Polling Changes'!$W265&gt;43409,'[1]National Polling Changes'!AF265*100,J264)),2)</f>
        <v>1.0900000000000001</v>
      </c>
    </row>
    <row r="266" spans="1:10">
      <c r="A266" s="26">
        <f>'[1]National Polling Changes'!W266</f>
        <v>43620</v>
      </c>
      <c r="B266" s="1">
        <f>ROUND((IF('[1]National Polling Changes'!$W266&gt;43409,'[1]National Polling Changes'!X266*100,B265)),2)</f>
        <v>38.64</v>
      </c>
      <c r="C266" s="1">
        <f>ROUND((IF('[1]National Polling Changes'!$W266&gt;43409,'[1]National Polling Changes'!Y266*100,C265)),2)</f>
        <v>0.02</v>
      </c>
      <c r="D266" s="1">
        <f>ROUND((IF('[1]National Polling Changes'!$W266&gt;43409,'[1]National Polling Changes'!Z266*100,D265)),2)</f>
        <v>2.74</v>
      </c>
      <c r="E266" s="1">
        <f>ROUND((IF('[1]National Polling Changes'!$W266&gt;43409,'[1]National Polling Changes'!AA266*100,E265)),2)</f>
        <v>6.79</v>
      </c>
      <c r="F266" s="1">
        <f>ROUND((IF('[1]National Polling Changes'!$W266&gt;43409,'[1]National Polling Changes'!AB266*100,F265)),2)</f>
        <v>1.68</v>
      </c>
      <c r="G266" s="1">
        <f>ROUND((IF('[1]National Polling Changes'!$W266&gt;43409,'[1]National Polling Changes'!AC266*100,G265)),2)</f>
        <v>18.98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10.08</v>
      </c>
      <c r="J266" s="1">
        <f>ROUND((IF('[1]National Polling Changes'!$W266&gt;43409,'[1]National Polling Changes'!AF266*100,J265)),2)</f>
        <v>1.1100000000000001</v>
      </c>
    </row>
    <row r="267" spans="1:10">
      <c r="A267" s="26">
        <f>'[1]National Polling Changes'!W267</f>
        <v>43619</v>
      </c>
      <c r="B267" s="1">
        <f>ROUND((IF('[1]National Polling Changes'!$W267&gt;43409,'[1]National Polling Changes'!X267*100,B266)),2)</f>
        <v>38.56</v>
      </c>
      <c r="C267" s="1">
        <f>ROUND((IF('[1]National Polling Changes'!$W267&gt;43409,'[1]National Polling Changes'!Y267*100,C266)),2)</f>
        <v>0.02</v>
      </c>
      <c r="D267" s="1">
        <f>ROUND((IF('[1]National Polling Changes'!$W267&gt;43409,'[1]National Polling Changes'!Z267*100,D266)),2)</f>
        <v>2.76</v>
      </c>
      <c r="E267" s="1">
        <f>ROUND((IF('[1]National Polling Changes'!$W267&gt;43409,'[1]National Polling Changes'!AA267*100,E266)),2)</f>
        <v>6.76</v>
      </c>
      <c r="F267" s="1">
        <f>ROUND((IF('[1]National Polling Changes'!$W267&gt;43409,'[1]National Polling Changes'!AB267*100,F266)),2)</f>
        <v>1.69</v>
      </c>
      <c r="G267" s="1">
        <f>ROUND((IF('[1]National Polling Changes'!$W267&gt;43409,'[1]National Polling Changes'!AC267*100,G266)),2)</f>
        <v>19.079999999999998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10.07</v>
      </c>
      <c r="J267" s="1">
        <f>ROUND((IF('[1]National Polling Changes'!$W267&gt;43409,'[1]National Polling Changes'!AF267*100,J266)),2)</f>
        <v>1.0900000000000001</v>
      </c>
    </row>
    <row r="268" spans="1:10">
      <c r="A268" s="26">
        <f>'[1]National Polling Changes'!W268</f>
        <v>43618</v>
      </c>
      <c r="B268" s="1">
        <f>ROUND((IF('[1]National Polling Changes'!$W268&gt;43409,'[1]National Polling Changes'!X268*100,B267)),2)</f>
        <v>39.39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2.89</v>
      </c>
      <c r="E268" s="1">
        <f>ROUND((IF('[1]National Polling Changes'!$W268&gt;43409,'[1]National Polling Changes'!AA268*100,E267)),2)</f>
        <v>6.44</v>
      </c>
      <c r="F268" s="1">
        <f>ROUND((IF('[1]National Polling Changes'!$W268&gt;43409,'[1]National Polling Changes'!AB268*100,F267)),2)</f>
        <v>1.67</v>
      </c>
      <c r="G268" s="1">
        <f>ROUND((IF('[1]National Polling Changes'!$W268&gt;43409,'[1]National Polling Changes'!AC268*100,G267)),2)</f>
        <v>19.03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9.51</v>
      </c>
      <c r="J268" s="1">
        <f>ROUND((IF('[1]National Polling Changes'!$W268&gt;43409,'[1]National Polling Changes'!AF268*100,J267)),2)</f>
        <v>1.07</v>
      </c>
    </row>
    <row r="269" spans="1:10">
      <c r="A269" s="26">
        <f>'[1]National Polling Changes'!W269</f>
        <v>43617</v>
      </c>
      <c r="B269" s="1">
        <f>ROUND((IF('[1]National Polling Changes'!$W269&gt;43409,'[1]National Polling Changes'!X269*100,B268)),2)</f>
        <v>39.72</v>
      </c>
      <c r="C269" s="1">
        <f>ROUND((IF('[1]National Polling Changes'!$W269&gt;43409,'[1]National Polling Changes'!Y269*100,C268)),2)</f>
        <v>0.05</v>
      </c>
      <c r="D269" s="1">
        <f>ROUND((IF('[1]National Polling Changes'!$W269&gt;43409,'[1]National Polling Changes'!Z269*100,D268)),2)</f>
        <v>2.83</v>
      </c>
      <c r="E269" s="1">
        <f>ROUND((IF('[1]National Polling Changes'!$W269&gt;43409,'[1]National Polling Changes'!AA269*100,E268)),2)</f>
        <v>6.6</v>
      </c>
      <c r="F269" s="1">
        <f>ROUND((IF('[1]National Polling Changes'!$W269&gt;43409,'[1]National Polling Changes'!AB269*100,F268)),2)</f>
        <v>1.71</v>
      </c>
      <c r="G269" s="1">
        <f>ROUND((IF('[1]National Polling Changes'!$W269&gt;43409,'[1]National Polling Changes'!AC269*100,G268)),2)</f>
        <v>18.510000000000002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9.5500000000000007</v>
      </c>
      <c r="J269" s="1">
        <f>ROUND((IF('[1]National Polling Changes'!$W269&gt;43409,'[1]National Polling Changes'!AF269*100,J268)),2)</f>
        <v>1.07</v>
      </c>
    </row>
    <row r="270" spans="1:10">
      <c r="A270" s="26">
        <f>'[1]National Polling Changes'!W270</f>
        <v>43616</v>
      </c>
      <c r="B270" s="1">
        <f>ROUND((IF('[1]National Polling Changes'!$W270&gt;43409,'[1]National Polling Changes'!X270*100,B269)),2)</f>
        <v>39.72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2.83</v>
      </c>
      <c r="E270" s="1">
        <f>ROUND((IF('[1]National Polling Changes'!$W270&gt;43409,'[1]National Polling Changes'!AA270*100,E269)),2)</f>
        <v>6.6</v>
      </c>
      <c r="F270" s="1">
        <f>ROUND((IF('[1]National Polling Changes'!$W270&gt;43409,'[1]National Polling Changes'!AB270*100,F269)),2)</f>
        <v>1.71</v>
      </c>
      <c r="G270" s="1">
        <f>ROUND((IF('[1]National Polling Changes'!$W270&gt;43409,'[1]National Polling Changes'!AC270*100,G269)),2)</f>
        <v>18.510000000000002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9.5500000000000007</v>
      </c>
      <c r="J270" s="1">
        <f>ROUND((IF('[1]National Polling Changes'!$W270&gt;43409,'[1]National Polling Changes'!AF270*100,J269)),2)</f>
        <v>1.07</v>
      </c>
    </row>
    <row r="271" spans="1:10">
      <c r="A271" s="26">
        <f>'[1]National Polling Changes'!W271</f>
        <v>43615</v>
      </c>
      <c r="B271" s="1">
        <f>ROUND((IF('[1]National Polling Changes'!$W271&gt;43409,'[1]National Polling Changes'!X271*100,B270)),2)</f>
        <v>39.51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2.82</v>
      </c>
      <c r="E271" s="1">
        <f>ROUND((IF('[1]National Polling Changes'!$W271&gt;43409,'[1]National Polling Changes'!AA271*100,E270)),2)</f>
        <v>6.74</v>
      </c>
      <c r="F271" s="1">
        <f>ROUND((IF('[1]National Polling Changes'!$W271&gt;43409,'[1]National Polling Changes'!AB271*100,F270)),2)</f>
        <v>1.71</v>
      </c>
      <c r="G271" s="1">
        <f>ROUND((IF('[1]National Polling Changes'!$W271&gt;43409,'[1]National Polling Changes'!AC271*100,G270)),2)</f>
        <v>18.68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9.56</v>
      </c>
      <c r="J271" s="1">
        <f>ROUND((IF('[1]National Polling Changes'!$W271&gt;43409,'[1]National Polling Changes'!AF271*100,J270)),2)</f>
        <v>1.1399999999999999</v>
      </c>
    </row>
    <row r="272" spans="1:10">
      <c r="A272" s="26">
        <f>'[1]National Polling Changes'!W272</f>
        <v>43614</v>
      </c>
      <c r="B272" s="1">
        <f>ROUND((IF('[1]National Polling Changes'!$W272&gt;43409,'[1]National Polling Changes'!X272*100,B271)),2)</f>
        <v>38.76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2.84</v>
      </c>
      <c r="E272" s="1">
        <f>ROUND((IF('[1]National Polling Changes'!$W272&gt;43409,'[1]National Polling Changes'!AA272*100,E271)),2)</f>
        <v>7.23</v>
      </c>
      <c r="F272" s="1">
        <f>ROUND((IF('[1]National Polling Changes'!$W272&gt;43409,'[1]National Polling Changes'!AB272*100,F271)),2)</f>
        <v>1.75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9.3800000000000008</v>
      </c>
      <c r="J272" s="1">
        <f>ROUND((IF('[1]National Polling Changes'!$W272&gt;43409,'[1]National Polling Changes'!AF272*100,J271)),2)</f>
        <v>1.08</v>
      </c>
    </row>
    <row r="273" spans="1:10">
      <c r="A273" s="26">
        <f>'[1]National Polling Changes'!W273</f>
        <v>43613</v>
      </c>
      <c r="B273" s="1">
        <f>ROUND((IF('[1]National Polling Changes'!$W273&gt;43409,'[1]National Polling Changes'!X273*100,B272)),2)</f>
        <v>38.76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2.84</v>
      </c>
      <c r="E273" s="1">
        <f>ROUND((IF('[1]National Polling Changes'!$W273&gt;43409,'[1]National Polling Changes'!AA273*100,E272)),2)</f>
        <v>7.23</v>
      </c>
      <c r="F273" s="1">
        <f>ROUND((IF('[1]National Polling Changes'!$W273&gt;43409,'[1]National Polling Changes'!AB273*100,F272)),2)</f>
        <v>1.75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9.3800000000000008</v>
      </c>
      <c r="J273" s="1">
        <f>ROUND((IF('[1]National Polling Changes'!$W273&gt;43409,'[1]National Polling Changes'!AF273*100,J272)),2)</f>
        <v>1.08</v>
      </c>
    </row>
    <row r="274" spans="1:10">
      <c r="A274" s="26">
        <f>'[1]National Polling Changes'!W274</f>
        <v>43612</v>
      </c>
      <c r="B274" s="1">
        <f>ROUND((IF('[1]National Polling Changes'!$W274&gt;43409,'[1]National Polling Changes'!X274*100,B273)),2)</f>
        <v>38.76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2.84</v>
      </c>
      <c r="E274" s="1">
        <f>ROUND((IF('[1]National Polling Changes'!$W274&gt;43409,'[1]National Polling Changes'!AA274*100,E273)),2)</f>
        <v>7.23</v>
      </c>
      <c r="F274" s="1">
        <f>ROUND((IF('[1]National Polling Changes'!$W274&gt;43409,'[1]National Polling Changes'!AB274*100,F273)),2)</f>
        <v>1.75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9.3800000000000008</v>
      </c>
      <c r="J274" s="1">
        <f>ROUND((IF('[1]National Polling Changes'!$W274&gt;43409,'[1]National Polling Changes'!AF274*100,J273)),2)</f>
        <v>1.08</v>
      </c>
    </row>
    <row r="275" spans="1:10">
      <c r="A275" s="26">
        <f>'[1]National Polling Changes'!W275</f>
        <v>43611</v>
      </c>
      <c r="B275" s="1">
        <f>ROUND((IF('[1]National Polling Changes'!$W275&gt;43409,'[1]National Polling Changes'!X275*100,B274)),2)</f>
        <v>38.76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2.84</v>
      </c>
      <c r="E275" s="1">
        <f>ROUND((IF('[1]National Polling Changes'!$W275&gt;43409,'[1]National Polling Changes'!AA275*100,E274)),2)</f>
        <v>7.23</v>
      </c>
      <c r="F275" s="1">
        <f>ROUND((IF('[1]National Polling Changes'!$W275&gt;43409,'[1]National Polling Changes'!AB275*100,F274)),2)</f>
        <v>1.75</v>
      </c>
      <c r="G275" s="1">
        <f>ROUND((IF('[1]National Polling Changes'!$W275&gt;43409,'[1]National Polling Changes'!AC275*100,G274)),2)</f>
        <v>19.12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9.3800000000000008</v>
      </c>
      <c r="J275" s="1">
        <f>ROUND((IF('[1]National Polling Changes'!$W275&gt;43409,'[1]National Polling Changes'!AF275*100,J274)),2)</f>
        <v>1.08</v>
      </c>
    </row>
    <row r="276" spans="1:10">
      <c r="A276" s="26">
        <f>'[1]National Polling Changes'!W276</f>
        <v>43610</v>
      </c>
      <c r="B276" s="1">
        <f>ROUND((IF('[1]National Polling Changes'!$W276&gt;43409,'[1]National Polling Changes'!X276*100,B275)),2)</f>
        <v>39.130000000000003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2.75</v>
      </c>
      <c r="E276" s="1">
        <f>ROUND((IF('[1]National Polling Changes'!$W276&gt;43409,'[1]National Polling Changes'!AA276*100,E275)),2)</f>
        <v>7.01</v>
      </c>
      <c r="F276" s="1">
        <f>ROUND((IF('[1]National Polling Changes'!$W276&gt;43409,'[1]National Polling Changes'!AB276*100,F275)),2)</f>
        <v>1.76</v>
      </c>
      <c r="G276" s="1">
        <f>ROUND((IF('[1]National Polling Changes'!$W276&gt;43409,'[1]National Polling Changes'!AC276*100,G275)),2)</f>
        <v>18.93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9.5299999999999994</v>
      </c>
      <c r="J276" s="1">
        <f>ROUND((IF('[1]National Polling Changes'!$W276&gt;43409,'[1]National Polling Changes'!AF276*100,J275)),2)</f>
        <v>1.06</v>
      </c>
    </row>
    <row r="277" spans="1:10">
      <c r="A277" s="26">
        <f>'[1]National Polling Changes'!W277</f>
        <v>43609</v>
      </c>
      <c r="B277" s="1">
        <f>ROUND((IF('[1]National Polling Changes'!$W277&gt;43409,'[1]National Polling Changes'!X277*100,B276)),2)</f>
        <v>38.71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2.83</v>
      </c>
      <c r="E277" s="1">
        <f>ROUND((IF('[1]National Polling Changes'!$W277&gt;43409,'[1]National Polling Changes'!AA277*100,E276)),2)</f>
        <v>7.26</v>
      </c>
      <c r="F277" s="1">
        <f>ROUND((IF('[1]National Polling Changes'!$W277&gt;43409,'[1]National Polling Changes'!AB277*100,F276)),2)</f>
        <v>1.81</v>
      </c>
      <c r="G277" s="1">
        <f>ROUND((IF('[1]National Polling Changes'!$W277&gt;43409,'[1]National Polling Changes'!AC277*100,G276)),2)</f>
        <v>19.12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9.34</v>
      </c>
      <c r="J277" s="1">
        <f>ROUND((IF('[1]National Polling Changes'!$W277&gt;43409,'[1]National Polling Changes'!AF277*100,J276)),2)</f>
        <v>1.1000000000000001</v>
      </c>
    </row>
    <row r="278" spans="1:10">
      <c r="A278" s="26">
        <f>'[1]National Polling Changes'!W278</f>
        <v>43608</v>
      </c>
      <c r="B278" s="1">
        <f>ROUND((IF('[1]National Polling Changes'!$W278&gt;43409,'[1]National Polling Changes'!X278*100,B277)),2)</f>
        <v>38.71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2.83</v>
      </c>
      <c r="E278" s="1">
        <f>ROUND((IF('[1]National Polling Changes'!$W278&gt;43409,'[1]National Polling Changes'!AA278*100,E277)),2)</f>
        <v>7.26</v>
      </c>
      <c r="F278" s="1">
        <f>ROUND((IF('[1]National Polling Changes'!$W278&gt;43409,'[1]National Polling Changes'!AB278*100,F277)),2)</f>
        <v>1.81</v>
      </c>
      <c r="G278" s="1">
        <f>ROUND((IF('[1]National Polling Changes'!$W278&gt;43409,'[1]National Polling Changes'!AC278*100,G277)),2)</f>
        <v>19.12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9.34</v>
      </c>
      <c r="J278" s="1">
        <f>ROUND((IF('[1]National Polling Changes'!$W278&gt;43409,'[1]National Polling Changes'!AF278*100,J277)),2)</f>
        <v>1.1000000000000001</v>
      </c>
    </row>
    <row r="279" spans="1:10">
      <c r="A279" s="26">
        <f>'[1]National Polling Changes'!W279</f>
        <v>43607</v>
      </c>
      <c r="B279" s="1">
        <f>ROUND((IF('[1]National Polling Changes'!$W279&gt;43409,'[1]National Polling Changes'!X279*100,B278)),2)</f>
        <v>38.71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2.83</v>
      </c>
      <c r="E279" s="1">
        <f>ROUND((IF('[1]National Polling Changes'!$W279&gt;43409,'[1]National Polling Changes'!AA279*100,E278)),2)</f>
        <v>7.26</v>
      </c>
      <c r="F279" s="1">
        <f>ROUND((IF('[1]National Polling Changes'!$W279&gt;43409,'[1]National Polling Changes'!AB279*100,F278)),2)</f>
        <v>1.81</v>
      </c>
      <c r="G279" s="1">
        <f>ROUND((IF('[1]National Polling Changes'!$W279&gt;43409,'[1]National Polling Changes'!AC279*100,G278)),2)</f>
        <v>19.12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9.34</v>
      </c>
      <c r="J279" s="1">
        <f>ROUND((IF('[1]National Polling Changes'!$W279&gt;43409,'[1]National Polling Changes'!AF279*100,J278)),2)</f>
        <v>1.1000000000000001</v>
      </c>
    </row>
    <row r="280" spans="1:10">
      <c r="A280" s="26">
        <f>'[1]National Polling Changes'!W280</f>
        <v>43606</v>
      </c>
      <c r="B280" s="1">
        <f>ROUND((IF('[1]National Polling Changes'!$W280&gt;43409,'[1]National Polling Changes'!X280*100,B279)),2)</f>
        <v>38.71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2.83</v>
      </c>
      <c r="E280" s="1">
        <f>ROUND((IF('[1]National Polling Changes'!$W280&gt;43409,'[1]National Polling Changes'!AA280*100,E279)),2)</f>
        <v>7.26</v>
      </c>
      <c r="F280" s="1">
        <f>ROUND((IF('[1]National Polling Changes'!$W280&gt;43409,'[1]National Polling Changes'!AB280*100,F279)),2)</f>
        <v>1.81</v>
      </c>
      <c r="G280" s="1">
        <f>ROUND((IF('[1]National Polling Changes'!$W280&gt;43409,'[1]National Polling Changes'!AC280*100,G279)),2)</f>
        <v>19.12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9.34</v>
      </c>
      <c r="J280" s="1">
        <f>ROUND((IF('[1]National Polling Changes'!$W280&gt;43409,'[1]National Polling Changes'!AF280*100,J279)),2)</f>
        <v>1.1000000000000001</v>
      </c>
    </row>
    <row r="281" spans="1:10">
      <c r="A281" s="26">
        <f>'[1]National Polling Changes'!W281</f>
        <v>43605</v>
      </c>
      <c r="B281" s="1">
        <f>ROUND((IF('[1]National Polling Changes'!$W281&gt;43409,'[1]National Polling Changes'!X281*100,B280)),2)</f>
        <v>37.92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2.97</v>
      </c>
      <c r="E281" s="1">
        <f>ROUND((IF('[1]National Polling Changes'!$W281&gt;43409,'[1]National Polling Changes'!AA281*100,E280)),2)</f>
        <v>7.61</v>
      </c>
      <c r="F281" s="1">
        <f>ROUND((IF('[1]National Polling Changes'!$W281&gt;43409,'[1]National Polling Changes'!AB281*100,F280)),2)</f>
        <v>1.84</v>
      </c>
      <c r="G281" s="1">
        <f>ROUND((IF('[1]National Polling Changes'!$W281&gt;43409,'[1]National Polling Changes'!AC281*100,G280)),2)</f>
        <v>19.5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9.11</v>
      </c>
      <c r="J281" s="1">
        <f>ROUND((IF('[1]National Polling Changes'!$W281&gt;43409,'[1]National Polling Changes'!AF281*100,J280)),2)</f>
        <v>1.17</v>
      </c>
    </row>
    <row r="282" spans="1:10">
      <c r="A282" s="26">
        <f>'[1]National Polling Changes'!W282</f>
        <v>43604</v>
      </c>
      <c r="B282" s="1">
        <f>ROUND((IF('[1]National Polling Changes'!$W282&gt;43409,'[1]National Polling Changes'!X282*100,B281)),2)</f>
        <v>37.119999999999997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3.13</v>
      </c>
      <c r="E282" s="1">
        <f>ROUND((IF('[1]National Polling Changes'!$W282&gt;43409,'[1]National Polling Changes'!AA282*100,E281)),2)</f>
        <v>7.95</v>
      </c>
      <c r="F282" s="1">
        <f>ROUND((IF('[1]National Polling Changes'!$W282&gt;43409,'[1]National Polling Changes'!AB282*100,F281)),2)</f>
        <v>1.7</v>
      </c>
      <c r="G282" s="1">
        <f>ROUND((IF('[1]National Polling Changes'!$W282&gt;43409,'[1]National Polling Changes'!AC282*100,G281)),2)</f>
        <v>20.66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8.43</v>
      </c>
      <c r="J282" s="1">
        <f>ROUND((IF('[1]National Polling Changes'!$W282&gt;43409,'[1]National Polling Changes'!AF282*100,J281)),2)</f>
        <v>1.1299999999999999</v>
      </c>
    </row>
    <row r="283" spans="1:10">
      <c r="A283" s="26">
        <f>'[1]National Polling Changes'!W283</f>
        <v>43603</v>
      </c>
      <c r="B283" s="1">
        <f>ROUND((IF('[1]National Polling Changes'!$W283&gt;43409,'[1]National Polling Changes'!X283*100,B282)),2)</f>
        <v>37.46</v>
      </c>
      <c r="C283" s="1">
        <f>ROUND((IF('[1]National Polling Changes'!$W283&gt;43409,'[1]National Polling Changes'!Y283*100,C282)),2)</f>
        <v>0.03</v>
      </c>
      <c r="D283" s="1">
        <f>ROUND((IF('[1]National Polling Changes'!$W283&gt;43409,'[1]National Polling Changes'!Z283*100,D282)),2)</f>
        <v>3.03</v>
      </c>
      <c r="E283" s="1">
        <f>ROUND((IF('[1]National Polling Changes'!$W283&gt;43409,'[1]National Polling Changes'!AA283*100,E282)),2)</f>
        <v>7.98</v>
      </c>
      <c r="F283" s="1">
        <f>ROUND((IF('[1]National Polling Changes'!$W283&gt;43409,'[1]National Polling Changes'!AB283*100,F282)),2)</f>
        <v>1.66</v>
      </c>
      <c r="G283" s="1">
        <f>ROUND((IF('[1]National Polling Changes'!$W283&gt;43409,'[1]National Polling Changes'!AC283*100,G282)),2)</f>
        <v>20.34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8.52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43602</v>
      </c>
      <c r="B284" s="1">
        <f>ROUND((IF('[1]National Polling Changes'!$W284&gt;43409,'[1]National Polling Changes'!X284*100,B283)),2)</f>
        <v>36.909999999999997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3.18</v>
      </c>
      <c r="E284" s="1">
        <f>ROUND((IF('[1]National Polling Changes'!$W284&gt;43409,'[1]National Polling Changes'!AA284*100,E283)),2)</f>
        <v>8.0500000000000007</v>
      </c>
      <c r="F284" s="1">
        <f>ROUND((IF('[1]National Polling Changes'!$W284&gt;43409,'[1]National Polling Changes'!AB284*100,F283)),2)</f>
        <v>1.76</v>
      </c>
      <c r="G284" s="1">
        <f>ROUND((IF('[1]National Polling Changes'!$W284&gt;43409,'[1]National Polling Changes'!AC284*100,G283)),2)</f>
        <v>20.75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8.34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43601</v>
      </c>
      <c r="B285" s="1">
        <f>ROUND((IF('[1]National Polling Changes'!$W285&gt;43409,'[1]National Polling Changes'!X285*100,B284)),2)</f>
        <v>36.909999999999997</v>
      </c>
      <c r="C285" s="1">
        <f>ROUND((IF('[1]National Polling Changes'!$W285&gt;43409,'[1]National Polling Changes'!Y285*100,C284)),2)</f>
        <v>0.03</v>
      </c>
      <c r="D285" s="1">
        <f>ROUND((IF('[1]National Polling Changes'!$W285&gt;43409,'[1]National Polling Changes'!Z285*100,D284)),2)</f>
        <v>3.18</v>
      </c>
      <c r="E285" s="1">
        <f>ROUND((IF('[1]National Polling Changes'!$W285&gt;43409,'[1]National Polling Changes'!AA285*100,E284)),2)</f>
        <v>8.0500000000000007</v>
      </c>
      <c r="F285" s="1">
        <f>ROUND((IF('[1]National Polling Changes'!$W285&gt;43409,'[1]National Polling Changes'!AB285*100,F284)),2)</f>
        <v>1.76</v>
      </c>
      <c r="G285" s="1">
        <f>ROUND((IF('[1]National Polling Changes'!$W285&gt;43409,'[1]National Polling Changes'!AC285*100,G284)),2)</f>
        <v>20.75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8.34</v>
      </c>
      <c r="J285" s="1">
        <f>ROUND((IF('[1]National Polling Changes'!$W285&gt;43409,'[1]National Polling Changes'!AF285*100,J284)),2)</f>
        <v>1.1399999999999999</v>
      </c>
    </row>
    <row r="286" spans="1:10">
      <c r="A286" s="26">
        <f>'[1]National Polling Changes'!W286</f>
        <v>43600</v>
      </c>
      <c r="B286" s="1">
        <f>ROUND((IF('[1]National Polling Changes'!$W286&gt;43409,'[1]National Polling Changes'!X286*100,B285)),2)</f>
        <v>36.909999999999997</v>
      </c>
      <c r="C286" s="1">
        <f>ROUND((IF('[1]National Polling Changes'!$W286&gt;43409,'[1]National Polling Changes'!Y286*100,C285)),2)</f>
        <v>0.03</v>
      </c>
      <c r="D286" s="1">
        <f>ROUND((IF('[1]National Polling Changes'!$W286&gt;43409,'[1]National Polling Changes'!Z286*100,D285)),2)</f>
        <v>3.18</v>
      </c>
      <c r="E286" s="1">
        <f>ROUND((IF('[1]National Polling Changes'!$W286&gt;43409,'[1]National Polling Changes'!AA286*100,E285)),2)</f>
        <v>8.0500000000000007</v>
      </c>
      <c r="F286" s="1">
        <f>ROUND((IF('[1]National Polling Changes'!$W286&gt;43409,'[1]National Polling Changes'!AB286*100,F285)),2)</f>
        <v>1.76</v>
      </c>
      <c r="G286" s="1">
        <f>ROUND((IF('[1]National Polling Changes'!$W286&gt;43409,'[1]National Polling Changes'!AC286*100,G285)),2)</f>
        <v>20.75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8.34</v>
      </c>
      <c r="J286" s="1">
        <f>ROUND((IF('[1]National Polling Changes'!$W286&gt;43409,'[1]National Polling Changes'!AF286*100,J285)),2)</f>
        <v>1.1399999999999999</v>
      </c>
    </row>
    <row r="287" spans="1:10">
      <c r="A287" s="26">
        <f>'[1]National Polling Changes'!W287</f>
        <v>43599</v>
      </c>
      <c r="B287" s="1">
        <f>ROUND((IF('[1]National Polling Changes'!$W287&gt;43409,'[1]National Polling Changes'!X287*100,B286)),2)</f>
        <v>36.909999999999997</v>
      </c>
      <c r="C287" s="1">
        <f>ROUND((IF('[1]National Polling Changes'!$W287&gt;43409,'[1]National Polling Changes'!Y287*100,C286)),2)</f>
        <v>0.03</v>
      </c>
      <c r="D287" s="1">
        <f>ROUND((IF('[1]National Polling Changes'!$W287&gt;43409,'[1]National Polling Changes'!Z287*100,D286)),2)</f>
        <v>3.18</v>
      </c>
      <c r="E287" s="1">
        <f>ROUND((IF('[1]National Polling Changes'!$W287&gt;43409,'[1]National Polling Changes'!AA287*100,E286)),2)</f>
        <v>8.0500000000000007</v>
      </c>
      <c r="F287" s="1">
        <f>ROUND((IF('[1]National Polling Changes'!$W287&gt;43409,'[1]National Polling Changes'!AB287*100,F286)),2)</f>
        <v>1.76</v>
      </c>
      <c r="G287" s="1">
        <f>ROUND((IF('[1]National Polling Changes'!$W287&gt;43409,'[1]National Polling Changes'!AC287*100,G286)),2)</f>
        <v>20.75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8.34</v>
      </c>
      <c r="J287" s="1">
        <f>ROUND((IF('[1]National Polling Changes'!$W287&gt;43409,'[1]National Polling Changes'!AF287*100,J286)),2)</f>
        <v>1.1399999999999999</v>
      </c>
    </row>
    <row r="288" spans="1:10">
      <c r="A288" s="26">
        <f>'[1]National Polling Changes'!W288</f>
        <v>43598</v>
      </c>
      <c r="B288" s="1">
        <f>ROUND((IF('[1]National Polling Changes'!$W288&gt;43409,'[1]National Polling Changes'!X288*100,B287)),2)</f>
        <v>36.409999999999997</v>
      </c>
      <c r="C288" s="1">
        <f>ROUND((IF('[1]National Polling Changes'!$W288&gt;43409,'[1]National Polling Changes'!Y288*100,C287)),2)</f>
        <v>0.03</v>
      </c>
      <c r="D288" s="1">
        <f>ROUND((IF('[1]National Polling Changes'!$W288&gt;43409,'[1]National Polling Changes'!Z288*100,D287)),2)</f>
        <v>3.3</v>
      </c>
      <c r="E288" s="1">
        <f>ROUND((IF('[1]National Polling Changes'!$W288&gt;43409,'[1]National Polling Changes'!AA288*100,E287)),2)</f>
        <v>7.98</v>
      </c>
      <c r="F288" s="1">
        <f>ROUND((IF('[1]National Polling Changes'!$W288&gt;43409,'[1]National Polling Changes'!AB288*100,F287)),2)</f>
        <v>1.81</v>
      </c>
      <c r="G288" s="1">
        <f>ROUND((IF('[1]National Polling Changes'!$W288&gt;43409,'[1]National Polling Changes'!AC288*100,G287)),2)</f>
        <v>21.36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</v>
      </c>
      <c r="J288" s="1">
        <f>ROUND((IF('[1]National Polling Changes'!$W288&gt;43409,'[1]National Polling Changes'!AF288*100,J287)),2)</f>
        <v>1.17</v>
      </c>
    </row>
    <row r="289" spans="1:10">
      <c r="A289" s="26">
        <f>'[1]National Polling Changes'!W289</f>
        <v>43597</v>
      </c>
      <c r="B289" s="1">
        <f>ROUND((IF('[1]National Polling Changes'!$W289&gt;43409,'[1]National Polling Changes'!X289*100,B288)),2)</f>
        <v>36.409999999999997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3.43</v>
      </c>
      <c r="E289" s="1">
        <f>ROUND((IF('[1]National Polling Changes'!$W289&gt;43409,'[1]National Polling Changes'!AA289*100,E288)),2)</f>
        <v>7.66</v>
      </c>
      <c r="F289" s="1">
        <f>ROUND((IF('[1]National Polling Changes'!$W289&gt;43409,'[1]National Polling Changes'!AB289*100,F288)),2)</f>
        <v>1.87</v>
      </c>
      <c r="G289" s="1">
        <f>ROUND((IF('[1]National Polling Changes'!$W289&gt;43409,'[1]National Polling Changes'!AC289*100,G288)),2)</f>
        <v>21.67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7.98</v>
      </c>
      <c r="J289" s="1">
        <f>ROUND((IF('[1]National Polling Changes'!$W289&gt;43409,'[1]National Polling Changes'!AF289*100,J288)),2)</f>
        <v>1.0900000000000001</v>
      </c>
    </row>
    <row r="290" spans="1:10">
      <c r="A290" s="26">
        <f>'[1]National Polling Changes'!W290</f>
        <v>43596</v>
      </c>
      <c r="B290" s="1">
        <f>ROUND((IF('[1]National Polling Changes'!$W290&gt;43409,'[1]National Polling Changes'!X290*100,B289)),2)</f>
        <v>36.35</v>
      </c>
      <c r="C290" s="1">
        <f>ROUND((IF('[1]National Polling Changes'!$W290&gt;43409,'[1]National Polling Changes'!Y290*100,C289)),2)</f>
        <v>0.03</v>
      </c>
      <c r="D290" s="1">
        <f>ROUND((IF('[1]National Polling Changes'!$W290&gt;43409,'[1]National Polling Changes'!Z290*100,D289)),2)</f>
        <v>3.44</v>
      </c>
      <c r="E290" s="1">
        <f>ROUND((IF('[1]National Polling Changes'!$W290&gt;43409,'[1]National Polling Changes'!AA290*100,E289)),2)</f>
        <v>7.69</v>
      </c>
      <c r="F290" s="1">
        <f>ROUND((IF('[1]National Polling Changes'!$W290&gt;43409,'[1]National Polling Changes'!AB290*100,F289)),2)</f>
        <v>1.86</v>
      </c>
      <c r="G290" s="1">
        <f>ROUND((IF('[1]National Polling Changes'!$W290&gt;43409,'[1]National Polling Changes'!AC290*100,G289)),2)</f>
        <v>21.69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</v>
      </c>
      <c r="J290" s="1">
        <f>ROUND((IF('[1]National Polling Changes'!$W290&gt;43409,'[1]National Polling Changes'!AF290*100,J289)),2)</f>
        <v>1.1000000000000001</v>
      </c>
    </row>
    <row r="291" spans="1:10">
      <c r="A291" s="26">
        <f>'[1]National Polling Changes'!W291</f>
        <v>43595</v>
      </c>
      <c r="B291" s="1">
        <f>ROUND((IF('[1]National Polling Changes'!$W291&gt;43409,'[1]National Polling Changes'!X291*100,B290)),2)</f>
        <v>36.26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3.42</v>
      </c>
      <c r="E291" s="1">
        <f>ROUND((IF('[1]National Polling Changes'!$W291&gt;43409,'[1]National Polling Changes'!AA291*100,E290)),2)</f>
        <v>7.64</v>
      </c>
      <c r="F291" s="1">
        <f>ROUND((IF('[1]National Polling Changes'!$W291&gt;43409,'[1]National Polling Changes'!AB291*100,F290)),2)</f>
        <v>1.9</v>
      </c>
      <c r="G291" s="1">
        <f>ROUND((IF('[1]National Polling Changes'!$W291&gt;43409,'[1]National Polling Changes'!AC291*100,G290)),2)</f>
        <v>22.07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7.81</v>
      </c>
      <c r="J291" s="1">
        <f>ROUND((IF('[1]National Polling Changes'!$W291&gt;43409,'[1]National Polling Changes'!AF291*100,J290)),2)</f>
        <v>1.03</v>
      </c>
    </row>
    <row r="292" spans="1:10">
      <c r="A292" s="26">
        <f>'[1]National Polling Changes'!W292</f>
        <v>43594</v>
      </c>
      <c r="B292" s="1">
        <f>ROUND((IF('[1]National Polling Changes'!$W292&gt;43409,'[1]National Polling Changes'!X292*100,B291)),2)</f>
        <v>36.26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3.42</v>
      </c>
      <c r="E292" s="1">
        <f>ROUND((IF('[1]National Polling Changes'!$W292&gt;43409,'[1]National Polling Changes'!AA292*100,E291)),2)</f>
        <v>7.64</v>
      </c>
      <c r="F292" s="1">
        <f>ROUND((IF('[1]National Polling Changes'!$W292&gt;43409,'[1]National Polling Changes'!AB292*100,F291)),2)</f>
        <v>1.9</v>
      </c>
      <c r="G292" s="1">
        <f>ROUND((IF('[1]National Polling Changes'!$W292&gt;43409,'[1]National Polling Changes'!AC292*100,G291)),2)</f>
        <v>22.07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7.81</v>
      </c>
      <c r="J292" s="1">
        <f>ROUND((IF('[1]National Polling Changes'!$W292&gt;43409,'[1]National Polling Changes'!AF292*100,J291)),2)</f>
        <v>1.03</v>
      </c>
    </row>
    <row r="293" spans="1:10">
      <c r="A293" s="26">
        <f>'[1]National Polling Changes'!W293</f>
        <v>43593</v>
      </c>
      <c r="B293" s="1">
        <f>ROUND((IF('[1]National Polling Changes'!$W293&gt;43409,'[1]National Polling Changes'!X293*100,B292)),2)</f>
        <v>36.14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3.49</v>
      </c>
      <c r="E293" s="1">
        <f>ROUND((IF('[1]National Polling Changes'!$W293&gt;43409,'[1]National Polling Changes'!AA293*100,E292)),2)</f>
        <v>7.25</v>
      </c>
      <c r="F293" s="1">
        <f>ROUND((IF('[1]National Polling Changes'!$W293&gt;43409,'[1]National Polling Changes'!AB293*100,F292)),2)</f>
        <v>1.93</v>
      </c>
      <c r="G293" s="1">
        <f>ROUND((IF('[1]National Polling Changes'!$W293&gt;43409,'[1]National Polling Changes'!AC293*100,G292)),2)</f>
        <v>22.55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7.8</v>
      </c>
      <c r="J293" s="1">
        <f>ROUND((IF('[1]National Polling Changes'!$W293&gt;43409,'[1]National Polling Changes'!AF293*100,J292)),2)</f>
        <v>0.95</v>
      </c>
    </row>
    <row r="294" spans="1:10">
      <c r="A294" s="26">
        <f>'[1]National Polling Changes'!W294</f>
        <v>43592</v>
      </c>
      <c r="B294" s="1">
        <f>ROUND((IF('[1]National Polling Changes'!$W294&gt;43409,'[1]National Polling Changes'!X294*100,B293)),2)</f>
        <v>36.14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3.49</v>
      </c>
      <c r="E294" s="1">
        <f>ROUND((IF('[1]National Polling Changes'!$W294&gt;43409,'[1]National Polling Changes'!AA294*100,E293)),2)</f>
        <v>7.25</v>
      </c>
      <c r="F294" s="1">
        <f>ROUND((IF('[1]National Polling Changes'!$W294&gt;43409,'[1]National Polling Changes'!AB294*100,F293)),2)</f>
        <v>1.93</v>
      </c>
      <c r="G294" s="1">
        <f>ROUND((IF('[1]National Polling Changes'!$W294&gt;43409,'[1]National Polling Changes'!AC294*100,G293)),2)</f>
        <v>22.55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7.8</v>
      </c>
      <c r="J294" s="1">
        <f>ROUND((IF('[1]National Polling Changes'!$W294&gt;43409,'[1]National Polling Changes'!AF294*100,J293)),2)</f>
        <v>0.95</v>
      </c>
    </row>
    <row r="295" spans="1:10">
      <c r="A295" s="26">
        <f>'[1]National Polling Changes'!W295</f>
        <v>43591</v>
      </c>
      <c r="B295" s="1">
        <f>ROUND((IF('[1]National Polling Changes'!$W295&gt;43409,'[1]National Polling Changes'!X295*100,B294)),2)</f>
        <v>36.14</v>
      </c>
      <c r="C295" s="1">
        <f>ROUND((IF('[1]National Polling Changes'!$W295&gt;43409,'[1]National Polling Changes'!Y295*100,C294)),2)</f>
        <v>0.04</v>
      </c>
      <c r="D295" s="1">
        <f>ROUND((IF('[1]National Polling Changes'!$W295&gt;43409,'[1]National Polling Changes'!Z295*100,D294)),2)</f>
        <v>3.49</v>
      </c>
      <c r="E295" s="1">
        <f>ROUND((IF('[1]National Polling Changes'!$W295&gt;43409,'[1]National Polling Changes'!AA295*100,E294)),2)</f>
        <v>7.25</v>
      </c>
      <c r="F295" s="1">
        <f>ROUND((IF('[1]National Polling Changes'!$W295&gt;43409,'[1]National Polling Changes'!AB295*100,F294)),2)</f>
        <v>1.93</v>
      </c>
      <c r="G295" s="1">
        <f>ROUND((IF('[1]National Polling Changes'!$W295&gt;43409,'[1]National Polling Changes'!AC295*100,G294)),2)</f>
        <v>22.55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7.8</v>
      </c>
      <c r="J295" s="1">
        <f>ROUND((IF('[1]National Polling Changes'!$W295&gt;43409,'[1]National Polling Changes'!AF295*100,J294)),2)</f>
        <v>0.95</v>
      </c>
    </row>
    <row r="296" spans="1:10">
      <c r="A296" s="26">
        <f>'[1]National Polling Changes'!W296</f>
        <v>43590</v>
      </c>
      <c r="B296" s="1">
        <f>ROUND((IF('[1]National Polling Changes'!$W296&gt;43409,'[1]National Polling Changes'!X296*100,B295)),2)</f>
        <v>36.14</v>
      </c>
      <c r="C296" s="1">
        <f>ROUND((IF('[1]National Polling Changes'!$W296&gt;43409,'[1]National Polling Changes'!Y296*100,C295)),2)</f>
        <v>0.04</v>
      </c>
      <c r="D296" s="1">
        <f>ROUND((IF('[1]National Polling Changes'!$W296&gt;43409,'[1]National Polling Changes'!Z296*100,D295)),2)</f>
        <v>3.49</v>
      </c>
      <c r="E296" s="1">
        <f>ROUND((IF('[1]National Polling Changes'!$W296&gt;43409,'[1]National Polling Changes'!AA296*100,E295)),2)</f>
        <v>7.25</v>
      </c>
      <c r="F296" s="1">
        <f>ROUND((IF('[1]National Polling Changes'!$W296&gt;43409,'[1]National Polling Changes'!AB296*100,F295)),2)</f>
        <v>1.93</v>
      </c>
      <c r="G296" s="1">
        <f>ROUND((IF('[1]National Polling Changes'!$W296&gt;43409,'[1]National Polling Changes'!AC296*100,G295)),2)</f>
        <v>22.55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7.8</v>
      </c>
      <c r="J296" s="1">
        <f>ROUND((IF('[1]National Polling Changes'!$W296&gt;43409,'[1]National Polling Changes'!AF296*100,J295)),2)</f>
        <v>0.95</v>
      </c>
    </row>
    <row r="297" spans="1:10">
      <c r="A297" s="26">
        <f>'[1]National Polling Changes'!W297</f>
        <v>43589</v>
      </c>
      <c r="B297" s="1">
        <f>ROUND((IF('[1]National Polling Changes'!$W297&gt;43409,'[1]National Polling Changes'!X297*100,B296)),2)</f>
        <v>36.22</v>
      </c>
      <c r="C297" s="1">
        <f>ROUND((IF('[1]National Polling Changes'!$W297&gt;43409,'[1]National Polling Changes'!Y297*100,C296)),2)</f>
        <v>0.04</v>
      </c>
      <c r="D297" s="1">
        <f>ROUND((IF('[1]National Polling Changes'!$W297&gt;43409,'[1]National Polling Changes'!Z297*100,D296)),2)</f>
        <v>3.43</v>
      </c>
      <c r="E297" s="1">
        <f>ROUND((IF('[1]National Polling Changes'!$W297&gt;43409,'[1]National Polling Changes'!AA297*100,E296)),2)</f>
        <v>7.61</v>
      </c>
      <c r="F297" s="1">
        <f>ROUND((IF('[1]National Polling Changes'!$W297&gt;43409,'[1]National Polling Changes'!AB297*100,F296)),2)</f>
        <v>1.89</v>
      </c>
      <c r="G297" s="1">
        <f>ROUND((IF('[1]National Polling Changes'!$W297&gt;43409,'[1]National Polling Changes'!AC297*100,G296)),2)</f>
        <v>22.15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7.81</v>
      </c>
      <c r="J297" s="1">
        <f>ROUND((IF('[1]National Polling Changes'!$W297&gt;43409,'[1]National Polling Changes'!AF297*100,J296)),2)</f>
        <v>1.01</v>
      </c>
    </row>
    <row r="298" spans="1:10">
      <c r="A298" s="26">
        <f>'[1]National Polling Changes'!W298</f>
        <v>43588</v>
      </c>
      <c r="B298" s="1">
        <f>ROUND((IF('[1]National Polling Changes'!$W298&gt;43409,'[1]National Polling Changes'!X298*100,B297)),2)</f>
        <v>35.58</v>
      </c>
      <c r="C298" s="1">
        <f>ROUND((IF('[1]National Polling Changes'!$W298&gt;43409,'[1]National Polling Changes'!Y298*100,C297)),2)</f>
        <v>0.04</v>
      </c>
      <c r="D298" s="1">
        <f>ROUND((IF('[1]National Polling Changes'!$W298&gt;43409,'[1]National Polling Changes'!Z298*100,D297)),2)</f>
        <v>3.57</v>
      </c>
      <c r="E298" s="1">
        <f>ROUND((IF('[1]National Polling Changes'!$W298&gt;43409,'[1]National Polling Changes'!AA298*100,E297)),2)</f>
        <v>7.05</v>
      </c>
      <c r="F298" s="1">
        <f>ROUND((IF('[1]National Polling Changes'!$W298&gt;43409,'[1]National Polling Changes'!AB298*100,F297)),2)</f>
        <v>1.89</v>
      </c>
      <c r="G298" s="1">
        <f>ROUND((IF('[1]National Polling Changes'!$W298&gt;43409,'[1]National Polling Changes'!AC298*100,G297)),2)</f>
        <v>23.38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7.65</v>
      </c>
      <c r="J298" s="1">
        <f>ROUND((IF('[1]National Polling Changes'!$W298&gt;43409,'[1]National Polling Changes'!AF298*100,J297)),2)</f>
        <v>0.99</v>
      </c>
    </row>
    <row r="299" spans="1:10">
      <c r="A299" s="26">
        <f>'[1]National Polling Changes'!W299</f>
        <v>43587</v>
      </c>
      <c r="B299" s="1">
        <f>ROUND((IF('[1]National Polling Changes'!$W299&gt;43409,'[1]National Polling Changes'!X299*100,B298)),2)</f>
        <v>35.58</v>
      </c>
      <c r="C299" s="1">
        <f>ROUND((IF('[1]National Polling Changes'!$W299&gt;43409,'[1]National Polling Changes'!Y299*100,C298)),2)</f>
        <v>0.04</v>
      </c>
      <c r="D299" s="1">
        <f>ROUND((IF('[1]National Polling Changes'!$W299&gt;43409,'[1]National Polling Changes'!Z299*100,D298)),2)</f>
        <v>3.57</v>
      </c>
      <c r="E299" s="1">
        <f>ROUND((IF('[1]National Polling Changes'!$W299&gt;43409,'[1]National Polling Changes'!AA299*100,E298)),2)</f>
        <v>7.05</v>
      </c>
      <c r="F299" s="1">
        <f>ROUND((IF('[1]National Polling Changes'!$W299&gt;43409,'[1]National Polling Changes'!AB299*100,F298)),2)</f>
        <v>1.89</v>
      </c>
      <c r="G299" s="1">
        <f>ROUND((IF('[1]National Polling Changes'!$W299&gt;43409,'[1]National Polling Changes'!AC299*100,G298)),2)</f>
        <v>23.38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7.65</v>
      </c>
      <c r="J299" s="1">
        <f>ROUND((IF('[1]National Polling Changes'!$W299&gt;43409,'[1]National Polling Changes'!AF299*100,J298)),2)</f>
        <v>0.99</v>
      </c>
    </row>
    <row r="300" spans="1:10">
      <c r="A300" s="26">
        <f>'[1]National Polling Changes'!W300</f>
        <v>43586</v>
      </c>
      <c r="B300" s="1">
        <f>ROUND((IF('[1]National Polling Changes'!$W300&gt;43409,'[1]National Polling Changes'!X300*100,B299)),2)</f>
        <v>35.58</v>
      </c>
      <c r="C300" s="1">
        <f>ROUND((IF('[1]National Polling Changes'!$W300&gt;43409,'[1]National Polling Changes'!Y300*100,C299)),2)</f>
        <v>0.04</v>
      </c>
      <c r="D300" s="1">
        <f>ROUND((IF('[1]National Polling Changes'!$W300&gt;43409,'[1]National Polling Changes'!Z300*100,D299)),2)</f>
        <v>3.57</v>
      </c>
      <c r="E300" s="1">
        <f>ROUND((IF('[1]National Polling Changes'!$W300&gt;43409,'[1]National Polling Changes'!AA300*100,E299)),2)</f>
        <v>7.05</v>
      </c>
      <c r="F300" s="1">
        <f>ROUND((IF('[1]National Polling Changes'!$W300&gt;43409,'[1]National Polling Changes'!AB300*100,F299)),2)</f>
        <v>1.89</v>
      </c>
      <c r="G300" s="1">
        <f>ROUND((IF('[1]National Polling Changes'!$W300&gt;43409,'[1]National Polling Changes'!AC300*100,G299)),2)</f>
        <v>23.38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7.65</v>
      </c>
      <c r="J300" s="1">
        <f>ROUND((IF('[1]National Polling Changes'!$W300&gt;43409,'[1]National Polling Changes'!AF300*100,J299)),2)</f>
        <v>0.99</v>
      </c>
    </row>
    <row r="301" spans="1:10">
      <c r="A301" s="26">
        <f>'[1]National Polling Changes'!W301</f>
        <v>43585</v>
      </c>
      <c r="B301" s="1">
        <f>ROUND((IF('[1]National Polling Changes'!$W301&gt;43409,'[1]National Polling Changes'!X301*100,B300)),2)</f>
        <v>35.450000000000003</v>
      </c>
      <c r="C301" s="1">
        <f>ROUND((IF('[1]National Polling Changes'!$W301&gt;43409,'[1]National Polling Changes'!Y301*100,C300)),2)</f>
        <v>0.01</v>
      </c>
      <c r="D301" s="1">
        <f>ROUND((IF('[1]National Polling Changes'!$W301&gt;43409,'[1]National Polling Changes'!Z301*100,D300)),2)</f>
        <v>3.59</v>
      </c>
      <c r="E301" s="1">
        <f>ROUND((IF('[1]National Polling Changes'!$W301&gt;43409,'[1]National Polling Changes'!AA301*100,E300)),2)</f>
        <v>6.92</v>
      </c>
      <c r="F301" s="1">
        <f>ROUND((IF('[1]National Polling Changes'!$W301&gt;43409,'[1]National Polling Changes'!AB301*100,F300)),2)</f>
        <v>1.95</v>
      </c>
      <c r="G301" s="1">
        <f>ROUND((IF('[1]National Polling Changes'!$W301&gt;43409,'[1]National Polling Changes'!AC301*100,G300)),2)</f>
        <v>23.53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7.73</v>
      </c>
      <c r="J301" s="1">
        <f>ROUND((IF('[1]National Polling Changes'!$W301&gt;43409,'[1]National Polling Changes'!AF301*100,J300)),2)</f>
        <v>0.97</v>
      </c>
    </row>
    <row r="302" spans="1:10">
      <c r="A302" s="26">
        <f>'[1]National Polling Changes'!W302</f>
        <v>43584</v>
      </c>
      <c r="B302" s="1">
        <f>ROUND((IF('[1]National Polling Changes'!$W302&gt;43409,'[1]National Polling Changes'!X302*100,B301)),2)</f>
        <v>35.450000000000003</v>
      </c>
      <c r="C302" s="1">
        <f>ROUND((IF('[1]National Polling Changes'!$W302&gt;43409,'[1]National Polling Changes'!Y302*100,C301)),2)</f>
        <v>0.01</v>
      </c>
      <c r="D302" s="1">
        <f>ROUND((IF('[1]National Polling Changes'!$W302&gt;43409,'[1]National Polling Changes'!Z302*100,D301)),2)</f>
        <v>3.59</v>
      </c>
      <c r="E302" s="1">
        <f>ROUND((IF('[1]National Polling Changes'!$W302&gt;43409,'[1]National Polling Changes'!AA302*100,E301)),2)</f>
        <v>6.92</v>
      </c>
      <c r="F302" s="1">
        <f>ROUND((IF('[1]National Polling Changes'!$W302&gt;43409,'[1]National Polling Changes'!AB302*100,F301)),2)</f>
        <v>1.95</v>
      </c>
      <c r="G302" s="1">
        <f>ROUND((IF('[1]National Polling Changes'!$W302&gt;43409,'[1]National Polling Changes'!AC302*100,G301)),2)</f>
        <v>23.53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7.73</v>
      </c>
      <c r="J302" s="1">
        <f>ROUND((IF('[1]National Polling Changes'!$W302&gt;43409,'[1]National Polling Changes'!AF302*100,J301)),2)</f>
        <v>0.97</v>
      </c>
    </row>
    <row r="303" spans="1:10">
      <c r="A303" s="26">
        <f>'[1]National Polling Changes'!W303</f>
        <v>43583</v>
      </c>
      <c r="B303" s="1">
        <f>ROUND((IF('[1]National Polling Changes'!$W303&gt;43409,'[1]National Polling Changes'!X303*100,B302)),2)</f>
        <v>35.26</v>
      </c>
      <c r="C303" s="1">
        <f>ROUND((IF('[1]National Polling Changes'!$W303&gt;43409,'[1]National Polling Changes'!Y303*100,C302)),2)</f>
        <v>0.01</v>
      </c>
      <c r="D303" s="1">
        <f>ROUND((IF('[1]National Polling Changes'!$W303&gt;43409,'[1]National Polling Changes'!Z303*100,D302)),2)</f>
        <v>3.7</v>
      </c>
      <c r="E303" s="1">
        <f>ROUND((IF('[1]National Polling Changes'!$W303&gt;43409,'[1]National Polling Changes'!AA303*100,E302)),2)</f>
        <v>6.35</v>
      </c>
      <c r="F303" s="1">
        <f>ROUND((IF('[1]National Polling Changes'!$W303&gt;43409,'[1]National Polling Changes'!AB303*100,F302)),2)</f>
        <v>2.0099999999999998</v>
      </c>
      <c r="G303" s="1">
        <f>ROUND((IF('[1]National Polling Changes'!$W303&gt;43409,'[1]National Polling Changes'!AC303*100,G302)),2)</f>
        <v>24.48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7.43</v>
      </c>
      <c r="J303" s="1">
        <f>ROUND((IF('[1]National Polling Changes'!$W303&gt;43409,'[1]National Polling Changes'!AF303*100,J302)),2)</f>
        <v>0.9</v>
      </c>
    </row>
    <row r="304" spans="1:10">
      <c r="A304" s="26">
        <f>'[1]National Polling Changes'!W304</f>
        <v>43582</v>
      </c>
      <c r="B304" s="1">
        <f>ROUND((IF('[1]National Polling Changes'!$W304&gt;43409,'[1]National Polling Changes'!X304*100,B303)),2)</f>
        <v>34.840000000000003</v>
      </c>
      <c r="C304" s="1">
        <f>ROUND((IF('[1]National Polling Changes'!$W304&gt;43409,'[1]National Polling Changes'!Y304*100,C303)),2)</f>
        <v>0.01</v>
      </c>
      <c r="D304" s="1">
        <f>ROUND((IF('[1]National Polling Changes'!$W304&gt;43409,'[1]National Polling Changes'!Z304*100,D303)),2)</f>
        <v>3.88</v>
      </c>
      <c r="E304" s="1">
        <f>ROUND((IF('[1]National Polling Changes'!$W304&gt;43409,'[1]National Polling Changes'!AA304*100,E303)),2)</f>
        <v>5.65</v>
      </c>
      <c r="F304" s="1">
        <f>ROUND((IF('[1]National Polling Changes'!$W304&gt;43409,'[1]National Polling Changes'!AB304*100,F303)),2)</f>
        <v>2.12</v>
      </c>
      <c r="G304" s="1">
        <f>ROUND((IF('[1]National Polling Changes'!$W304&gt;43409,'[1]National Polling Changes'!AC304*100,G303)),2)</f>
        <v>25.44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7.28</v>
      </c>
      <c r="J304" s="1">
        <f>ROUND((IF('[1]National Polling Changes'!$W304&gt;43409,'[1]National Polling Changes'!AF304*100,J303)),2)</f>
        <v>0.78</v>
      </c>
    </row>
    <row r="305" spans="1:10">
      <c r="A305" s="26">
        <f>'[1]National Polling Changes'!W305</f>
        <v>43581</v>
      </c>
      <c r="B305" s="1">
        <f>ROUND((IF('[1]National Polling Changes'!$W305&gt;43409,'[1]National Polling Changes'!X305*100,B304)),2)</f>
        <v>34.840000000000003</v>
      </c>
      <c r="C305" s="1">
        <f>ROUND((IF('[1]National Polling Changes'!$W305&gt;43409,'[1]National Polling Changes'!Y305*100,C304)),2)</f>
        <v>0.01</v>
      </c>
      <c r="D305" s="1">
        <f>ROUND((IF('[1]National Polling Changes'!$W305&gt;43409,'[1]National Polling Changes'!Z305*100,D304)),2)</f>
        <v>3.88</v>
      </c>
      <c r="E305" s="1">
        <f>ROUND((IF('[1]National Polling Changes'!$W305&gt;43409,'[1]National Polling Changes'!AA305*100,E304)),2)</f>
        <v>5.65</v>
      </c>
      <c r="F305" s="1">
        <f>ROUND((IF('[1]National Polling Changes'!$W305&gt;43409,'[1]National Polling Changes'!AB305*100,F304)),2)</f>
        <v>2.12</v>
      </c>
      <c r="G305" s="1">
        <f>ROUND((IF('[1]National Polling Changes'!$W305&gt;43409,'[1]National Polling Changes'!AC305*100,G304)),2)</f>
        <v>25.44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7.28</v>
      </c>
      <c r="J305" s="1">
        <f>ROUND((IF('[1]National Polling Changes'!$W305&gt;43409,'[1]National Polling Changes'!AF305*100,J304)),2)</f>
        <v>0.78</v>
      </c>
    </row>
    <row r="306" spans="1:10">
      <c r="A306" s="26">
        <f>'[1]National Polling Changes'!W306</f>
        <v>43580</v>
      </c>
      <c r="B306" s="1">
        <f>ROUND((IF('[1]National Polling Changes'!$W306&gt;43409,'[1]National Polling Changes'!X306*100,B305)),2)</f>
        <v>34.840000000000003</v>
      </c>
      <c r="C306" s="1">
        <f>ROUND((IF('[1]National Polling Changes'!$W306&gt;43409,'[1]National Polling Changes'!Y306*100,C305)),2)</f>
        <v>0.01</v>
      </c>
      <c r="D306" s="1">
        <f>ROUND((IF('[1]National Polling Changes'!$W306&gt;43409,'[1]National Polling Changes'!Z306*100,D305)),2)</f>
        <v>3.88</v>
      </c>
      <c r="E306" s="1">
        <f>ROUND((IF('[1]National Polling Changes'!$W306&gt;43409,'[1]National Polling Changes'!AA306*100,E305)),2)</f>
        <v>5.65</v>
      </c>
      <c r="F306" s="1">
        <f>ROUND((IF('[1]National Polling Changes'!$W306&gt;43409,'[1]National Polling Changes'!AB306*100,F305)),2)</f>
        <v>2.12</v>
      </c>
      <c r="G306" s="1">
        <f>ROUND((IF('[1]National Polling Changes'!$W306&gt;43409,'[1]National Polling Changes'!AC306*100,G305)),2)</f>
        <v>25.44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7.28</v>
      </c>
      <c r="J306" s="1">
        <f>ROUND((IF('[1]National Polling Changes'!$W306&gt;43409,'[1]National Polling Changes'!AF306*100,J305)),2)</f>
        <v>0.78</v>
      </c>
    </row>
    <row r="307" spans="1:10">
      <c r="A307" s="26">
        <f>'[1]National Polling Changes'!W307</f>
        <v>43579</v>
      </c>
      <c r="B307" s="1">
        <f>ROUND((IF('[1]National Polling Changes'!$W307&gt;43409,'[1]National Polling Changes'!X307*100,B306)),2)</f>
        <v>34.64</v>
      </c>
      <c r="C307" s="1">
        <f>ROUND((IF('[1]National Polling Changes'!$W307&gt;43409,'[1]National Polling Changes'!Y307*100,C306)),2)</f>
        <v>0.13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5</v>
      </c>
      <c r="F307" s="1">
        <f>ROUND((IF('[1]National Polling Changes'!$W307&gt;43409,'[1]National Polling Changes'!AB307*100,F306)),2)</f>
        <v>2.19</v>
      </c>
      <c r="G307" s="1">
        <f>ROUND((IF('[1]National Polling Changes'!$W307&gt;43409,'[1]National Polling Changes'!AC307*100,G306)),2)</f>
        <v>25.78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</v>
      </c>
      <c r="J307" s="1">
        <f>ROUND((IF('[1]National Polling Changes'!$W307&gt;43409,'[1]National Polling Changes'!AF307*100,J306)),2)</f>
        <v>0.85</v>
      </c>
    </row>
    <row r="308" spans="1:10">
      <c r="A308" s="26">
        <f>'[1]National Polling Changes'!W308</f>
        <v>43578</v>
      </c>
      <c r="B308" s="1">
        <f>ROUND((IF('[1]National Polling Changes'!$W308&gt;43409,'[1]National Polling Changes'!X308*100,B307)),2)</f>
        <v>34.64</v>
      </c>
      <c r="C308" s="1">
        <f>ROUND((IF('[1]National Polling Changes'!$W308&gt;43409,'[1]National Polling Changes'!Y308*100,C307)),2)</f>
        <v>0.13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5</v>
      </c>
      <c r="F308" s="1">
        <f>ROUND((IF('[1]National Polling Changes'!$W308&gt;43409,'[1]National Polling Changes'!AB308*100,F307)),2)</f>
        <v>2.19</v>
      </c>
      <c r="G308" s="1">
        <f>ROUND((IF('[1]National Polling Changes'!$W308&gt;43409,'[1]National Polling Changes'!AC308*100,G307)),2)</f>
        <v>25.78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</v>
      </c>
      <c r="J308" s="1">
        <f>ROUND((IF('[1]National Polling Changes'!$W308&gt;43409,'[1]National Polling Changes'!AF308*100,J307)),2)</f>
        <v>0.85</v>
      </c>
    </row>
    <row r="309" spans="1:10">
      <c r="A309" s="26">
        <f>'[1]National Polling Changes'!W309</f>
        <v>43577</v>
      </c>
      <c r="B309" s="1">
        <f>ROUND((IF('[1]National Polling Changes'!$W309&gt;43409,'[1]National Polling Changes'!X309*100,B308)),2)</f>
        <v>34.67</v>
      </c>
      <c r="C309" s="1">
        <f>ROUND((IF('[1]National Polling Changes'!$W309&gt;43409,'[1]National Polling Changes'!Y309*100,C308)),2)</f>
        <v>0.26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4.22</v>
      </c>
      <c r="F309" s="1">
        <f>ROUND((IF('[1]National Polling Changes'!$W309&gt;43409,'[1]National Polling Changes'!AB309*100,F308)),2)</f>
        <v>2.34</v>
      </c>
      <c r="G309" s="1">
        <f>ROUND((IF('[1]National Polling Changes'!$W309&gt;43409,'[1]National Polling Changes'!AC309*100,G308)),2)</f>
        <v>26.33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0.72</v>
      </c>
    </row>
    <row r="310" spans="1:10">
      <c r="A310" s="26">
        <f>'[1]National Polling Changes'!W310</f>
        <v>43576</v>
      </c>
      <c r="B310" s="1">
        <f>ROUND((IF('[1]National Polling Changes'!$W310&gt;43409,'[1]National Polling Changes'!X310*100,B309)),2)</f>
        <v>34.67</v>
      </c>
      <c r="C310" s="1">
        <f>ROUND((IF('[1]National Polling Changes'!$W310&gt;43409,'[1]National Polling Changes'!Y310*100,C309)),2)</f>
        <v>0.26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4.22</v>
      </c>
      <c r="F310" s="1">
        <f>ROUND((IF('[1]National Polling Changes'!$W310&gt;43409,'[1]National Polling Changes'!AB310*100,F309)),2)</f>
        <v>2.34</v>
      </c>
      <c r="G310" s="1">
        <f>ROUND((IF('[1]National Polling Changes'!$W310&gt;43409,'[1]National Polling Changes'!AC310*100,G309)),2)</f>
        <v>26.33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0.72</v>
      </c>
    </row>
    <row r="311" spans="1:10">
      <c r="A311" s="26">
        <f>'[1]National Polling Changes'!W311</f>
        <v>43575</v>
      </c>
      <c r="B311" s="1">
        <f>ROUND((IF('[1]National Polling Changes'!$W311&gt;43409,'[1]National Polling Changes'!X311*100,B310)),2)</f>
        <v>34.75</v>
      </c>
      <c r="C311" s="1">
        <f>ROUND((IF('[1]National Polling Changes'!$W311&gt;43409,'[1]National Polling Changes'!Y311*100,C310)),2)</f>
        <v>0.14000000000000001</v>
      </c>
      <c r="D311" s="1">
        <f>ROUND((IF('[1]National Polling Changes'!$W311&gt;43409,'[1]National Polling Changes'!Z311*100,D310)),2)</f>
        <v>4.09</v>
      </c>
      <c r="E311" s="1">
        <f>ROUND((IF('[1]National Polling Changes'!$W311&gt;43409,'[1]National Polling Changes'!AA311*100,E310)),2)</f>
        <v>4.49</v>
      </c>
      <c r="F311" s="1">
        <f>ROUND((IF('[1]National Polling Changes'!$W311&gt;43409,'[1]National Polling Changes'!AB311*100,F310)),2)</f>
        <v>2.2599999999999998</v>
      </c>
      <c r="G311" s="1">
        <f>ROUND((IF('[1]National Polling Changes'!$W311&gt;43409,'[1]National Polling Changes'!AC311*100,G310)),2)</f>
        <v>26.18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</v>
      </c>
      <c r="J311" s="1">
        <f>ROUND((IF('[1]National Polling Changes'!$W311&gt;43409,'[1]National Polling Changes'!AF311*100,J310)),2)</f>
        <v>0.79</v>
      </c>
    </row>
    <row r="312" spans="1:10">
      <c r="A312" s="26">
        <f>'[1]National Polling Changes'!W312</f>
        <v>43574</v>
      </c>
      <c r="B312" s="1">
        <f>ROUND((IF('[1]National Polling Changes'!$W312&gt;43409,'[1]National Polling Changes'!X312*100,B311)),2)</f>
        <v>34.75</v>
      </c>
      <c r="C312" s="1">
        <f>ROUND((IF('[1]National Polling Changes'!$W312&gt;43409,'[1]National Polling Changes'!Y312*100,C311)),2)</f>
        <v>0.14000000000000001</v>
      </c>
      <c r="D312" s="1">
        <f>ROUND((IF('[1]National Polling Changes'!$W312&gt;43409,'[1]National Polling Changes'!Z312*100,D311)),2)</f>
        <v>4.09</v>
      </c>
      <c r="E312" s="1">
        <f>ROUND((IF('[1]National Polling Changes'!$W312&gt;43409,'[1]National Polling Changes'!AA312*100,E311)),2)</f>
        <v>4.49</v>
      </c>
      <c r="F312" s="1">
        <f>ROUND((IF('[1]National Polling Changes'!$W312&gt;43409,'[1]National Polling Changes'!AB312*100,F311)),2)</f>
        <v>2.2599999999999998</v>
      </c>
      <c r="G312" s="1">
        <f>ROUND((IF('[1]National Polling Changes'!$W312&gt;43409,'[1]National Polling Changes'!AC312*100,G311)),2)</f>
        <v>26.18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7.3</v>
      </c>
      <c r="J312" s="1">
        <f>ROUND((IF('[1]National Polling Changes'!$W312&gt;43409,'[1]National Polling Changes'!AF312*100,J311)),2)</f>
        <v>0.79</v>
      </c>
    </row>
    <row r="313" spans="1:10">
      <c r="A313" s="26">
        <f>'[1]National Polling Changes'!W313</f>
        <v>43573</v>
      </c>
      <c r="B313" s="1">
        <f>ROUND((IF('[1]National Polling Changes'!$W313&gt;43409,'[1]National Polling Changes'!X313*100,B312)),2)</f>
        <v>35.119999999999997</v>
      </c>
      <c r="C313" s="1">
        <f>ROUND((IF('[1]National Polling Changes'!$W313&gt;43409,'[1]National Polling Changes'!Y313*100,C312)),2)</f>
        <v>0.31</v>
      </c>
      <c r="D313" s="1">
        <f>ROUND((IF('[1]National Polling Changes'!$W313&gt;43409,'[1]National Polling Changes'!Z313*100,D312)),2)</f>
        <v>4.1100000000000003</v>
      </c>
      <c r="E313" s="1">
        <f>ROUND((IF('[1]National Polling Changes'!$W313&gt;43409,'[1]National Polling Changes'!AA313*100,E312)),2)</f>
        <v>3.77</v>
      </c>
      <c r="F313" s="1">
        <f>ROUND((IF('[1]National Polling Changes'!$W313&gt;43409,'[1]National Polling Changes'!AB313*100,F312)),2)</f>
        <v>2.36</v>
      </c>
      <c r="G313" s="1">
        <f>ROUND((IF('[1]National Polling Changes'!$W313&gt;43409,'[1]National Polling Changes'!AC313*100,G312)),2)</f>
        <v>26.37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7.35</v>
      </c>
      <c r="J313" s="1">
        <f>ROUND((IF('[1]National Polling Changes'!$W313&gt;43409,'[1]National Polling Changes'!AF313*100,J312)),2)</f>
        <v>0.6</v>
      </c>
    </row>
    <row r="314" spans="1:10">
      <c r="A314" s="26">
        <f>'[1]National Polling Changes'!W314</f>
        <v>43572</v>
      </c>
      <c r="B314" s="1">
        <f>ROUND((IF('[1]National Polling Changes'!$W314&gt;43409,'[1]National Polling Changes'!X314*100,B313)),2)</f>
        <v>35.119999999999997</v>
      </c>
      <c r="C314" s="1">
        <f>ROUND((IF('[1]National Polling Changes'!$W314&gt;43409,'[1]National Polling Changes'!Y314*100,C313)),2)</f>
        <v>0.31</v>
      </c>
      <c r="D314" s="1">
        <f>ROUND((IF('[1]National Polling Changes'!$W314&gt;43409,'[1]National Polling Changes'!Z314*100,D313)),2)</f>
        <v>4.1100000000000003</v>
      </c>
      <c r="E314" s="1">
        <f>ROUND((IF('[1]National Polling Changes'!$W314&gt;43409,'[1]National Polling Changes'!AA314*100,E313)),2)</f>
        <v>3.77</v>
      </c>
      <c r="F314" s="1">
        <f>ROUND((IF('[1]National Polling Changes'!$W314&gt;43409,'[1]National Polling Changes'!AB314*100,F313)),2)</f>
        <v>2.36</v>
      </c>
      <c r="G314" s="1">
        <f>ROUND((IF('[1]National Polling Changes'!$W314&gt;43409,'[1]National Polling Changes'!AC314*100,G313)),2)</f>
        <v>26.37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7.35</v>
      </c>
      <c r="J314" s="1">
        <f>ROUND((IF('[1]National Polling Changes'!$W314&gt;43409,'[1]National Polling Changes'!AF314*100,J313)),2)</f>
        <v>0.6</v>
      </c>
    </row>
    <row r="315" spans="1:10">
      <c r="A315" s="26">
        <f>'[1]National Polling Changes'!W315</f>
        <v>43571</v>
      </c>
      <c r="B315" s="1">
        <f>ROUND((IF('[1]National Polling Changes'!$W315&gt;43409,'[1]National Polling Changes'!X315*100,B314)),2)</f>
        <v>35.119999999999997</v>
      </c>
      <c r="C315" s="1">
        <f>ROUND((IF('[1]National Polling Changes'!$W315&gt;43409,'[1]National Polling Changes'!Y315*100,C314)),2)</f>
        <v>0.31</v>
      </c>
      <c r="D315" s="1">
        <f>ROUND((IF('[1]National Polling Changes'!$W315&gt;43409,'[1]National Polling Changes'!Z315*100,D314)),2)</f>
        <v>4.1100000000000003</v>
      </c>
      <c r="E315" s="1">
        <f>ROUND((IF('[1]National Polling Changes'!$W315&gt;43409,'[1]National Polling Changes'!AA315*100,E314)),2)</f>
        <v>3.77</v>
      </c>
      <c r="F315" s="1">
        <f>ROUND((IF('[1]National Polling Changes'!$W315&gt;43409,'[1]National Polling Changes'!AB315*100,F314)),2)</f>
        <v>2.36</v>
      </c>
      <c r="G315" s="1">
        <f>ROUND((IF('[1]National Polling Changes'!$W315&gt;43409,'[1]National Polling Changes'!AC315*100,G314)),2)</f>
        <v>26.37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7.35</v>
      </c>
      <c r="J315" s="1">
        <f>ROUND((IF('[1]National Polling Changes'!$W315&gt;43409,'[1]National Polling Changes'!AF315*100,J314)),2)</f>
        <v>0.6</v>
      </c>
    </row>
    <row r="316" spans="1:10">
      <c r="A316" s="26">
        <f>'[1]National Polling Changes'!W316</f>
        <v>43570</v>
      </c>
      <c r="B316" s="1">
        <f>ROUND((IF('[1]National Polling Changes'!$W316&gt;43409,'[1]National Polling Changes'!X316*100,B315)),2)</f>
        <v>35.119999999999997</v>
      </c>
      <c r="C316" s="1">
        <f>ROUND((IF('[1]National Polling Changes'!$W316&gt;43409,'[1]National Polling Changes'!Y316*100,C315)),2)</f>
        <v>0.31</v>
      </c>
      <c r="D316" s="1">
        <f>ROUND((IF('[1]National Polling Changes'!$W316&gt;43409,'[1]National Polling Changes'!Z316*100,D315)),2)</f>
        <v>4.1100000000000003</v>
      </c>
      <c r="E316" s="1">
        <f>ROUND((IF('[1]National Polling Changes'!$W316&gt;43409,'[1]National Polling Changes'!AA316*100,E315)),2)</f>
        <v>3.77</v>
      </c>
      <c r="F316" s="1">
        <f>ROUND((IF('[1]National Polling Changes'!$W316&gt;43409,'[1]National Polling Changes'!AB316*100,F315)),2)</f>
        <v>2.36</v>
      </c>
      <c r="G316" s="1">
        <f>ROUND((IF('[1]National Polling Changes'!$W316&gt;43409,'[1]National Polling Changes'!AC316*100,G315)),2)</f>
        <v>26.37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7.35</v>
      </c>
      <c r="J316" s="1">
        <f>ROUND((IF('[1]National Polling Changes'!$W316&gt;43409,'[1]National Polling Changes'!AF316*100,J315)),2)</f>
        <v>0.6</v>
      </c>
    </row>
    <row r="317" spans="1:10">
      <c r="A317" s="26">
        <f>'[1]National Polling Changes'!W317</f>
        <v>43569</v>
      </c>
      <c r="B317" s="1">
        <f>ROUND((IF('[1]National Polling Changes'!$W317&gt;43409,'[1]National Polling Changes'!X317*100,B316)),2)</f>
        <v>35.369999999999997</v>
      </c>
      <c r="C317" s="1">
        <f>ROUND((IF('[1]National Polling Changes'!$W317&gt;43409,'[1]National Polling Changes'!Y317*100,C316)),2)</f>
        <v>0.51</v>
      </c>
      <c r="D317" s="1">
        <f>ROUND((IF('[1]National Polling Changes'!$W317&gt;43409,'[1]National Polling Changes'!Z317*100,D316)),2)</f>
        <v>4.21</v>
      </c>
      <c r="E317" s="1">
        <f>ROUND((IF('[1]National Polling Changes'!$W317&gt;43409,'[1]National Polling Changes'!AA317*100,E316)),2)</f>
        <v>2.77</v>
      </c>
      <c r="F317" s="1">
        <f>ROUND((IF('[1]National Polling Changes'!$W317&gt;43409,'[1]National Polling Changes'!AB317*100,F316)),2)</f>
        <v>2.48</v>
      </c>
      <c r="G317" s="1">
        <f>ROUND((IF('[1]National Polling Changes'!$W317&gt;43409,'[1]National Polling Changes'!AC317*100,G316)),2)</f>
        <v>26.8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7.3</v>
      </c>
      <c r="J317" s="1">
        <f>ROUND((IF('[1]National Polling Changes'!$W317&gt;43409,'[1]National Polling Changes'!AF317*100,J316)),2)</f>
        <v>0.55000000000000004</v>
      </c>
    </row>
    <row r="318" spans="1:10">
      <c r="A318" s="26">
        <f>'[1]National Polling Changes'!W318</f>
        <v>43568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43567</v>
      </c>
      <c r="B319" s="1">
        <f>ROUND((IF('[1]National Polling Changes'!$W319&gt;43409,'[1]National Polling Changes'!X319*100,B318)),2)</f>
        <v>35.590000000000003</v>
      </c>
      <c r="C319" s="1">
        <f>ROUND((IF('[1]National Polling Changes'!$W319&gt;43409,'[1]National Polling Changes'!Y319*100,C318)),2)</f>
        <v>0.83</v>
      </c>
      <c r="D319" s="1">
        <f>ROUND((IF('[1]National Polling Changes'!$W319&gt;43409,'[1]National Polling Changes'!Z319*100,D318)),2)</f>
        <v>4.47</v>
      </c>
      <c r="E319" s="1">
        <f>ROUND((IF('[1]National Polling Changes'!$W319&gt;43409,'[1]National Polling Changes'!AA319*100,E318)),2)</f>
        <v>1.95</v>
      </c>
      <c r="F319" s="1">
        <f>ROUND((IF('[1]National Polling Changes'!$W319&gt;43409,'[1]National Polling Changes'!AB319*100,F318)),2)</f>
        <v>2.75</v>
      </c>
      <c r="G319" s="1">
        <f>ROUND((IF('[1]National Polling Changes'!$W319&gt;43409,'[1]National Polling Changes'!AC319*100,G318)),2)</f>
        <v>26.51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7.5</v>
      </c>
      <c r="J319" s="1">
        <f>ROUND((IF('[1]National Polling Changes'!$W319&gt;43409,'[1]National Polling Changes'!AF319*100,J318)),2)</f>
        <v>0.4</v>
      </c>
    </row>
    <row r="320" spans="1:10">
      <c r="A320" s="26">
        <f>'[1]National Polling Changes'!W320</f>
        <v>43566</v>
      </c>
      <c r="B320" s="1">
        <f>ROUND((IF('[1]National Polling Changes'!$W320&gt;43409,'[1]National Polling Changes'!X320*100,B319)),2)</f>
        <v>35.590000000000003</v>
      </c>
      <c r="C320" s="1">
        <f>ROUND((IF('[1]National Polling Changes'!$W320&gt;43409,'[1]National Polling Changes'!Y320*100,C319)),2)</f>
        <v>0.83</v>
      </c>
      <c r="D320" s="1">
        <f>ROUND((IF('[1]National Polling Changes'!$W320&gt;43409,'[1]National Polling Changes'!Z320*100,D319)),2)</f>
        <v>4.47</v>
      </c>
      <c r="E320" s="1">
        <f>ROUND((IF('[1]National Polling Changes'!$W320&gt;43409,'[1]National Polling Changes'!AA320*100,E319)),2)</f>
        <v>1.95</v>
      </c>
      <c r="F320" s="1">
        <f>ROUND((IF('[1]National Polling Changes'!$W320&gt;43409,'[1]National Polling Changes'!AB320*100,F319)),2)</f>
        <v>2.75</v>
      </c>
      <c r="G320" s="1">
        <f>ROUND((IF('[1]National Polling Changes'!$W320&gt;43409,'[1]National Polling Changes'!AC320*100,G319)),2)</f>
        <v>26.51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</v>
      </c>
      <c r="J320" s="1">
        <f>ROUND((IF('[1]National Polling Changes'!$W320&gt;43409,'[1]National Polling Changes'!AF320*100,J319)),2)</f>
        <v>0.4</v>
      </c>
    </row>
    <row r="321" spans="1:10">
      <c r="A321" s="26">
        <f>'[1]National Polling Changes'!W321</f>
        <v>43565</v>
      </c>
      <c r="B321" s="1">
        <f>ROUND((IF('[1]National Polling Changes'!$W321&gt;43409,'[1]National Polling Changes'!X321*100,B320)),2)</f>
        <v>35.590000000000003</v>
      </c>
      <c r="C321" s="1">
        <f>ROUND((IF('[1]National Polling Changes'!$W321&gt;43409,'[1]National Polling Changes'!Y321*100,C320)),2)</f>
        <v>0.83</v>
      </c>
      <c r="D321" s="1">
        <f>ROUND((IF('[1]National Polling Changes'!$W321&gt;43409,'[1]National Polling Changes'!Z321*100,D320)),2)</f>
        <v>4.47</v>
      </c>
      <c r="E321" s="1">
        <f>ROUND((IF('[1]National Polling Changes'!$W321&gt;43409,'[1]National Polling Changes'!AA321*100,E320)),2)</f>
        <v>1.95</v>
      </c>
      <c r="F321" s="1">
        <f>ROUND((IF('[1]National Polling Changes'!$W321&gt;43409,'[1]National Polling Changes'!AB321*100,F320)),2)</f>
        <v>2.75</v>
      </c>
      <c r="G321" s="1">
        <f>ROUND((IF('[1]National Polling Changes'!$W321&gt;43409,'[1]National Polling Changes'!AC321*100,G320)),2)</f>
        <v>26.51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</v>
      </c>
      <c r="J321" s="1">
        <f>ROUND((IF('[1]National Polling Changes'!$W321&gt;43409,'[1]National Polling Changes'!AF321*100,J320)),2)</f>
        <v>0.4</v>
      </c>
    </row>
    <row r="322" spans="1:10">
      <c r="A322" s="26">
        <f>'[1]National Polling Changes'!W322</f>
        <v>43564</v>
      </c>
      <c r="B322" s="1">
        <f>ROUND((IF('[1]National Polling Changes'!$W322&gt;43409,'[1]National Polling Changes'!X322*100,B321)),2)</f>
        <v>35.590000000000003</v>
      </c>
      <c r="C322" s="1">
        <f>ROUND((IF('[1]National Polling Changes'!$W322&gt;43409,'[1]National Polling Changes'!Y322*100,C321)),2)</f>
        <v>0.83</v>
      </c>
      <c r="D322" s="1">
        <f>ROUND((IF('[1]National Polling Changes'!$W322&gt;43409,'[1]National Polling Changes'!Z322*100,D321)),2)</f>
        <v>4.47</v>
      </c>
      <c r="E322" s="1">
        <f>ROUND((IF('[1]National Polling Changes'!$W322&gt;43409,'[1]National Polling Changes'!AA322*100,E321)),2)</f>
        <v>1.95</v>
      </c>
      <c r="F322" s="1">
        <f>ROUND((IF('[1]National Polling Changes'!$W322&gt;43409,'[1]National Polling Changes'!AB322*100,F321)),2)</f>
        <v>2.75</v>
      </c>
      <c r="G322" s="1">
        <f>ROUND((IF('[1]National Polling Changes'!$W322&gt;43409,'[1]National Polling Changes'!AC322*100,G321)),2)</f>
        <v>26.51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</v>
      </c>
      <c r="J322" s="1">
        <f>ROUND((IF('[1]National Polling Changes'!$W322&gt;43409,'[1]National Polling Changes'!AF322*100,J321)),2)</f>
        <v>0.4</v>
      </c>
    </row>
    <row r="323" spans="1:10">
      <c r="A323" s="26">
        <f>'[1]National Polling Changes'!W323</f>
        <v>43563</v>
      </c>
      <c r="B323" s="1">
        <f>ROUND((IF('[1]National Polling Changes'!$W323&gt;43409,'[1]National Polling Changes'!X323*100,B322)),2)</f>
        <v>35.590000000000003</v>
      </c>
      <c r="C323" s="1">
        <f>ROUND((IF('[1]National Polling Changes'!$W323&gt;43409,'[1]National Polling Changes'!Y323*100,C322)),2)</f>
        <v>0.83</v>
      </c>
      <c r="D323" s="1">
        <f>ROUND((IF('[1]National Polling Changes'!$W323&gt;43409,'[1]National Polling Changes'!Z323*100,D322)),2)</f>
        <v>4.47</v>
      </c>
      <c r="E323" s="1">
        <f>ROUND((IF('[1]National Polling Changes'!$W323&gt;43409,'[1]National Polling Changes'!AA323*100,E322)),2)</f>
        <v>1.95</v>
      </c>
      <c r="F323" s="1">
        <f>ROUND((IF('[1]National Polling Changes'!$W323&gt;43409,'[1]National Polling Changes'!AB323*100,F322)),2)</f>
        <v>2.75</v>
      </c>
      <c r="G323" s="1">
        <f>ROUND((IF('[1]National Polling Changes'!$W323&gt;43409,'[1]National Polling Changes'!AC323*100,G322)),2)</f>
        <v>26.51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</v>
      </c>
      <c r="J323" s="1">
        <f>ROUND((IF('[1]National Polling Changes'!$W323&gt;43409,'[1]National Polling Changes'!AF323*100,J322)),2)</f>
        <v>0.4</v>
      </c>
    </row>
    <row r="324" spans="1:10">
      <c r="A324" s="26">
        <f>'[1]National Polling Changes'!W324</f>
        <v>43562</v>
      </c>
      <c r="B324" s="1">
        <f>ROUND((IF('[1]National Polling Changes'!$W324&gt;43409,'[1]National Polling Changes'!X324*100,B323)),2)</f>
        <v>35.590000000000003</v>
      </c>
      <c r="C324" s="1">
        <f>ROUND((IF('[1]National Polling Changes'!$W324&gt;43409,'[1]National Polling Changes'!Y324*100,C323)),2)</f>
        <v>0.83</v>
      </c>
      <c r="D324" s="1">
        <f>ROUND((IF('[1]National Polling Changes'!$W324&gt;43409,'[1]National Polling Changes'!Z324*100,D323)),2)</f>
        <v>4.47</v>
      </c>
      <c r="E324" s="1">
        <f>ROUND((IF('[1]National Polling Changes'!$W324&gt;43409,'[1]National Polling Changes'!AA324*100,E323)),2)</f>
        <v>1.95</v>
      </c>
      <c r="F324" s="1">
        <f>ROUND((IF('[1]National Polling Changes'!$W324&gt;43409,'[1]National Polling Changes'!AB324*100,F323)),2)</f>
        <v>2.75</v>
      </c>
      <c r="G324" s="1">
        <f>ROUND((IF('[1]National Polling Changes'!$W324&gt;43409,'[1]National Polling Changes'!AC324*100,G323)),2)</f>
        <v>26.51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</v>
      </c>
      <c r="J324" s="1">
        <f>ROUND((IF('[1]National Polling Changes'!$W324&gt;43409,'[1]National Polling Changes'!AF324*100,J323)),2)</f>
        <v>0.4</v>
      </c>
    </row>
    <row r="325" spans="1:10">
      <c r="A325" s="26">
        <f>'[1]National Polling Changes'!W325</f>
        <v>43561</v>
      </c>
      <c r="B325" s="1">
        <f>ROUND((IF('[1]National Polling Changes'!$W325&gt;43409,'[1]National Polling Changes'!X325*100,B324)),2)</f>
        <v>35.74</v>
      </c>
      <c r="C325" s="1">
        <f>ROUND((IF('[1]National Polling Changes'!$W325&gt;43409,'[1]National Polling Changes'!Y325*100,C324)),2)</f>
        <v>0.71</v>
      </c>
      <c r="D325" s="1">
        <f>ROUND((IF('[1]National Polling Changes'!$W325&gt;43409,'[1]National Polling Changes'!Z325*100,D324)),2)</f>
        <v>4.41</v>
      </c>
      <c r="E325" s="1">
        <f>ROUND((IF('[1]National Polling Changes'!$W325&gt;43409,'[1]National Polling Changes'!AA325*100,E324)),2)</f>
        <v>2.13</v>
      </c>
      <c r="F325" s="1">
        <f>ROUND((IF('[1]National Polling Changes'!$W325&gt;43409,'[1]National Polling Changes'!AB325*100,F324)),2)</f>
        <v>2.6</v>
      </c>
      <c r="G325" s="1">
        <f>ROUND((IF('[1]National Polling Changes'!$W325&gt;43409,'[1]National Polling Changes'!AC325*100,G324)),2)</f>
        <v>26.6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7.36</v>
      </c>
      <c r="J325" s="1">
        <f>ROUND((IF('[1]National Polling Changes'!$W325&gt;43409,'[1]National Polling Changes'!AF325*100,J324)),2)</f>
        <v>0.44</v>
      </c>
    </row>
    <row r="326" spans="1:10">
      <c r="A326" s="26">
        <f>'[1]National Polling Changes'!W326</f>
        <v>43560</v>
      </c>
      <c r="B326" s="1">
        <f>ROUND((IF('[1]National Polling Changes'!$W326&gt;43409,'[1]National Polling Changes'!X326*100,B325)),2)</f>
        <v>35.68</v>
      </c>
      <c r="C326" s="1">
        <f>ROUND((IF('[1]National Polling Changes'!$W326&gt;43409,'[1]National Polling Changes'!Y326*100,C325)),2)</f>
        <v>0.93</v>
      </c>
      <c r="D326" s="1">
        <f>ROUND((IF('[1]National Polling Changes'!$W326&gt;43409,'[1]National Polling Changes'!Z326*100,D325)),2)</f>
        <v>4.45</v>
      </c>
      <c r="E326" s="1">
        <f>ROUND((IF('[1]National Polling Changes'!$W326&gt;43409,'[1]National Polling Changes'!AA326*100,E325)),2)</f>
        <v>1.56</v>
      </c>
      <c r="F326" s="1">
        <f>ROUND((IF('[1]National Polling Changes'!$W326&gt;43409,'[1]National Polling Changes'!AB326*100,F325)),2)</f>
        <v>2.8</v>
      </c>
      <c r="G326" s="1">
        <f>ROUND((IF('[1]National Polling Changes'!$W326&gt;43409,'[1]National Polling Changes'!AC326*100,G325)),2)</f>
        <v>26.74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7.57</v>
      </c>
      <c r="J326" s="1">
        <f>ROUND((IF('[1]National Polling Changes'!$W326&gt;43409,'[1]National Polling Changes'!AF326*100,J325)),2)</f>
        <v>0.27</v>
      </c>
    </row>
    <row r="327" spans="1:10">
      <c r="A327" s="26">
        <f>'[1]National Polling Changes'!W327</f>
        <v>43559</v>
      </c>
      <c r="B327" s="1">
        <f>ROUND((IF('[1]National Polling Changes'!$W327&gt;43409,'[1]National Polling Changes'!X327*100,B326)),2)</f>
        <v>35.68</v>
      </c>
      <c r="C327" s="1">
        <f>ROUND((IF('[1]National Polling Changes'!$W327&gt;43409,'[1]National Polling Changes'!Y327*100,C326)),2)</f>
        <v>0.93</v>
      </c>
      <c r="D327" s="1">
        <f>ROUND((IF('[1]National Polling Changes'!$W327&gt;43409,'[1]National Polling Changes'!Z327*100,D326)),2)</f>
        <v>4.45</v>
      </c>
      <c r="E327" s="1">
        <f>ROUND((IF('[1]National Polling Changes'!$W327&gt;43409,'[1]National Polling Changes'!AA327*100,E326)),2)</f>
        <v>1.56</v>
      </c>
      <c r="F327" s="1">
        <f>ROUND((IF('[1]National Polling Changes'!$W327&gt;43409,'[1]National Polling Changes'!AB327*100,F326)),2)</f>
        <v>2.8</v>
      </c>
      <c r="G327" s="1">
        <f>ROUND((IF('[1]National Polling Changes'!$W327&gt;43409,'[1]National Polling Changes'!AC327*100,G326)),2)</f>
        <v>26.74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7.57</v>
      </c>
      <c r="J327" s="1">
        <f>ROUND((IF('[1]National Polling Changes'!$W327&gt;43409,'[1]National Polling Changes'!AF327*100,J326)),2)</f>
        <v>0.27</v>
      </c>
    </row>
    <row r="328" spans="1:10">
      <c r="A328" s="26">
        <f>'[1]National Polling Changes'!W328</f>
        <v>43558</v>
      </c>
      <c r="B328" s="1">
        <f>ROUND((IF('[1]National Polling Changes'!$W328&gt;43409,'[1]National Polling Changes'!X328*100,B327)),2)</f>
        <v>35.68</v>
      </c>
      <c r="C328" s="1">
        <f>ROUND((IF('[1]National Polling Changes'!$W328&gt;43409,'[1]National Polling Changes'!Y328*100,C327)),2)</f>
        <v>0.93</v>
      </c>
      <c r="D328" s="1">
        <f>ROUND((IF('[1]National Polling Changes'!$W328&gt;43409,'[1]National Polling Changes'!Z328*100,D327)),2)</f>
        <v>4.45</v>
      </c>
      <c r="E328" s="1">
        <f>ROUND((IF('[1]National Polling Changes'!$W328&gt;43409,'[1]National Polling Changes'!AA328*100,E327)),2)</f>
        <v>1.56</v>
      </c>
      <c r="F328" s="1">
        <f>ROUND((IF('[1]National Polling Changes'!$W328&gt;43409,'[1]National Polling Changes'!AB328*100,F327)),2)</f>
        <v>2.8</v>
      </c>
      <c r="G328" s="1">
        <f>ROUND((IF('[1]National Polling Changes'!$W328&gt;43409,'[1]National Polling Changes'!AC328*100,G327)),2)</f>
        <v>26.74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7.57</v>
      </c>
      <c r="J328" s="1">
        <f>ROUND((IF('[1]National Polling Changes'!$W328&gt;43409,'[1]National Polling Changes'!AF328*100,J327)),2)</f>
        <v>0.27</v>
      </c>
    </row>
    <row r="329" spans="1:10">
      <c r="A329" s="26">
        <f>'[1]National Polling Changes'!W329</f>
        <v>43557</v>
      </c>
      <c r="B329" s="1">
        <f>ROUND((IF('[1]National Polling Changes'!$W329&gt;43409,'[1]National Polling Changes'!X329*100,B328)),2)</f>
        <v>35.68</v>
      </c>
      <c r="C329" s="1">
        <f>ROUND((IF('[1]National Polling Changes'!$W329&gt;43409,'[1]National Polling Changes'!Y329*100,C328)),2)</f>
        <v>0.93</v>
      </c>
      <c r="D329" s="1">
        <f>ROUND((IF('[1]National Polling Changes'!$W329&gt;43409,'[1]National Polling Changes'!Z329*100,D328)),2)</f>
        <v>4.45</v>
      </c>
      <c r="E329" s="1">
        <f>ROUND((IF('[1]National Polling Changes'!$W329&gt;43409,'[1]National Polling Changes'!AA329*100,E328)),2)</f>
        <v>1.56</v>
      </c>
      <c r="F329" s="1">
        <f>ROUND((IF('[1]National Polling Changes'!$W329&gt;43409,'[1]National Polling Changes'!AB329*100,F328)),2)</f>
        <v>2.8</v>
      </c>
      <c r="G329" s="1">
        <f>ROUND((IF('[1]National Polling Changes'!$W329&gt;43409,'[1]National Polling Changes'!AC329*100,G328)),2)</f>
        <v>26.74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7.57</v>
      </c>
      <c r="J329" s="1">
        <f>ROUND((IF('[1]National Polling Changes'!$W329&gt;43409,'[1]National Polling Changes'!AF329*100,J328)),2)</f>
        <v>0.27</v>
      </c>
    </row>
    <row r="330" spans="1:10">
      <c r="A330" s="26">
        <f>'[1]National Polling Changes'!W330</f>
        <v>43556</v>
      </c>
      <c r="B330" s="1">
        <f>ROUND((IF('[1]National Polling Changes'!$W330&gt;43409,'[1]National Polling Changes'!X330*100,B329)),2)</f>
        <v>35.68</v>
      </c>
      <c r="C330" s="1">
        <f>ROUND((IF('[1]National Polling Changes'!$W330&gt;43409,'[1]National Polling Changes'!Y330*100,C329)),2)</f>
        <v>0.93</v>
      </c>
      <c r="D330" s="1">
        <f>ROUND((IF('[1]National Polling Changes'!$W330&gt;43409,'[1]National Polling Changes'!Z330*100,D329)),2)</f>
        <v>4.45</v>
      </c>
      <c r="E330" s="1">
        <f>ROUND((IF('[1]National Polling Changes'!$W330&gt;43409,'[1]National Polling Changes'!AA330*100,E329)),2)</f>
        <v>1.56</v>
      </c>
      <c r="F330" s="1">
        <f>ROUND((IF('[1]National Polling Changes'!$W330&gt;43409,'[1]National Polling Changes'!AB330*100,F329)),2)</f>
        <v>2.8</v>
      </c>
      <c r="G330" s="1">
        <f>ROUND((IF('[1]National Polling Changes'!$W330&gt;43409,'[1]National Polling Changes'!AC330*100,G329)),2)</f>
        <v>26.74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7.57</v>
      </c>
      <c r="J330" s="1">
        <f>ROUND((IF('[1]National Polling Changes'!$W330&gt;43409,'[1]National Polling Changes'!AF330*100,J329)),2)</f>
        <v>0.27</v>
      </c>
    </row>
    <row r="331" spans="1:10">
      <c r="A331" s="26">
        <f>'[1]National Polling Changes'!W331</f>
        <v>43555</v>
      </c>
      <c r="B331" s="1">
        <f>ROUND((IF('[1]National Polling Changes'!$W331&gt;43409,'[1]National Polling Changes'!X331*100,B330)),2)</f>
        <v>35.68</v>
      </c>
      <c r="C331" s="1">
        <f>ROUND((IF('[1]National Polling Changes'!$W331&gt;43409,'[1]National Polling Changes'!Y331*100,C330)),2)</f>
        <v>0.93</v>
      </c>
      <c r="D331" s="1">
        <f>ROUND((IF('[1]National Polling Changes'!$W331&gt;43409,'[1]National Polling Changes'!Z331*100,D330)),2)</f>
        <v>4.45</v>
      </c>
      <c r="E331" s="1">
        <f>ROUND((IF('[1]National Polling Changes'!$W331&gt;43409,'[1]National Polling Changes'!AA331*100,E330)),2)</f>
        <v>1.56</v>
      </c>
      <c r="F331" s="1">
        <f>ROUND((IF('[1]National Polling Changes'!$W331&gt;43409,'[1]National Polling Changes'!AB331*100,F330)),2)</f>
        <v>2.8</v>
      </c>
      <c r="G331" s="1">
        <f>ROUND((IF('[1]National Polling Changes'!$W331&gt;43409,'[1]National Polling Changes'!AC331*100,G330)),2)</f>
        <v>26.74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7.57</v>
      </c>
      <c r="J331" s="1">
        <f>ROUND((IF('[1]National Polling Changes'!$W331&gt;43409,'[1]National Polling Changes'!AF331*100,J330)),2)</f>
        <v>0.27</v>
      </c>
    </row>
    <row r="332" spans="1:10">
      <c r="A332" s="26">
        <f>'[1]National Polling Changes'!W332</f>
        <v>43554</v>
      </c>
      <c r="B332" s="1">
        <f>ROUND((IF('[1]National Polling Changes'!$W332&gt;43409,'[1]National Polling Changes'!X332*100,B331)),2)</f>
        <v>35.56</v>
      </c>
      <c r="C332" s="1">
        <f>ROUND((IF('[1]National Polling Changes'!$W332&gt;43409,'[1]National Polling Changes'!Y332*100,C331)),2)</f>
        <v>1.1599999999999999</v>
      </c>
      <c r="D332" s="1">
        <f>ROUND((IF('[1]National Polling Changes'!$W332&gt;43409,'[1]National Polling Changes'!Z332*100,D331)),2)</f>
        <v>4.58</v>
      </c>
      <c r="E332" s="1">
        <f>ROUND((IF('[1]National Polling Changes'!$W332&gt;43409,'[1]National Polling Changes'!AA332*100,E331)),2)</f>
        <v>1.23</v>
      </c>
      <c r="F332" s="1">
        <f>ROUND((IF('[1]National Polling Changes'!$W332&gt;43409,'[1]National Polling Changes'!AB332*100,F331)),2)</f>
        <v>2.9</v>
      </c>
      <c r="G332" s="1">
        <f>ROUND((IF('[1]National Polling Changes'!$W332&gt;43409,'[1]National Polling Changes'!AC332*100,G331)),2)</f>
        <v>26.6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7.72</v>
      </c>
      <c r="J332" s="1">
        <f>ROUND((IF('[1]National Polling Changes'!$W332&gt;43409,'[1]National Polling Changes'!AF332*100,J331)),2)</f>
        <v>0.24</v>
      </c>
    </row>
    <row r="333" spans="1:10">
      <c r="A333" s="26">
        <f>'[1]National Polling Changes'!W333</f>
        <v>43553</v>
      </c>
      <c r="B333" s="1">
        <f>ROUND((IF('[1]National Polling Changes'!$W333&gt;43409,'[1]National Polling Changes'!X333*100,B332)),2)</f>
        <v>35.56</v>
      </c>
      <c r="C333" s="1">
        <f>ROUND((IF('[1]National Polling Changes'!$W333&gt;43409,'[1]National Polling Changes'!Y333*100,C332)),2)</f>
        <v>1.1599999999999999</v>
      </c>
      <c r="D333" s="1">
        <f>ROUND((IF('[1]National Polling Changes'!$W333&gt;43409,'[1]National Polling Changes'!Z333*100,D332)),2)</f>
        <v>4.58</v>
      </c>
      <c r="E333" s="1">
        <f>ROUND((IF('[1]National Polling Changes'!$W333&gt;43409,'[1]National Polling Changes'!AA333*100,E332)),2)</f>
        <v>1.23</v>
      </c>
      <c r="F333" s="1">
        <f>ROUND((IF('[1]National Polling Changes'!$W333&gt;43409,'[1]National Polling Changes'!AB333*100,F332)),2)</f>
        <v>2.9</v>
      </c>
      <c r="G333" s="1">
        <f>ROUND((IF('[1]National Polling Changes'!$W333&gt;43409,'[1]National Polling Changes'!AC333*100,G332)),2)</f>
        <v>26.6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7.72</v>
      </c>
      <c r="J333" s="1">
        <f>ROUND((IF('[1]National Polling Changes'!$W333&gt;43409,'[1]National Polling Changes'!AF333*100,J332)),2)</f>
        <v>0.24</v>
      </c>
    </row>
    <row r="334" spans="1:10">
      <c r="A334" s="26">
        <f>'[1]National Polling Changes'!W334</f>
        <v>43552</v>
      </c>
      <c r="B334" s="1">
        <f>ROUND((IF('[1]National Polling Changes'!$W334&gt;43409,'[1]National Polling Changes'!X334*100,B333)),2)</f>
        <v>35.56</v>
      </c>
      <c r="C334" s="1">
        <f>ROUND((IF('[1]National Polling Changes'!$W334&gt;43409,'[1]National Polling Changes'!Y334*100,C333)),2)</f>
        <v>1.1599999999999999</v>
      </c>
      <c r="D334" s="1">
        <f>ROUND((IF('[1]National Polling Changes'!$W334&gt;43409,'[1]National Polling Changes'!Z334*100,D333)),2)</f>
        <v>4.58</v>
      </c>
      <c r="E334" s="1">
        <f>ROUND((IF('[1]National Polling Changes'!$W334&gt;43409,'[1]National Polling Changes'!AA334*100,E333)),2)</f>
        <v>1.23</v>
      </c>
      <c r="F334" s="1">
        <f>ROUND((IF('[1]National Polling Changes'!$W334&gt;43409,'[1]National Polling Changes'!AB334*100,F333)),2)</f>
        <v>2.9</v>
      </c>
      <c r="G334" s="1">
        <f>ROUND((IF('[1]National Polling Changes'!$W334&gt;43409,'[1]National Polling Changes'!AC334*100,G333)),2)</f>
        <v>26.6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7.72</v>
      </c>
      <c r="J334" s="1">
        <f>ROUND((IF('[1]National Polling Changes'!$W334&gt;43409,'[1]National Polling Changes'!AF334*100,J333)),2)</f>
        <v>0.24</v>
      </c>
    </row>
    <row r="335" spans="1:10">
      <c r="A335" s="26">
        <f>'[1]National Polling Changes'!W335</f>
        <v>43551</v>
      </c>
      <c r="B335" s="1">
        <f>ROUND((IF('[1]National Polling Changes'!$W335&gt;43409,'[1]National Polling Changes'!X335*100,B334)),2)</f>
        <v>35.56</v>
      </c>
      <c r="C335" s="1">
        <f>ROUND((IF('[1]National Polling Changes'!$W335&gt;43409,'[1]National Polling Changes'!Y335*100,C334)),2)</f>
        <v>1.1599999999999999</v>
      </c>
      <c r="D335" s="1">
        <f>ROUND((IF('[1]National Polling Changes'!$W335&gt;43409,'[1]National Polling Changes'!Z335*100,D334)),2)</f>
        <v>4.58</v>
      </c>
      <c r="E335" s="1">
        <f>ROUND((IF('[1]National Polling Changes'!$W335&gt;43409,'[1]National Polling Changes'!AA335*100,E334)),2)</f>
        <v>1.23</v>
      </c>
      <c r="F335" s="1">
        <f>ROUND((IF('[1]National Polling Changes'!$W335&gt;43409,'[1]National Polling Changes'!AB335*100,F334)),2)</f>
        <v>2.9</v>
      </c>
      <c r="G335" s="1">
        <f>ROUND((IF('[1]National Polling Changes'!$W335&gt;43409,'[1]National Polling Changes'!AC335*100,G334)),2)</f>
        <v>26.6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7.72</v>
      </c>
      <c r="J335" s="1">
        <f>ROUND((IF('[1]National Polling Changes'!$W335&gt;43409,'[1]National Polling Changes'!AF335*100,J334)),2)</f>
        <v>0.24</v>
      </c>
    </row>
    <row r="336" spans="1:10">
      <c r="A336" s="26">
        <f>'[1]National Polling Changes'!W336</f>
        <v>43550</v>
      </c>
      <c r="B336" s="1">
        <f>ROUND((IF('[1]National Polling Changes'!$W336&gt;43409,'[1]National Polling Changes'!X336*100,B335)),2)</f>
        <v>35.56</v>
      </c>
      <c r="C336" s="1">
        <f>ROUND((IF('[1]National Polling Changes'!$W336&gt;43409,'[1]National Polling Changes'!Y336*100,C335)),2)</f>
        <v>1.1599999999999999</v>
      </c>
      <c r="D336" s="1">
        <f>ROUND((IF('[1]National Polling Changes'!$W336&gt;43409,'[1]National Polling Changes'!Z336*100,D335)),2)</f>
        <v>4.58</v>
      </c>
      <c r="E336" s="1">
        <f>ROUND((IF('[1]National Polling Changes'!$W336&gt;43409,'[1]National Polling Changes'!AA336*100,E335)),2)</f>
        <v>1.23</v>
      </c>
      <c r="F336" s="1">
        <f>ROUND((IF('[1]National Polling Changes'!$W336&gt;43409,'[1]National Polling Changes'!AB336*100,F335)),2)</f>
        <v>2.9</v>
      </c>
      <c r="G336" s="1">
        <f>ROUND((IF('[1]National Polling Changes'!$W336&gt;43409,'[1]National Polling Changes'!AC336*100,G335)),2)</f>
        <v>26.6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7.72</v>
      </c>
      <c r="J336" s="1">
        <f>ROUND((IF('[1]National Polling Changes'!$W336&gt;43409,'[1]National Polling Changes'!AF336*100,J335)),2)</f>
        <v>0.24</v>
      </c>
    </row>
    <row r="337" spans="1:10">
      <c r="A337" s="26">
        <f>'[1]National Polling Changes'!W337</f>
        <v>43549</v>
      </c>
      <c r="B337" s="1">
        <f>ROUND((IF('[1]National Polling Changes'!$W337&gt;43409,'[1]National Polling Changes'!X337*100,B336)),2)</f>
        <v>35.47</v>
      </c>
      <c r="C337" s="1">
        <f>ROUND((IF('[1]National Polling Changes'!$W337&gt;43409,'[1]National Polling Changes'!Y337*100,C336)),2)</f>
        <v>1.24</v>
      </c>
      <c r="D337" s="1">
        <f>ROUND((IF('[1]National Polling Changes'!$W337&gt;43409,'[1]National Polling Changes'!Z337*100,D336)),2)</f>
        <v>4.59</v>
      </c>
      <c r="E337" s="1">
        <f>ROUND((IF('[1]National Polling Changes'!$W337&gt;43409,'[1]National Polling Changes'!AA337*100,E336)),2)</f>
        <v>1.1299999999999999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26.55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7.93</v>
      </c>
      <c r="J337" s="1">
        <f>ROUND((IF('[1]National Polling Changes'!$W337&gt;43409,'[1]National Polling Changes'!AF337*100,J336)),2)</f>
        <v>0.22</v>
      </c>
    </row>
    <row r="338" spans="1:10">
      <c r="A338" s="26">
        <f>'[1]National Polling Changes'!W338</f>
        <v>43548</v>
      </c>
      <c r="B338" s="1">
        <f>ROUND((IF('[1]National Polling Changes'!$W338&gt;43409,'[1]National Polling Changes'!X338*100,B337)),2)</f>
        <v>35.28</v>
      </c>
      <c r="C338" s="1">
        <f>ROUND((IF('[1]National Polling Changes'!$W338&gt;43409,'[1]National Polling Changes'!Y338*100,C337)),2)</f>
        <v>1.54</v>
      </c>
      <c r="D338" s="1">
        <f>ROUND((IF('[1]National Polling Changes'!$W338&gt;43409,'[1]National Polling Changes'!Z338*100,D337)),2)</f>
        <v>4.75</v>
      </c>
      <c r="E338" s="1">
        <f>ROUND((IF('[1]National Polling Changes'!$W338&gt;43409,'[1]National Polling Changes'!AA338*100,E337)),2)</f>
        <v>0.77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26.27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8.23</v>
      </c>
      <c r="J338" s="1">
        <f>ROUND((IF('[1]National Polling Changes'!$W338&gt;43409,'[1]National Polling Changes'!AF338*100,J337)),2)</f>
        <v>0.28999999999999998</v>
      </c>
    </row>
    <row r="339" spans="1:10">
      <c r="A339" s="26">
        <f>'[1]National Polling Changes'!W339</f>
        <v>43547</v>
      </c>
      <c r="B339" s="1">
        <f>ROUND((IF('[1]National Polling Changes'!$W339&gt;43409,'[1]National Polling Changes'!X339*100,B338)),2)</f>
        <v>35.61</v>
      </c>
      <c r="C339" s="1">
        <f>ROUND((IF('[1]National Polling Changes'!$W339&gt;43409,'[1]National Polling Changes'!Y339*100,C338)),2)</f>
        <v>1.7</v>
      </c>
      <c r="D339" s="1">
        <f>ROUND((IF('[1]National Polling Changes'!$W339&gt;43409,'[1]National Polling Changes'!Z339*100,D338)),2)</f>
        <v>4.7</v>
      </c>
      <c r="E339" s="1">
        <f>ROUND((IF('[1]National Polling Changes'!$W339&gt;43409,'[1]National Polling Changes'!AA339*100,E338)),2)</f>
        <v>0.54</v>
      </c>
      <c r="F339" s="1">
        <f>ROUND((IF('[1]National Polling Changes'!$W339&gt;43409,'[1]National Polling Changes'!AB339*100,F338)),2)</f>
        <v>3.02</v>
      </c>
      <c r="G339" s="1">
        <f>ROUND((IF('[1]National Polling Changes'!$W339&gt;43409,'[1]National Polling Changes'!AC339*100,G338)),2)</f>
        <v>25.64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8.52</v>
      </c>
      <c r="J339" s="1">
        <f>ROUND((IF('[1]National Polling Changes'!$W339&gt;43409,'[1]National Polling Changes'!AF339*100,J338)),2)</f>
        <v>0.27</v>
      </c>
    </row>
    <row r="340" spans="1:10">
      <c r="A340" s="26">
        <f>'[1]National Polling Changes'!W340</f>
        <v>43546</v>
      </c>
      <c r="B340" s="1">
        <f>ROUND((IF('[1]National Polling Changes'!$W340&gt;43409,'[1]National Polling Changes'!X340*100,B339)),2)</f>
        <v>35.61</v>
      </c>
      <c r="C340" s="1">
        <f>ROUND((IF('[1]National Polling Changes'!$W340&gt;43409,'[1]National Polling Changes'!Y340*100,C339)),2)</f>
        <v>1.7</v>
      </c>
      <c r="D340" s="1">
        <f>ROUND((IF('[1]National Polling Changes'!$W340&gt;43409,'[1]National Polling Changes'!Z340*100,D339)),2)</f>
        <v>4.7</v>
      </c>
      <c r="E340" s="1">
        <f>ROUND((IF('[1]National Polling Changes'!$W340&gt;43409,'[1]National Polling Changes'!AA340*100,E339)),2)</f>
        <v>0.54</v>
      </c>
      <c r="F340" s="1">
        <f>ROUND((IF('[1]National Polling Changes'!$W340&gt;43409,'[1]National Polling Changes'!AB340*100,F339)),2)</f>
        <v>3.02</v>
      </c>
      <c r="G340" s="1">
        <f>ROUND((IF('[1]National Polling Changes'!$W340&gt;43409,'[1]National Polling Changes'!AC340*100,G339)),2)</f>
        <v>25.64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8.52</v>
      </c>
      <c r="J340" s="1">
        <f>ROUND((IF('[1]National Polling Changes'!$W340&gt;43409,'[1]National Polling Changes'!AF340*100,J339)),2)</f>
        <v>0.27</v>
      </c>
    </row>
    <row r="341" spans="1:10">
      <c r="A341" s="26">
        <f>'[1]National Polling Changes'!W341</f>
        <v>43545</v>
      </c>
      <c r="B341" s="1">
        <f>ROUND((IF('[1]National Polling Changes'!$W341&gt;43409,'[1]National Polling Changes'!X341*100,B340)),2)</f>
        <v>35.61</v>
      </c>
      <c r="C341" s="1">
        <f>ROUND((IF('[1]National Polling Changes'!$W341&gt;43409,'[1]National Polling Changes'!Y341*100,C340)),2)</f>
        <v>1.7</v>
      </c>
      <c r="D341" s="1">
        <f>ROUND((IF('[1]National Polling Changes'!$W341&gt;43409,'[1]National Polling Changes'!Z341*100,D340)),2)</f>
        <v>4.7</v>
      </c>
      <c r="E341" s="1">
        <f>ROUND((IF('[1]National Polling Changes'!$W341&gt;43409,'[1]National Polling Changes'!AA341*100,E340)),2)</f>
        <v>0.54</v>
      </c>
      <c r="F341" s="1">
        <f>ROUND((IF('[1]National Polling Changes'!$W341&gt;43409,'[1]National Polling Changes'!AB341*100,F340)),2)</f>
        <v>3.02</v>
      </c>
      <c r="G341" s="1">
        <f>ROUND((IF('[1]National Polling Changes'!$W341&gt;43409,'[1]National Polling Changes'!AC341*100,G340)),2)</f>
        <v>25.64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8.52</v>
      </c>
      <c r="J341" s="1">
        <f>ROUND((IF('[1]National Polling Changes'!$W341&gt;43409,'[1]National Polling Changes'!AF341*100,J340)),2)</f>
        <v>0.27</v>
      </c>
    </row>
    <row r="342" spans="1:10">
      <c r="A342" s="26">
        <f>'[1]National Polling Changes'!W342</f>
        <v>43544</v>
      </c>
      <c r="B342" s="1">
        <f>ROUND((IF('[1]National Polling Changes'!$W342&gt;43409,'[1]National Polling Changes'!X342*100,B341)),2)</f>
        <v>35.61</v>
      </c>
      <c r="C342" s="1">
        <f>ROUND((IF('[1]National Polling Changes'!$W342&gt;43409,'[1]National Polling Changes'!Y342*100,C341)),2)</f>
        <v>1.7</v>
      </c>
      <c r="D342" s="1">
        <f>ROUND((IF('[1]National Polling Changes'!$W342&gt;43409,'[1]National Polling Changes'!Z342*100,D341)),2)</f>
        <v>4.7</v>
      </c>
      <c r="E342" s="1">
        <f>ROUND((IF('[1]National Polling Changes'!$W342&gt;43409,'[1]National Polling Changes'!AA342*100,E341)),2)</f>
        <v>0.54</v>
      </c>
      <c r="F342" s="1">
        <f>ROUND((IF('[1]National Polling Changes'!$W342&gt;43409,'[1]National Polling Changes'!AB342*100,F341)),2)</f>
        <v>3.02</v>
      </c>
      <c r="G342" s="1">
        <f>ROUND((IF('[1]National Polling Changes'!$W342&gt;43409,'[1]National Polling Changes'!AC342*100,G341)),2)</f>
        <v>25.64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8.52</v>
      </c>
      <c r="J342" s="1">
        <f>ROUND((IF('[1]National Polling Changes'!$W342&gt;43409,'[1]National Polling Changes'!AF342*100,J341)),2)</f>
        <v>0.27</v>
      </c>
    </row>
    <row r="343" spans="1:10">
      <c r="A343" s="26">
        <f>'[1]National Polling Changes'!W343</f>
        <v>43543</v>
      </c>
      <c r="B343" s="1">
        <f>ROUND((IF('[1]National Polling Changes'!$W343&gt;43409,'[1]National Polling Changes'!X343*100,B342)),2)</f>
        <v>35.78</v>
      </c>
      <c r="C343" s="1">
        <f>ROUND((IF('[1]National Polling Changes'!$W343&gt;43409,'[1]National Polling Changes'!Y343*100,C342)),2)</f>
        <v>1.88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0.5</v>
      </c>
      <c r="F343" s="1">
        <f>ROUND((IF('[1]National Polling Changes'!$W343&gt;43409,'[1]National Polling Changes'!AB343*100,F342)),2)</f>
        <v>3.08</v>
      </c>
      <c r="G343" s="1">
        <f>ROUND((IF('[1]National Polling Changes'!$W343&gt;43409,'[1]National Polling Changes'!AC343*100,G342)),2)</f>
        <v>25.17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8.6</v>
      </c>
      <c r="J343" s="1">
        <f>ROUND((IF('[1]National Polling Changes'!$W343&gt;43409,'[1]National Polling Changes'!AF343*100,J342)),2)</f>
        <v>0.22</v>
      </c>
    </row>
    <row r="344" spans="1:10">
      <c r="A344" s="26">
        <f>'[1]National Polling Changes'!W344</f>
        <v>43542</v>
      </c>
      <c r="B344" s="1">
        <f>ROUND((IF('[1]National Polling Changes'!$W344&gt;43409,'[1]National Polling Changes'!X344*100,B343)),2)</f>
        <v>35.78</v>
      </c>
      <c r="C344" s="1">
        <f>ROUND((IF('[1]National Polling Changes'!$W344&gt;43409,'[1]National Polling Changes'!Y344*100,C343)),2)</f>
        <v>1.88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0.5</v>
      </c>
      <c r="F344" s="1">
        <f>ROUND((IF('[1]National Polling Changes'!$W344&gt;43409,'[1]National Polling Changes'!AB344*100,F343)),2)</f>
        <v>3.08</v>
      </c>
      <c r="G344" s="1">
        <f>ROUND((IF('[1]National Polling Changes'!$W344&gt;43409,'[1]National Polling Changes'!AC344*100,G343)),2)</f>
        <v>25.17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8.6</v>
      </c>
      <c r="J344" s="1">
        <f>ROUND((IF('[1]National Polling Changes'!$W344&gt;43409,'[1]National Polling Changes'!AF344*100,J343)),2)</f>
        <v>0.22</v>
      </c>
    </row>
    <row r="345" spans="1:10">
      <c r="A345" s="26">
        <f>'[1]National Polling Changes'!W345</f>
        <v>43541</v>
      </c>
      <c r="B345" s="1">
        <f>ROUND((IF('[1]National Polling Changes'!$W345&gt;43409,'[1]National Polling Changes'!X345*100,B344)),2)</f>
        <v>35.93</v>
      </c>
      <c r="C345" s="1">
        <f>ROUND((IF('[1]National Polling Changes'!$W345&gt;43409,'[1]National Polling Changes'!Y345*100,C344)),2)</f>
        <v>1.95</v>
      </c>
      <c r="D345" s="1">
        <f>ROUND((IF('[1]National Polling Changes'!$W345&gt;43409,'[1]National Polling Changes'!Z345*100,D344)),2)</f>
        <v>4.82</v>
      </c>
      <c r="E345" s="1">
        <f>ROUND((IF('[1]National Polling Changes'!$W345&gt;43409,'[1]National Polling Changes'!AA345*100,E344)),2)</f>
        <v>0.42</v>
      </c>
      <c r="F345" s="1">
        <f>ROUND((IF('[1]National Polling Changes'!$W345&gt;43409,'[1]National Polling Changes'!AB345*100,F344)),2)</f>
        <v>3.12</v>
      </c>
      <c r="G345" s="1">
        <f>ROUND((IF('[1]National Polling Changes'!$W345&gt;43409,'[1]National Polling Changes'!AC345*100,G344)),2)</f>
        <v>24.99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8.58</v>
      </c>
      <c r="J345" s="1">
        <f>ROUND((IF('[1]National Polling Changes'!$W345&gt;43409,'[1]National Polling Changes'!AF345*100,J344)),2)</f>
        <v>0.18</v>
      </c>
    </row>
    <row r="346" spans="1:10">
      <c r="A346" s="26">
        <f>'[1]National Polling Changes'!W346</f>
        <v>43540</v>
      </c>
      <c r="B346" s="1">
        <f>ROUND((IF('[1]National Polling Changes'!$W346&gt;43409,'[1]National Polling Changes'!X346*100,B345)),2)</f>
        <v>35.6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43539</v>
      </c>
      <c r="B347" s="1">
        <f>ROUND((IF('[1]National Polling Changes'!$W347&gt;43409,'[1]National Polling Changes'!X347*100,B346)),2)</f>
        <v>35.6</v>
      </c>
      <c r="C347" s="1">
        <f>ROUND((IF('[1]National Polling Changes'!$W347&gt;43409,'[1]National Polling Changes'!Y347*100,C346)),2)</f>
        <v>2.44</v>
      </c>
      <c r="D347" s="1">
        <f>ROUND((IF('[1]National Polling Changes'!$W347&gt;43409,'[1]National Polling Changes'!Z347*100,D346)),2)</f>
        <v>4.76</v>
      </c>
      <c r="E347" s="1">
        <f>ROUND((IF('[1]National Polling Changes'!$W347&gt;43409,'[1]National Polling Changes'!AA347*100,E346)),2)</f>
        <v>0.3</v>
      </c>
      <c r="F347" s="1">
        <f>ROUND((IF('[1]National Polling Changes'!$W347&gt;43409,'[1]National Polling Changes'!AB347*100,F346)),2)</f>
        <v>3.07</v>
      </c>
      <c r="G347" s="1">
        <f>ROUND((IF('[1]National Polling Changes'!$W347&gt;43409,'[1]National Polling Changes'!AC347*100,G346)),2)</f>
        <v>24.72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8.92</v>
      </c>
      <c r="J347" s="1">
        <f>ROUND((IF('[1]National Polling Changes'!$W347&gt;43409,'[1]National Polling Changes'!AF347*100,J346)),2)</f>
        <v>0.19</v>
      </c>
    </row>
    <row r="348" spans="1:10">
      <c r="A348" s="26">
        <f>'[1]National Polling Changes'!W348</f>
        <v>43538</v>
      </c>
      <c r="B348" s="1">
        <f>ROUND((IF('[1]National Polling Changes'!$W348&gt;43409,'[1]National Polling Changes'!X348*100,B347)),2)</f>
        <v>35.6</v>
      </c>
      <c r="C348" s="1">
        <f>ROUND((IF('[1]National Polling Changes'!$W348&gt;43409,'[1]National Polling Changes'!Y348*100,C347)),2)</f>
        <v>2.44</v>
      </c>
      <c r="D348" s="1">
        <f>ROUND((IF('[1]National Polling Changes'!$W348&gt;43409,'[1]National Polling Changes'!Z348*100,D347)),2)</f>
        <v>4.76</v>
      </c>
      <c r="E348" s="1">
        <f>ROUND((IF('[1]National Polling Changes'!$W348&gt;43409,'[1]National Polling Changes'!AA348*100,E347)),2)</f>
        <v>0.3</v>
      </c>
      <c r="F348" s="1">
        <f>ROUND((IF('[1]National Polling Changes'!$W348&gt;43409,'[1]National Polling Changes'!AB348*100,F347)),2)</f>
        <v>3.07</v>
      </c>
      <c r="G348" s="1">
        <f>ROUND((IF('[1]National Polling Changes'!$W348&gt;43409,'[1]National Polling Changes'!AC348*100,G347)),2)</f>
        <v>24.72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8.92</v>
      </c>
      <c r="J348" s="1">
        <f>ROUND((IF('[1]National Polling Changes'!$W348&gt;43409,'[1]National Polling Changes'!AF348*100,J347)),2)</f>
        <v>0.19</v>
      </c>
    </row>
    <row r="349" spans="1:10">
      <c r="A349" s="26">
        <f>'[1]National Polling Changes'!W349</f>
        <v>43537</v>
      </c>
      <c r="B349" s="1">
        <f>ROUND((IF('[1]National Polling Changes'!$W349&gt;43409,'[1]National Polling Changes'!X349*100,B348)),2)</f>
        <v>35.6</v>
      </c>
      <c r="C349" s="1">
        <f>ROUND((IF('[1]National Polling Changes'!$W349&gt;43409,'[1]National Polling Changes'!Y349*100,C348)),2)</f>
        <v>2.44</v>
      </c>
      <c r="D349" s="1">
        <f>ROUND((IF('[1]National Polling Changes'!$W349&gt;43409,'[1]National Polling Changes'!Z349*100,D348)),2)</f>
        <v>4.76</v>
      </c>
      <c r="E349" s="1">
        <f>ROUND((IF('[1]National Polling Changes'!$W349&gt;43409,'[1]National Polling Changes'!AA349*100,E348)),2)</f>
        <v>0.3</v>
      </c>
      <c r="F349" s="1">
        <f>ROUND((IF('[1]National Polling Changes'!$W349&gt;43409,'[1]National Polling Changes'!AB349*100,F348)),2)</f>
        <v>3.07</v>
      </c>
      <c r="G349" s="1">
        <f>ROUND((IF('[1]National Polling Changes'!$W349&gt;43409,'[1]National Polling Changes'!AC349*100,G348)),2)</f>
        <v>24.72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8.92</v>
      </c>
      <c r="J349" s="1">
        <f>ROUND((IF('[1]National Polling Changes'!$W349&gt;43409,'[1]National Polling Changes'!AF349*100,J348)),2)</f>
        <v>0.19</v>
      </c>
    </row>
    <row r="350" spans="1:10">
      <c r="A350" s="26">
        <f>'[1]National Polling Changes'!W350</f>
        <v>43536</v>
      </c>
      <c r="B350" s="1">
        <f>ROUND((IF('[1]National Polling Changes'!$W350&gt;43409,'[1]National Polling Changes'!X350*100,B349)),2)</f>
        <v>35.6</v>
      </c>
      <c r="C350" s="1">
        <f>ROUND((IF('[1]National Polling Changes'!$W350&gt;43409,'[1]National Polling Changes'!Y350*100,C349)),2)</f>
        <v>2.44</v>
      </c>
      <c r="D350" s="1">
        <f>ROUND((IF('[1]National Polling Changes'!$W350&gt;43409,'[1]National Polling Changes'!Z350*100,D349)),2)</f>
        <v>4.76</v>
      </c>
      <c r="E350" s="1">
        <f>ROUND((IF('[1]National Polling Changes'!$W350&gt;43409,'[1]National Polling Changes'!AA350*100,E349)),2)</f>
        <v>0.3</v>
      </c>
      <c r="F350" s="1">
        <f>ROUND((IF('[1]National Polling Changes'!$W350&gt;43409,'[1]National Polling Changes'!AB350*100,F349)),2)</f>
        <v>3.07</v>
      </c>
      <c r="G350" s="1">
        <f>ROUND((IF('[1]National Polling Changes'!$W350&gt;43409,'[1]National Polling Changes'!AC350*100,G349)),2)</f>
        <v>24.72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8.92</v>
      </c>
      <c r="J350" s="1">
        <f>ROUND((IF('[1]National Polling Changes'!$W350&gt;43409,'[1]National Polling Changes'!AF350*100,J349)),2)</f>
        <v>0.19</v>
      </c>
    </row>
    <row r="351" spans="1:10">
      <c r="A351" s="26">
        <f>'[1]National Polling Changes'!W351</f>
        <v>43535</v>
      </c>
      <c r="B351" s="1">
        <f>ROUND((IF('[1]National Polling Changes'!$W351&gt;43409,'[1]National Polling Changes'!X351*100,B350)),2)</f>
        <v>35.6</v>
      </c>
      <c r="C351" s="1">
        <f>ROUND((IF('[1]National Polling Changes'!$W351&gt;43409,'[1]National Polling Changes'!Y351*100,C350)),2)</f>
        <v>2.44</v>
      </c>
      <c r="D351" s="1">
        <f>ROUND((IF('[1]National Polling Changes'!$W351&gt;43409,'[1]National Polling Changes'!Z351*100,D350)),2)</f>
        <v>4.76</v>
      </c>
      <c r="E351" s="1">
        <f>ROUND((IF('[1]National Polling Changes'!$W351&gt;43409,'[1]National Polling Changes'!AA351*100,E350)),2)</f>
        <v>0.3</v>
      </c>
      <c r="F351" s="1">
        <f>ROUND((IF('[1]National Polling Changes'!$W351&gt;43409,'[1]National Polling Changes'!AB351*100,F350)),2)</f>
        <v>3.07</v>
      </c>
      <c r="G351" s="1">
        <f>ROUND((IF('[1]National Polling Changes'!$W351&gt;43409,'[1]National Polling Changes'!AC351*100,G350)),2)</f>
        <v>24.72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8.92</v>
      </c>
      <c r="J351" s="1">
        <f>ROUND((IF('[1]National Polling Changes'!$W351&gt;43409,'[1]National Polling Changes'!AF351*100,J350)),2)</f>
        <v>0.19</v>
      </c>
    </row>
    <row r="352" spans="1:10">
      <c r="A352" s="26">
        <f>'[1]National Polling Changes'!W352</f>
        <v>43534</v>
      </c>
      <c r="B352" s="1">
        <f>ROUND((IF('[1]National Polling Changes'!$W352&gt;43409,'[1]National Polling Changes'!X352*100,B351)),2)</f>
        <v>35.6</v>
      </c>
      <c r="C352" s="1">
        <f>ROUND((IF('[1]National Polling Changes'!$W352&gt;43409,'[1]National Polling Changes'!Y352*100,C351)),2)</f>
        <v>2.44</v>
      </c>
      <c r="D352" s="1">
        <f>ROUND((IF('[1]National Polling Changes'!$W352&gt;43409,'[1]National Polling Changes'!Z352*100,D351)),2)</f>
        <v>4.76</v>
      </c>
      <c r="E352" s="1">
        <f>ROUND((IF('[1]National Polling Changes'!$W352&gt;43409,'[1]National Polling Changes'!AA352*100,E351)),2)</f>
        <v>0.3</v>
      </c>
      <c r="F352" s="1">
        <f>ROUND((IF('[1]National Polling Changes'!$W352&gt;43409,'[1]National Polling Changes'!AB352*100,F351)),2)</f>
        <v>3.07</v>
      </c>
      <c r="G352" s="1">
        <f>ROUND((IF('[1]National Polling Changes'!$W352&gt;43409,'[1]National Polling Changes'!AC352*100,G351)),2)</f>
        <v>24.72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8.92</v>
      </c>
      <c r="J352" s="1">
        <f>ROUND((IF('[1]National Polling Changes'!$W352&gt;43409,'[1]National Polling Changes'!AF352*100,J351)),2)</f>
        <v>0.19</v>
      </c>
    </row>
    <row r="353" spans="1:10">
      <c r="A353" s="26">
        <f>'[1]National Polling Changes'!W353</f>
        <v>43533</v>
      </c>
      <c r="B353" s="1">
        <f>ROUND((IF('[1]National Polling Changes'!$W353&gt;43409,'[1]National Polling Changes'!X353*100,B352)),2)</f>
        <v>35.65</v>
      </c>
      <c r="C353" s="1">
        <f>ROUND((IF('[1]National Polling Changes'!$W353&gt;43409,'[1]National Polling Changes'!Y353*100,C352)),2)</f>
        <v>2.89</v>
      </c>
      <c r="D353" s="1">
        <f>ROUND((IF('[1]National Polling Changes'!$W353&gt;43409,'[1]National Polling Changes'!Z353*100,D352)),2)</f>
        <v>4.6900000000000004</v>
      </c>
      <c r="E353" s="1">
        <f>ROUND((IF('[1]National Polling Changes'!$W353&gt;43409,'[1]National Polling Changes'!AA353*100,E352)),2)</f>
        <v>0.17</v>
      </c>
      <c r="F353" s="1">
        <f>ROUND((IF('[1]National Polling Changes'!$W353&gt;43409,'[1]National Polling Changes'!AB353*100,F352)),2)</f>
        <v>2.96</v>
      </c>
      <c r="G353" s="1">
        <f>ROUND((IF('[1]National Polling Changes'!$W353&gt;43409,'[1]National Polling Changes'!AC353*100,G352)),2)</f>
        <v>24.25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9.23</v>
      </c>
      <c r="J353" s="1">
        <f>ROUND((IF('[1]National Polling Changes'!$W353&gt;43409,'[1]National Polling Changes'!AF353*100,J352)),2)</f>
        <v>0.15</v>
      </c>
    </row>
    <row r="354" spans="1:10">
      <c r="A354" s="26">
        <f>'[1]National Polling Changes'!W354</f>
        <v>43532</v>
      </c>
      <c r="B354" s="1">
        <f>ROUND((IF('[1]National Polling Changes'!$W354&gt;43409,'[1]National Polling Changes'!X354*100,B353)),2)</f>
        <v>35.65</v>
      </c>
      <c r="C354" s="1">
        <f>ROUND((IF('[1]National Polling Changes'!$W354&gt;43409,'[1]National Polling Changes'!Y354*100,C353)),2)</f>
        <v>2.89</v>
      </c>
      <c r="D354" s="1">
        <f>ROUND((IF('[1]National Polling Changes'!$W354&gt;43409,'[1]National Polling Changes'!Z354*100,D353)),2)</f>
        <v>4.6900000000000004</v>
      </c>
      <c r="E354" s="1">
        <f>ROUND((IF('[1]National Polling Changes'!$W354&gt;43409,'[1]National Polling Changes'!AA354*100,E353)),2)</f>
        <v>0.17</v>
      </c>
      <c r="F354" s="1">
        <f>ROUND((IF('[1]National Polling Changes'!$W354&gt;43409,'[1]National Polling Changes'!AB354*100,F353)),2)</f>
        <v>2.96</v>
      </c>
      <c r="G354" s="1">
        <f>ROUND((IF('[1]National Polling Changes'!$W354&gt;43409,'[1]National Polling Changes'!AC354*100,G353)),2)</f>
        <v>24.25</v>
      </c>
      <c r="H354" s="1">
        <f>ROUND((IF('[1]National Polling Changes'!$W354&gt;43409,'[1]National Polling Changes'!AD354*100,H353)),2)</f>
        <v>0</v>
      </c>
      <c r="I354" s="1">
        <f>ROUND((IF('[1]National Polling Changes'!$W354&gt;43409,'[1]National Polling Changes'!AE354*100,I353)),2)</f>
        <v>9.23</v>
      </c>
      <c r="J354" s="1">
        <f>ROUND((IF('[1]National Polling Changes'!$W354&gt;43409,'[1]National Polling Changes'!AF354*100,J353)),2)</f>
        <v>0.15</v>
      </c>
    </row>
    <row r="355" spans="1:10">
      <c r="A355" s="26">
        <f>'[1]National Polling Changes'!W355</f>
        <v>43531</v>
      </c>
      <c r="B355" s="1">
        <f>ROUND((IF('[1]National Polling Changes'!$W355&gt;43409,'[1]National Polling Changes'!X355*100,B354)),2)</f>
        <v>35.65</v>
      </c>
      <c r="C355" s="1">
        <f>ROUND((IF('[1]National Polling Changes'!$W355&gt;43409,'[1]National Polling Changes'!Y355*100,C354)),2)</f>
        <v>2.89</v>
      </c>
      <c r="D355" s="1">
        <f>ROUND((IF('[1]National Polling Changes'!$W355&gt;43409,'[1]National Polling Changes'!Z355*100,D354)),2)</f>
        <v>4.6900000000000004</v>
      </c>
      <c r="E355" s="1">
        <f>ROUND((IF('[1]National Polling Changes'!$W355&gt;43409,'[1]National Polling Changes'!AA355*100,E354)),2)</f>
        <v>0.17</v>
      </c>
      <c r="F355" s="1">
        <f>ROUND((IF('[1]National Polling Changes'!$W355&gt;43409,'[1]National Polling Changes'!AB355*100,F354)),2)</f>
        <v>2.96</v>
      </c>
      <c r="G355" s="1">
        <f>ROUND((IF('[1]National Polling Changes'!$W355&gt;43409,'[1]National Polling Changes'!AC355*100,G354)),2)</f>
        <v>24.25</v>
      </c>
      <c r="H355" s="1">
        <f>ROUND((IF('[1]National Polling Changes'!$W355&gt;43409,'[1]National Polling Changes'!AD355*100,H354)),2)</f>
        <v>0</v>
      </c>
      <c r="I355" s="1">
        <f>ROUND((IF('[1]National Polling Changes'!$W355&gt;43409,'[1]National Polling Changes'!AE355*100,I354)),2)</f>
        <v>9.23</v>
      </c>
      <c r="J355" s="1">
        <f>ROUND((IF('[1]National Polling Changes'!$W355&gt;43409,'[1]National Polling Changes'!AF355*100,J354)),2)</f>
        <v>0.15</v>
      </c>
    </row>
    <row r="356" spans="1:10">
      <c r="A356" s="26">
        <f>'[1]National Polling Changes'!W356</f>
        <v>43530</v>
      </c>
      <c r="B356" s="1">
        <f>ROUND((IF('[1]National Polling Changes'!$W356&gt;43409,'[1]National Polling Changes'!X356*100,B355)),2)</f>
        <v>35.65</v>
      </c>
      <c r="C356" s="1">
        <f>ROUND((IF('[1]National Polling Changes'!$W356&gt;43409,'[1]National Polling Changes'!Y356*100,C355)),2)</f>
        <v>2.89</v>
      </c>
      <c r="D356" s="1">
        <f>ROUND((IF('[1]National Polling Changes'!$W356&gt;43409,'[1]National Polling Changes'!Z356*100,D355)),2)</f>
        <v>4.6900000000000004</v>
      </c>
      <c r="E356" s="1">
        <f>ROUND((IF('[1]National Polling Changes'!$W356&gt;43409,'[1]National Polling Changes'!AA356*100,E355)),2)</f>
        <v>0.17</v>
      </c>
      <c r="F356" s="1">
        <f>ROUND((IF('[1]National Polling Changes'!$W356&gt;43409,'[1]National Polling Changes'!AB356*100,F355)),2)</f>
        <v>2.96</v>
      </c>
      <c r="G356" s="1">
        <f>ROUND((IF('[1]National Polling Changes'!$W356&gt;43409,'[1]National Polling Changes'!AC356*100,G355)),2)</f>
        <v>24.25</v>
      </c>
      <c r="H356" s="1">
        <f>ROUND((IF('[1]National Polling Changes'!$W356&gt;43409,'[1]National Polling Changes'!AD356*100,H355)),2)</f>
        <v>0</v>
      </c>
      <c r="I356" s="1">
        <f>ROUND((IF('[1]National Polling Changes'!$W356&gt;43409,'[1]National Polling Changes'!AE356*100,I355)),2)</f>
        <v>9.23</v>
      </c>
      <c r="J356" s="1">
        <f>ROUND((IF('[1]National Polling Changes'!$W356&gt;43409,'[1]National Polling Changes'!AF356*100,J355)),2)</f>
        <v>0.15</v>
      </c>
    </row>
    <row r="357" spans="1:10">
      <c r="A357" s="26">
        <f>'[1]National Polling Changes'!W357</f>
        <v>43529</v>
      </c>
      <c r="B357" s="1">
        <f>ROUND((IF('[1]National Polling Changes'!$W357&gt;43409,'[1]National Polling Changes'!X357*100,B356)),2)</f>
        <v>35.65</v>
      </c>
      <c r="C357" s="1">
        <f>ROUND((IF('[1]National Polling Changes'!$W357&gt;43409,'[1]National Polling Changes'!Y357*100,C356)),2)</f>
        <v>2.89</v>
      </c>
      <c r="D357" s="1">
        <f>ROUND((IF('[1]National Polling Changes'!$W357&gt;43409,'[1]National Polling Changes'!Z357*100,D356)),2)</f>
        <v>4.6900000000000004</v>
      </c>
      <c r="E357" s="1">
        <f>ROUND((IF('[1]National Polling Changes'!$W357&gt;43409,'[1]National Polling Changes'!AA357*100,E356)),2)</f>
        <v>0.17</v>
      </c>
      <c r="F357" s="1">
        <f>ROUND((IF('[1]National Polling Changes'!$W357&gt;43409,'[1]National Polling Changes'!AB357*100,F356)),2)</f>
        <v>2.96</v>
      </c>
      <c r="G357" s="1">
        <f>ROUND((IF('[1]National Polling Changes'!$W357&gt;43409,'[1]National Polling Changes'!AC357*100,G356)),2)</f>
        <v>24.25</v>
      </c>
      <c r="H357" s="1">
        <f>ROUND((IF('[1]National Polling Changes'!$W357&gt;43409,'[1]National Polling Changes'!AD357*100,H356)),2)</f>
        <v>0</v>
      </c>
      <c r="I357" s="1">
        <f>ROUND((IF('[1]National Polling Changes'!$W357&gt;43409,'[1]National Polling Changes'!AE357*100,I356)),2)</f>
        <v>9.23</v>
      </c>
      <c r="J357" s="1">
        <f>ROUND((IF('[1]National Polling Changes'!$W357&gt;43409,'[1]National Polling Changes'!AF357*100,J356)),2)</f>
        <v>0.15</v>
      </c>
    </row>
    <row r="358" spans="1:10">
      <c r="A358" s="26">
        <f>'[1]National Polling Changes'!W358</f>
        <v>43528</v>
      </c>
      <c r="B358" s="1">
        <f>ROUND((IF('[1]National Polling Changes'!$W358&gt;43409,'[1]National Polling Changes'!X358*100,B357)),2)</f>
        <v>35.65</v>
      </c>
      <c r="C358" s="1">
        <f>ROUND((IF('[1]National Polling Changes'!$W358&gt;43409,'[1]National Polling Changes'!Y358*100,C357)),2)</f>
        <v>2.89</v>
      </c>
      <c r="D358" s="1">
        <f>ROUND((IF('[1]National Polling Changes'!$W358&gt;43409,'[1]National Polling Changes'!Z358*100,D357)),2)</f>
        <v>4.6900000000000004</v>
      </c>
      <c r="E358" s="1">
        <f>ROUND((IF('[1]National Polling Changes'!$W358&gt;43409,'[1]National Polling Changes'!AA358*100,E357)),2)</f>
        <v>0.17</v>
      </c>
      <c r="F358" s="1">
        <f>ROUND((IF('[1]National Polling Changes'!$W358&gt;43409,'[1]National Polling Changes'!AB358*100,F357)),2)</f>
        <v>2.96</v>
      </c>
      <c r="G358" s="1">
        <f>ROUND((IF('[1]National Polling Changes'!$W358&gt;43409,'[1]National Polling Changes'!AC358*100,G357)),2)</f>
        <v>24.25</v>
      </c>
      <c r="H358" s="1">
        <f>ROUND((IF('[1]National Polling Changes'!$W358&gt;43409,'[1]National Polling Changes'!AD358*100,H357)),2)</f>
        <v>0</v>
      </c>
      <c r="I358" s="1">
        <f>ROUND((IF('[1]National Polling Changes'!$W358&gt;43409,'[1]National Polling Changes'!AE358*100,I357)),2)</f>
        <v>9.23</v>
      </c>
      <c r="J358" s="1">
        <f>ROUND((IF('[1]National Polling Changes'!$W358&gt;43409,'[1]National Polling Changes'!AF358*100,J357)),2)</f>
        <v>0.15</v>
      </c>
    </row>
    <row r="359" spans="1:10">
      <c r="A359" s="26">
        <f>'[1]National Polling Changes'!W359</f>
        <v>43527</v>
      </c>
      <c r="B359" s="1">
        <f>ROUND((IF('[1]National Polling Changes'!$W359&gt;43409,'[1]National Polling Changes'!X359*100,B358)),2)</f>
        <v>36.06</v>
      </c>
      <c r="C359" s="1">
        <f>ROUND((IF('[1]National Polling Changes'!$W359&gt;43409,'[1]National Polling Changes'!Y359*100,C358)),2)</f>
        <v>2.91</v>
      </c>
      <c r="D359" s="1">
        <f>ROUND((IF('[1]National Polling Changes'!$W359&gt;43409,'[1]National Polling Changes'!Z359*100,D358)),2)</f>
        <v>4.63</v>
      </c>
      <c r="E359" s="1">
        <f>ROUND((IF('[1]National Polling Changes'!$W359&gt;43409,'[1]National Polling Changes'!AA359*100,E358)),2)</f>
        <v>0.18</v>
      </c>
      <c r="F359" s="1">
        <f>ROUND((IF('[1]National Polling Changes'!$W359&gt;43409,'[1]National Polling Changes'!AB359*100,F358)),2)</f>
        <v>2.94</v>
      </c>
      <c r="G359" s="1">
        <f>ROUND((IF('[1]National Polling Changes'!$W359&gt;43409,'[1]National Polling Changes'!AC359*100,G358)),2)</f>
        <v>24.01</v>
      </c>
      <c r="H359" s="1">
        <f>ROUND((IF('[1]National Polling Changes'!$W359&gt;43409,'[1]National Polling Changes'!AD359*100,H358)),2)</f>
        <v>0</v>
      </c>
      <c r="I359" s="1">
        <f>ROUND((IF('[1]National Polling Changes'!$W359&gt;43409,'[1]National Polling Changes'!AE359*100,I358)),2)</f>
        <v>9.19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43526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43525</v>
      </c>
      <c r="B361" s="1">
        <f>ROUND((IF('[1]National Polling Changes'!$W361&gt;43409,'[1]National Polling Changes'!X361*100,B360)),2)</f>
        <v>36.03</v>
      </c>
      <c r="C361" s="1">
        <f>ROUND((IF('[1]National Polling Changes'!$W361&gt;43409,'[1]National Polling Changes'!Y361*100,C360)),2)</f>
        <v>3.08</v>
      </c>
      <c r="D361" s="1">
        <f>ROUND((IF('[1]National Polling Changes'!$W361&gt;43409,'[1]National Polling Changes'!Z361*100,D360)),2)</f>
        <v>4.7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2.92</v>
      </c>
      <c r="G361" s="1">
        <f>ROUND((IF('[1]National Polling Changes'!$W361&gt;43409,'[1]National Polling Changes'!AC361*100,G360)),2)</f>
        <v>23.66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9.3800000000000008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43524</v>
      </c>
      <c r="B362" s="1">
        <f>ROUND((IF('[1]National Polling Changes'!$W362&gt;43409,'[1]National Polling Changes'!X362*100,B361)),2)</f>
        <v>36.03</v>
      </c>
      <c r="C362" s="1">
        <f>ROUND((IF('[1]National Polling Changes'!$W362&gt;43409,'[1]National Polling Changes'!Y362*100,C361)),2)</f>
        <v>3.08</v>
      </c>
      <c r="D362" s="1">
        <f>ROUND((IF('[1]National Polling Changes'!$W362&gt;43409,'[1]National Polling Changes'!Z362*100,D361)),2)</f>
        <v>4.7</v>
      </c>
      <c r="E362" s="1">
        <f>ROUND((IF('[1]National Polling Changes'!$W362&gt;43409,'[1]National Polling Changes'!AA362*100,E361)),2)</f>
        <v>0.1</v>
      </c>
      <c r="F362" s="1">
        <f>ROUND((IF('[1]National Polling Changes'!$W362&gt;43409,'[1]National Polling Changes'!AB362*100,F361)),2)</f>
        <v>2.92</v>
      </c>
      <c r="G362" s="1">
        <f>ROUND((IF('[1]National Polling Changes'!$W362&gt;43409,'[1]National Polling Changes'!AC362*100,G361)),2)</f>
        <v>23.66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43523</v>
      </c>
      <c r="B363" s="1">
        <f>ROUND((IF('[1]National Polling Changes'!$W363&gt;43409,'[1]National Polling Changes'!X363*100,B362)),2)</f>
        <v>36.03</v>
      </c>
      <c r="C363" s="1">
        <f>ROUND((IF('[1]National Polling Changes'!$W363&gt;43409,'[1]National Polling Changes'!Y363*100,C362)),2)</f>
        <v>3.08</v>
      </c>
      <c r="D363" s="1">
        <f>ROUND((IF('[1]National Polling Changes'!$W363&gt;43409,'[1]National Polling Changes'!Z363*100,D362)),2)</f>
        <v>4.7</v>
      </c>
      <c r="E363" s="1">
        <f>ROUND((IF('[1]National Polling Changes'!$W363&gt;43409,'[1]National Polling Changes'!AA363*100,E362)),2)</f>
        <v>0.1</v>
      </c>
      <c r="F363" s="1">
        <f>ROUND((IF('[1]National Polling Changes'!$W363&gt;43409,'[1]National Polling Changes'!AB363*100,F362)),2)</f>
        <v>2.92</v>
      </c>
      <c r="G363" s="1">
        <f>ROUND((IF('[1]National Polling Changes'!$W363&gt;43409,'[1]National Polling Changes'!AC363*100,G362)),2)</f>
        <v>23.66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43522</v>
      </c>
      <c r="B364" s="1">
        <f>ROUND((IF('[1]National Polling Changes'!$W364&gt;43409,'[1]National Polling Changes'!X364*100,B363)),2)</f>
        <v>36.03</v>
      </c>
      <c r="C364" s="1">
        <f>ROUND((IF('[1]National Polling Changes'!$W364&gt;43409,'[1]National Polling Changes'!Y364*100,C363)),2)</f>
        <v>3.08</v>
      </c>
      <c r="D364" s="1">
        <f>ROUND((IF('[1]National Polling Changes'!$W364&gt;43409,'[1]National Polling Changes'!Z364*100,D363)),2)</f>
        <v>4.7</v>
      </c>
      <c r="E364" s="1">
        <f>ROUND((IF('[1]National Polling Changes'!$W364&gt;43409,'[1]National Polling Changes'!AA364*100,E363)),2)</f>
        <v>0.1</v>
      </c>
      <c r="F364" s="1">
        <f>ROUND((IF('[1]National Polling Changes'!$W364&gt;43409,'[1]National Polling Changes'!AB364*100,F363)),2)</f>
        <v>2.92</v>
      </c>
      <c r="G364" s="1">
        <f>ROUND((IF('[1]National Polling Changes'!$W364&gt;43409,'[1]National Polling Changes'!AC364*100,G363)),2)</f>
        <v>23.66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43521</v>
      </c>
      <c r="B365" s="1">
        <f>ROUND((IF('[1]National Polling Changes'!$W365&gt;43409,'[1]National Polling Changes'!X365*100,B364)),2)</f>
        <v>36.03</v>
      </c>
      <c r="C365" s="1">
        <f>ROUND((IF('[1]National Polling Changes'!$W365&gt;43409,'[1]National Polling Changes'!Y365*100,C364)),2)</f>
        <v>3.08</v>
      </c>
      <c r="D365" s="1">
        <f>ROUND((IF('[1]National Polling Changes'!$W365&gt;43409,'[1]National Polling Changes'!Z365*100,D364)),2)</f>
        <v>4.7</v>
      </c>
      <c r="E365" s="1">
        <f>ROUND((IF('[1]National Polling Changes'!$W365&gt;43409,'[1]National Polling Changes'!AA365*100,E364)),2)</f>
        <v>0.1</v>
      </c>
      <c r="F365" s="1">
        <f>ROUND((IF('[1]National Polling Changes'!$W365&gt;43409,'[1]National Polling Changes'!AB365*100,F364)),2)</f>
        <v>2.92</v>
      </c>
      <c r="G365" s="1">
        <f>ROUND((IF('[1]National Polling Changes'!$W365&gt;43409,'[1]National Polling Changes'!AC365*100,G364)),2)</f>
        <v>23.66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9.3800000000000008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43520</v>
      </c>
      <c r="B366" s="1">
        <f>ROUND((IF('[1]National Polling Changes'!$W366&gt;43409,'[1]National Polling Changes'!X366*100,B365)),2)</f>
        <v>36.03</v>
      </c>
      <c r="C366" s="1">
        <f>ROUND((IF('[1]National Polling Changes'!$W366&gt;43409,'[1]National Polling Changes'!Y366*100,C365)),2)</f>
        <v>3.08</v>
      </c>
      <c r="D366" s="1">
        <f>ROUND((IF('[1]National Polling Changes'!$W366&gt;43409,'[1]National Polling Changes'!Z366*100,D365)),2)</f>
        <v>4.7</v>
      </c>
      <c r="E366" s="1">
        <f>ROUND((IF('[1]National Polling Changes'!$W366&gt;43409,'[1]National Polling Changes'!AA366*100,E365)),2)</f>
        <v>0.1</v>
      </c>
      <c r="F366" s="1">
        <f>ROUND((IF('[1]National Polling Changes'!$W366&gt;43409,'[1]National Polling Changes'!AB366*100,F365)),2)</f>
        <v>2.92</v>
      </c>
      <c r="G366" s="1">
        <f>ROUND((IF('[1]National Polling Changes'!$W366&gt;43409,'[1]National Polling Changes'!AC366*100,G365)),2)</f>
        <v>23.66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9.3800000000000008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43519</v>
      </c>
      <c r="B367" s="1">
        <f>ROUND((IF('[1]National Polling Changes'!$W367&gt;43409,'[1]National Polling Changes'!X367*100,B366)),2)</f>
        <v>36.229999999999997</v>
      </c>
      <c r="C367" s="1">
        <f>ROUND((IF('[1]National Polling Changes'!$W367&gt;43409,'[1]National Polling Changes'!Y367*100,C366)),2)</f>
        <v>3.07</v>
      </c>
      <c r="D367" s="1">
        <f>ROUND((IF('[1]National Polling Changes'!$W367&gt;43409,'[1]National Polling Changes'!Z367*100,D366)),2)</f>
        <v>4.71</v>
      </c>
      <c r="E367" s="1">
        <f>ROUND((IF('[1]National Polling Changes'!$W367&gt;43409,'[1]National Polling Changes'!AA367*100,E366)),2)</f>
        <v>0.1</v>
      </c>
      <c r="F367" s="1">
        <f>ROUND((IF('[1]National Polling Changes'!$W367&gt;43409,'[1]National Polling Changes'!AB367*100,F366)),2)</f>
        <v>2.93</v>
      </c>
      <c r="G367" s="1">
        <f>ROUND((IF('[1]National Polling Changes'!$W367&gt;43409,'[1]National Polling Changes'!AC367*100,G366)),2)</f>
        <v>23.49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9.35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43518</v>
      </c>
      <c r="B368" s="1">
        <f>ROUND((IF('[1]National Polling Changes'!$W368&gt;43409,'[1]National Polling Changes'!X368*100,B367)),2)</f>
        <v>36.71</v>
      </c>
      <c r="C368" s="1">
        <f>ROUND((IF('[1]National Polling Changes'!$W368&gt;43409,'[1]National Polling Changes'!Y368*100,C367)),2)</f>
        <v>3.15</v>
      </c>
      <c r="D368" s="1">
        <f>ROUND((IF('[1]National Polling Changes'!$W368&gt;43409,'[1]National Polling Changes'!Z368*100,D367)),2)</f>
        <v>4.8600000000000003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2.93</v>
      </c>
      <c r="G368" s="1">
        <f>ROUND((IF('[1]National Polling Changes'!$W368&gt;43409,'[1]National Polling Changes'!AC368*100,G367)),2)</f>
        <v>22.85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9.3800000000000008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43517</v>
      </c>
      <c r="B369" s="1">
        <f>ROUND((IF('[1]National Polling Changes'!$W369&gt;43409,'[1]National Polling Changes'!X369*100,B368)),2)</f>
        <v>36.71</v>
      </c>
      <c r="C369" s="1">
        <f>ROUND((IF('[1]National Polling Changes'!$W369&gt;43409,'[1]National Polling Changes'!Y369*100,C368)),2)</f>
        <v>3.15</v>
      </c>
      <c r="D369" s="1">
        <f>ROUND((IF('[1]National Polling Changes'!$W369&gt;43409,'[1]National Polling Changes'!Z369*100,D368)),2)</f>
        <v>4.8600000000000003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2.93</v>
      </c>
      <c r="G369" s="1">
        <f>ROUND((IF('[1]National Polling Changes'!$W369&gt;43409,'[1]National Polling Changes'!AC369*100,G368)),2)</f>
        <v>22.85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9.3800000000000008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43516</v>
      </c>
      <c r="B370" s="1">
        <f>ROUND((IF('[1]National Polling Changes'!$W370&gt;43409,'[1]National Polling Changes'!X370*100,B369)),2)</f>
        <v>36.71</v>
      </c>
      <c r="C370" s="1">
        <f>ROUND((IF('[1]National Polling Changes'!$W370&gt;43409,'[1]National Polling Changes'!Y370*100,C369)),2)</f>
        <v>3.15</v>
      </c>
      <c r="D370" s="1">
        <f>ROUND((IF('[1]National Polling Changes'!$W370&gt;43409,'[1]National Polling Changes'!Z370*100,D369)),2)</f>
        <v>4.8600000000000003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2.93</v>
      </c>
      <c r="G370" s="1">
        <f>ROUND((IF('[1]National Polling Changes'!$W370&gt;43409,'[1]National Polling Changes'!AC370*100,G369)),2)</f>
        <v>22.85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9.3800000000000008</v>
      </c>
      <c r="J370" s="1">
        <f>ROUND((IF('[1]National Polling Changes'!$W370&gt;43409,'[1]National Polling Changes'!AF370*100,J369)),2)</f>
        <v>0.09</v>
      </c>
    </row>
    <row r="371" spans="1:10">
      <c r="A371" s="26">
        <f>'[1]National Polling Changes'!W371</f>
        <v>43515</v>
      </c>
      <c r="B371" s="1">
        <f>ROUND((IF('[1]National Polling Changes'!$W371&gt;43409,'[1]National Polling Changes'!X371*100,B370)),2)</f>
        <v>36.590000000000003</v>
      </c>
      <c r="C371" s="1">
        <f>ROUND((IF('[1]National Polling Changes'!$W371&gt;43409,'[1]National Polling Changes'!Y371*100,C370)),2)</f>
        <v>3.17</v>
      </c>
      <c r="D371" s="1">
        <f>ROUND((IF('[1]National Polling Changes'!$W371&gt;43409,'[1]National Polling Changes'!Z371*100,D370)),2)</f>
        <v>4.9000000000000004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2.93</v>
      </c>
      <c r="G371" s="1">
        <f>ROUND((IF('[1]National Polling Changes'!$W371&gt;43409,'[1]National Polling Changes'!AC371*100,G370)),2)</f>
        <v>22.87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9.41</v>
      </c>
      <c r="J371" s="1">
        <f>ROUND((IF('[1]National Polling Changes'!$W371&gt;43409,'[1]National Polling Changes'!AF371*100,J370)),2)</f>
        <v>0.09</v>
      </c>
    </row>
    <row r="372" spans="1:10">
      <c r="A372" s="26">
        <f>'[1]National Polling Changes'!W372</f>
        <v>43514</v>
      </c>
      <c r="B372" s="1">
        <f>ROUND((IF('[1]National Polling Changes'!$W372&gt;43409,'[1]National Polling Changes'!X372*100,B371)),2)</f>
        <v>36.590000000000003</v>
      </c>
      <c r="C372" s="1">
        <f>ROUND((IF('[1]National Polling Changes'!$W372&gt;43409,'[1]National Polling Changes'!Y372*100,C371)),2)</f>
        <v>3.17</v>
      </c>
      <c r="D372" s="1">
        <f>ROUND((IF('[1]National Polling Changes'!$W372&gt;43409,'[1]National Polling Changes'!Z372*100,D371)),2)</f>
        <v>4.9000000000000004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2.93</v>
      </c>
      <c r="G372" s="1">
        <f>ROUND((IF('[1]National Polling Changes'!$W372&gt;43409,'[1]National Polling Changes'!AC372*100,G371)),2)</f>
        <v>22.87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9.41</v>
      </c>
      <c r="J372" s="1">
        <f>ROUND((IF('[1]National Polling Changes'!$W372&gt;43409,'[1]National Polling Changes'!AF372*100,J371)),2)</f>
        <v>0.09</v>
      </c>
    </row>
    <row r="373" spans="1:10">
      <c r="A373" s="26">
        <f>'[1]National Polling Changes'!W373</f>
        <v>43513</v>
      </c>
      <c r="B373" s="1">
        <f>ROUND((IF('[1]National Polling Changes'!$W373&gt;43409,'[1]National Polling Changes'!X373*100,B372)),2)</f>
        <v>36.700000000000003</v>
      </c>
      <c r="C373" s="1">
        <f>ROUND((IF('[1]National Polling Changes'!$W373&gt;43409,'[1]National Polling Changes'!Y373*100,C372)),2)</f>
        <v>3.14</v>
      </c>
      <c r="D373" s="1">
        <f>ROUND((IF('[1]National Polling Changes'!$W373&gt;43409,'[1]National Polling Changes'!Z373*100,D372)),2)</f>
        <v>4.75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2.79</v>
      </c>
      <c r="G373" s="1">
        <f>ROUND((IF('[1]National Polling Changes'!$W373&gt;43409,'[1]National Polling Changes'!AC373*100,G372)),2)</f>
        <v>23.17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9.31</v>
      </c>
      <c r="J373" s="1">
        <f>ROUND((IF('[1]National Polling Changes'!$W373&gt;43409,'[1]National Polling Changes'!AF373*100,J372)),2)</f>
        <v>0.09</v>
      </c>
    </row>
    <row r="374" spans="1:10">
      <c r="A374" s="26">
        <f>'[1]National Polling Changes'!W374</f>
        <v>43512</v>
      </c>
      <c r="B374" s="1">
        <f>ROUND((IF('[1]National Polling Changes'!$W374&gt;43409,'[1]National Polling Changes'!X374*100,B373)),2)</f>
        <v>36.57</v>
      </c>
      <c r="C374" s="1">
        <f>ROUND((IF('[1]National Polling Changes'!$W374&gt;43409,'[1]National Polling Changes'!Y374*100,C373)),2)</f>
        <v>3.09</v>
      </c>
      <c r="D374" s="1">
        <f>ROUND((IF('[1]National Polling Changes'!$W374&gt;43409,'[1]National Polling Changes'!Z374*100,D373)),2)</f>
        <v>4.87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2.9</v>
      </c>
      <c r="G374" s="1">
        <f>ROUND((IF('[1]National Polling Changes'!$W374&gt;43409,'[1]National Polling Changes'!AC374*100,G373)),2)</f>
        <v>23.06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9.39</v>
      </c>
      <c r="J374" s="1">
        <f>ROUND((IF('[1]National Polling Changes'!$W374&gt;43409,'[1]National Polling Changes'!AF374*100,J373)),2)</f>
        <v>0.09</v>
      </c>
    </row>
    <row r="375" spans="1:10">
      <c r="A375" s="26">
        <f>'[1]National Polling Changes'!W375</f>
        <v>43511</v>
      </c>
      <c r="B375" s="1">
        <f>ROUND((IF('[1]National Polling Changes'!$W375&gt;43409,'[1]National Polling Changes'!X375*100,B374)),2)</f>
        <v>36.96</v>
      </c>
      <c r="C375" s="1">
        <f>ROUND((IF('[1]National Polling Changes'!$W375&gt;43409,'[1]National Polling Changes'!Y375*100,C374)),2)</f>
        <v>3.24</v>
      </c>
      <c r="D375" s="1">
        <f>ROUND((IF('[1]National Polling Changes'!$W375&gt;43409,'[1]National Polling Changes'!Z375*100,D374)),2)</f>
        <v>4.6500000000000004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2.6</v>
      </c>
      <c r="G375" s="1">
        <f>ROUND((IF('[1]National Polling Changes'!$W375&gt;43409,'[1]National Polling Changes'!AC375*100,G374)),2)</f>
        <v>23.07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9.33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43510</v>
      </c>
      <c r="B376" s="1">
        <f>ROUND((IF('[1]National Polling Changes'!$W376&gt;43409,'[1]National Polling Changes'!X376*100,B375)),2)</f>
        <v>36.96</v>
      </c>
      <c r="C376" s="1">
        <f>ROUND((IF('[1]National Polling Changes'!$W376&gt;43409,'[1]National Polling Changes'!Y376*100,C375)),2)</f>
        <v>3.24</v>
      </c>
      <c r="D376" s="1">
        <f>ROUND((IF('[1]National Polling Changes'!$W376&gt;43409,'[1]National Polling Changes'!Z376*100,D375)),2)</f>
        <v>4.6500000000000004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2.6</v>
      </c>
      <c r="G376" s="1">
        <f>ROUND((IF('[1]National Polling Changes'!$W376&gt;43409,'[1]National Polling Changes'!AC376*100,G375)),2)</f>
        <v>23.07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9.33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43509</v>
      </c>
      <c r="B377" s="1">
        <f>ROUND((IF('[1]National Polling Changes'!$W377&gt;43409,'[1]National Polling Changes'!X377*100,B376)),2)</f>
        <v>36.96</v>
      </c>
      <c r="C377" s="1">
        <f>ROUND((IF('[1]National Polling Changes'!$W377&gt;43409,'[1]National Polling Changes'!Y377*100,C376)),2)</f>
        <v>3.24</v>
      </c>
      <c r="D377" s="1">
        <f>ROUND((IF('[1]National Polling Changes'!$W377&gt;43409,'[1]National Polling Changes'!Z377*100,D376)),2)</f>
        <v>4.6500000000000004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2.6</v>
      </c>
      <c r="G377" s="1">
        <f>ROUND((IF('[1]National Polling Changes'!$W377&gt;43409,'[1]National Polling Changes'!AC377*100,G376)),2)</f>
        <v>23.07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9.33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43508</v>
      </c>
      <c r="B378" s="1">
        <f>ROUND((IF('[1]National Polling Changes'!$W378&gt;43409,'[1]National Polling Changes'!X378*100,B377)),2)</f>
        <v>36.96</v>
      </c>
      <c r="C378" s="1">
        <f>ROUND((IF('[1]National Polling Changes'!$W378&gt;43409,'[1]National Polling Changes'!Y378*100,C377)),2)</f>
        <v>3.24</v>
      </c>
      <c r="D378" s="1">
        <f>ROUND((IF('[1]National Polling Changes'!$W378&gt;43409,'[1]National Polling Changes'!Z378*100,D377)),2)</f>
        <v>4.6500000000000004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2.6</v>
      </c>
      <c r="G378" s="1">
        <f>ROUND((IF('[1]National Polling Changes'!$W378&gt;43409,'[1]National Polling Changes'!AC378*100,G377)),2)</f>
        <v>23.07</v>
      </c>
      <c r="H378" s="1">
        <f>ROUND((IF('[1]National Polling Changes'!$W378&gt;43409,'[1]National Polling Changes'!AD378*100,H377)),2)</f>
        <v>0.04</v>
      </c>
      <c r="I378" s="1">
        <f>ROUND((IF('[1]National Polling Changes'!$W378&gt;43409,'[1]National Polling Changes'!AE378*100,I377)),2)</f>
        <v>9.33</v>
      </c>
      <c r="J378" s="1">
        <f>ROUND((IF('[1]National Polling Changes'!$W378&gt;43409,'[1]National Polling Changes'!AF378*100,J377)),2)</f>
        <v>0.1</v>
      </c>
    </row>
    <row r="379" spans="1:10">
      <c r="A379" s="26">
        <f>'[1]National Polling Changes'!W379</f>
        <v>43507</v>
      </c>
      <c r="B379" s="1">
        <f>ROUND((IF('[1]National Polling Changes'!$W379&gt;43409,'[1]National Polling Changes'!X379*100,B378)),2)</f>
        <v>36.96</v>
      </c>
      <c r="C379" s="1">
        <f>ROUND((IF('[1]National Polling Changes'!$W379&gt;43409,'[1]National Polling Changes'!Y379*100,C378)),2)</f>
        <v>3.24</v>
      </c>
      <c r="D379" s="1">
        <f>ROUND((IF('[1]National Polling Changes'!$W379&gt;43409,'[1]National Polling Changes'!Z379*100,D378)),2)</f>
        <v>4.6500000000000004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2.6</v>
      </c>
      <c r="G379" s="1">
        <f>ROUND((IF('[1]National Polling Changes'!$W379&gt;43409,'[1]National Polling Changes'!AC379*100,G378)),2)</f>
        <v>23.07</v>
      </c>
      <c r="H379" s="1">
        <f>ROUND((IF('[1]National Polling Changes'!$W379&gt;43409,'[1]National Polling Changes'!AD379*100,H378)),2)</f>
        <v>0.04</v>
      </c>
      <c r="I379" s="1">
        <f>ROUND((IF('[1]National Polling Changes'!$W379&gt;43409,'[1]National Polling Changes'!AE379*100,I378)),2)</f>
        <v>9.33</v>
      </c>
      <c r="J379" s="1">
        <f>ROUND((IF('[1]National Polling Changes'!$W379&gt;43409,'[1]National Polling Changes'!AF379*100,J378)),2)</f>
        <v>0.1</v>
      </c>
    </row>
    <row r="380" spans="1:10">
      <c r="A380" s="26">
        <f>'[1]National Polling Changes'!W380</f>
        <v>43506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3.3</v>
      </c>
      <c r="D380" s="1">
        <f>ROUND((IF('[1]National Polling Changes'!$W380&gt;43409,'[1]National Polling Changes'!Z380*100,D379)),2)</f>
        <v>4.7300000000000004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2.59</v>
      </c>
      <c r="G380" s="1">
        <f>ROUND((IF('[1]National Polling Changes'!$W380&gt;43409,'[1]National Polling Changes'!AC380*100,G379)),2)</f>
        <v>22.97</v>
      </c>
      <c r="H380" s="1">
        <f>ROUND((IF('[1]National Polling Changes'!$W380&gt;43409,'[1]National Polling Changes'!AD380*100,H379)),2)</f>
        <v>0.04</v>
      </c>
      <c r="I380" s="1">
        <f>ROUND((IF('[1]National Polling Changes'!$W380&gt;43409,'[1]National Polling Changes'!AE380*100,I379)),2)</f>
        <v>9.33</v>
      </c>
      <c r="J380" s="1">
        <f>ROUND((IF('[1]National Polling Changes'!$W380&gt;43409,'[1]National Polling Changes'!AF380*100,J379)),2)</f>
        <v>0.1</v>
      </c>
    </row>
    <row r="381" spans="1:10">
      <c r="A381" s="26">
        <f>'[1]National Polling Changes'!W381</f>
        <v>43505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43504</v>
      </c>
      <c r="B382" s="1">
        <f>ROUND((IF('[1]National Polling Changes'!$W382&gt;43409,'[1]National Polling Changes'!X382*100,B381)),2)</f>
        <v>37.229999999999997</v>
      </c>
      <c r="C382" s="1">
        <f>ROUND((IF('[1]National Polling Changes'!$W382&gt;43409,'[1]National Polling Changes'!Y382*100,C381)),2)</f>
        <v>3.43</v>
      </c>
      <c r="D382" s="1">
        <f>ROUND((IF('[1]National Polling Changes'!$W382&gt;43409,'[1]National Polling Changes'!Z382*100,D381)),2)</f>
        <v>4.55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22.72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9.4</v>
      </c>
      <c r="J382" s="1">
        <f>ROUND((IF('[1]National Polling Changes'!$W382&gt;43409,'[1]National Polling Changes'!AF382*100,J381)),2)</f>
        <v>0.12</v>
      </c>
    </row>
    <row r="383" spans="1:10">
      <c r="A383" s="26">
        <f>'[1]National Polling Changes'!W383</f>
        <v>43503</v>
      </c>
      <c r="B383" s="1">
        <f>ROUND((IF('[1]National Polling Changes'!$W383&gt;43409,'[1]National Polling Changes'!X383*100,B382)),2)</f>
        <v>37.229999999999997</v>
      </c>
      <c r="C383" s="1">
        <f>ROUND((IF('[1]National Polling Changes'!$W383&gt;43409,'[1]National Polling Changes'!Y383*100,C382)),2)</f>
        <v>3.43</v>
      </c>
      <c r="D383" s="1">
        <f>ROUND((IF('[1]National Polling Changes'!$W383&gt;43409,'[1]National Polling Changes'!Z383*100,D382)),2)</f>
        <v>4.55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</v>
      </c>
      <c r="G383" s="1">
        <f>ROUND((IF('[1]National Polling Changes'!$W383&gt;43409,'[1]National Polling Changes'!AC383*100,G382)),2)</f>
        <v>22.72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9.4</v>
      </c>
      <c r="J383" s="1">
        <f>ROUND((IF('[1]National Polling Changes'!$W383&gt;43409,'[1]National Polling Changes'!AF383*100,J382)),2)</f>
        <v>0.12</v>
      </c>
    </row>
    <row r="384" spans="1:10">
      <c r="A384" s="26">
        <f>'[1]National Polling Changes'!W384</f>
        <v>43502</v>
      </c>
      <c r="B384" s="1">
        <f>ROUND((IF('[1]National Polling Changes'!$W384&gt;43409,'[1]National Polling Changes'!X384*100,B383)),2)</f>
        <v>37.229999999999997</v>
      </c>
      <c r="C384" s="1">
        <f>ROUND((IF('[1]National Polling Changes'!$W384&gt;43409,'[1]National Polling Changes'!Y384*100,C383)),2)</f>
        <v>3.43</v>
      </c>
      <c r="D384" s="1">
        <f>ROUND((IF('[1]National Polling Changes'!$W384&gt;43409,'[1]National Polling Changes'!Z384*100,D383)),2)</f>
        <v>4.55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</v>
      </c>
      <c r="G384" s="1">
        <f>ROUND((IF('[1]National Polling Changes'!$W384&gt;43409,'[1]National Polling Changes'!AC384*100,G383)),2)</f>
        <v>22.72</v>
      </c>
      <c r="H384" s="1">
        <f>ROUND((IF('[1]National Polling Changes'!$W384&gt;43409,'[1]National Polling Changes'!AD384*100,H383)),2)</f>
        <v>0.05</v>
      </c>
      <c r="I384" s="1">
        <f>ROUND((IF('[1]National Polling Changes'!$W384&gt;43409,'[1]National Polling Changes'!AE384*100,I383)),2)</f>
        <v>9.4</v>
      </c>
      <c r="J384" s="1">
        <f>ROUND((IF('[1]National Polling Changes'!$W384&gt;43409,'[1]National Polling Changes'!AF384*100,J383)),2)</f>
        <v>0.12</v>
      </c>
    </row>
    <row r="385" spans="1:10">
      <c r="A385" s="26">
        <f>'[1]National Polling Changes'!W385</f>
        <v>43501</v>
      </c>
      <c r="B385" s="1">
        <f>ROUND((IF('[1]National Polling Changes'!$W385&gt;43409,'[1]National Polling Changes'!X385*100,B384)),2)</f>
        <v>37.229999999999997</v>
      </c>
      <c r="C385" s="1">
        <f>ROUND((IF('[1]National Polling Changes'!$W385&gt;43409,'[1]National Polling Changes'!Y385*100,C384)),2)</f>
        <v>3.43</v>
      </c>
      <c r="D385" s="1">
        <f>ROUND((IF('[1]National Polling Changes'!$W385&gt;43409,'[1]National Polling Changes'!Z385*100,D384)),2)</f>
        <v>4.55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</v>
      </c>
      <c r="G385" s="1">
        <f>ROUND((IF('[1]National Polling Changes'!$W385&gt;43409,'[1]National Polling Changes'!AC385*100,G384)),2)</f>
        <v>22.72</v>
      </c>
      <c r="H385" s="1">
        <f>ROUND((IF('[1]National Polling Changes'!$W385&gt;43409,'[1]National Polling Changes'!AD385*100,H384)),2)</f>
        <v>0.05</v>
      </c>
      <c r="I385" s="1">
        <f>ROUND((IF('[1]National Polling Changes'!$W385&gt;43409,'[1]National Polling Changes'!AE385*100,I384)),2)</f>
        <v>9.4</v>
      </c>
      <c r="J385" s="1">
        <f>ROUND((IF('[1]National Polling Changes'!$W385&gt;43409,'[1]National Polling Changes'!AF385*100,J384)),2)</f>
        <v>0.12</v>
      </c>
    </row>
    <row r="386" spans="1:10">
      <c r="A386" s="26">
        <f>'[1]National Polling Changes'!W386</f>
        <v>43500</v>
      </c>
      <c r="B386" s="1">
        <f>ROUND((IF('[1]National Polling Changes'!$W386&gt;43409,'[1]National Polling Changes'!X386*100,B385)),2)</f>
        <v>37.229999999999997</v>
      </c>
      <c r="C386" s="1">
        <f>ROUND((IF('[1]National Polling Changes'!$W386&gt;43409,'[1]National Polling Changes'!Y386*100,C385)),2)</f>
        <v>3.43</v>
      </c>
      <c r="D386" s="1">
        <f>ROUND((IF('[1]National Polling Changes'!$W386&gt;43409,'[1]National Polling Changes'!Z386*100,D385)),2)</f>
        <v>4.55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</v>
      </c>
      <c r="G386" s="1">
        <f>ROUND((IF('[1]National Polling Changes'!$W386&gt;43409,'[1]National Polling Changes'!AC386*100,G385)),2)</f>
        <v>22.72</v>
      </c>
      <c r="H386" s="1">
        <f>ROUND((IF('[1]National Polling Changes'!$W386&gt;43409,'[1]National Polling Changes'!AD386*100,H385)),2)</f>
        <v>0.05</v>
      </c>
      <c r="I386" s="1">
        <f>ROUND((IF('[1]National Polling Changes'!$W386&gt;43409,'[1]National Polling Changes'!AE386*100,I385)),2)</f>
        <v>9.4</v>
      </c>
      <c r="J386" s="1">
        <f>ROUND((IF('[1]National Polling Changes'!$W386&gt;43409,'[1]National Polling Changes'!AF386*100,J385)),2)</f>
        <v>0.12</v>
      </c>
    </row>
    <row r="387" spans="1:10">
      <c r="A387" s="26">
        <f>'[1]National Polling Changes'!W387</f>
        <v>43499</v>
      </c>
      <c r="B387" s="1">
        <f>ROUND((IF('[1]National Polling Changes'!$W387&gt;43409,'[1]National Polling Changes'!X387*100,B386)),2)</f>
        <v>37.229999999999997</v>
      </c>
      <c r="C387" s="1">
        <f>ROUND((IF('[1]National Polling Changes'!$W387&gt;43409,'[1]National Polling Changes'!Y387*100,C386)),2)</f>
        <v>3.43</v>
      </c>
      <c r="D387" s="1">
        <f>ROUND((IF('[1]National Polling Changes'!$W387&gt;43409,'[1]National Polling Changes'!Z387*100,D386)),2)</f>
        <v>4.55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</v>
      </c>
      <c r="G387" s="1">
        <f>ROUND((IF('[1]National Polling Changes'!$W387&gt;43409,'[1]National Polling Changes'!AC387*100,G386)),2)</f>
        <v>22.72</v>
      </c>
      <c r="H387" s="1">
        <f>ROUND((IF('[1]National Polling Changes'!$W387&gt;43409,'[1]National Polling Changes'!AD387*100,H386)),2)</f>
        <v>0.05</v>
      </c>
      <c r="I387" s="1">
        <f>ROUND((IF('[1]National Polling Changes'!$W387&gt;43409,'[1]National Polling Changes'!AE387*100,I386)),2)</f>
        <v>9.4</v>
      </c>
      <c r="J387" s="1">
        <f>ROUND((IF('[1]National Polling Changes'!$W387&gt;43409,'[1]National Polling Changes'!AF387*100,J386)),2)</f>
        <v>0.12</v>
      </c>
    </row>
    <row r="388" spans="1:10">
      <c r="A388" s="26">
        <f>'[1]National Polling Changes'!W388</f>
        <v>43498</v>
      </c>
      <c r="B388" s="1">
        <f>ROUND((IF('[1]National Polling Changes'!$W388&gt;43409,'[1]National Polling Changes'!X388*100,B387)),2)</f>
        <v>37.28</v>
      </c>
      <c r="C388" s="1">
        <f>ROUND((IF('[1]National Polling Changes'!$W388&gt;43409,'[1]National Polling Changes'!Y388*100,C387)),2)</f>
        <v>3.41</v>
      </c>
      <c r="D388" s="1">
        <f>ROUND((IF('[1]National Polling Changes'!$W388&gt;43409,'[1]National Polling Changes'!Z388*100,D387)),2)</f>
        <v>4.62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</v>
      </c>
      <c r="G388" s="1">
        <f>ROUND((IF('[1]National Polling Changes'!$W388&gt;43409,'[1]National Polling Changes'!AC388*100,G387)),2)</f>
        <v>22.67</v>
      </c>
      <c r="H388" s="1">
        <f>ROUND((IF('[1]National Polling Changes'!$W388&gt;43409,'[1]National Polling Changes'!AD388*100,H387)),2)</f>
        <v>0.05</v>
      </c>
      <c r="I388" s="1">
        <f>ROUND((IF('[1]National Polling Changes'!$W388&gt;43409,'[1]National Polling Changes'!AE388*100,I387)),2)</f>
        <v>9.36</v>
      </c>
      <c r="J388" s="1">
        <f>ROUND((IF('[1]National Polling Changes'!$W388&gt;43409,'[1]National Polling Changes'!AF388*100,J387)),2)</f>
        <v>0.11</v>
      </c>
    </row>
    <row r="389" spans="1:10">
      <c r="A389" s="26">
        <f>'[1]National Polling Changes'!W389</f>
        <v>43497</v>
      </c>
      <c r="B389" s="1">
        <f>ROUND((IF('[1]National Polling Changes'!$W389&gt;43409,'[1]National Polling Changes'!X389*100,B388)),2)</f>
        <v>37.5</v>
      </c>
      <c r="C389" s="1">
        <f>ROUND((IF('[1]National Polling Changes'!$W389&gt;43409,'[1]National Polling Changes'!Y389*100,C388)),2)</f>
        <v>3.58</v>
      </c>
      <c r="D389" s="1">
        <f>ROUND((IF('[1]National Polling Changes'!$W389&gt;43409,'[1]National Polling Changes'!Z389*100,D388)),2)</f>
        <v>4.53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2.52</v>
      </c>
      <c r="G389" s="1">
        <f>ROUND((IF('[1]National Polling Changes'!$W389&gt;43409,'[1]National Polling Changes'!AC389*100,G388)),2)</f>
        <v>22.45</v>
      </c>
      <c r="H389" s="1">
        <f>ROUND((IF('[1]National Polling Changes'!$W389&gt;43409,'[1]National Polling Changes'!AD389*100,H388)),2)</f>
        <v>0.06</v>
      </c>
      <c r="I389" s="1">
        <f>ROUND((IF('[1]National Polling Changes'!$W389&gt;43409,'[1]National Polling Changes'!AE389*100,I388)),2)</f>
        <v>9.24</v>
      </c>
      <c r="J389" s="1">
        <f>ROUND((IF('[1]National Polling Changes'!$W389&gt;43409,'[1]National Polling Changes'!AF389*100,J388)),2)</f>
        <v>0.13</v>
      </c>
    </row>
    <row r="390" spans="1:10">
      <c r="A390" s="26">
        <f>'[1]National Polling Changes'!W390</f>
        <v>43496</v>
      </c>
      <c r="B390" s="1">
        <f>ROUND((IF('[1]National Polling Changes'!$W390&gt;43409,'[1]National Polling Changes'!X390*100,B389)),2)</f>
        <v>37.5</v>
      </c>
      <c r="C390" s="1">
        <f>ROUND((IF('[1]National Polling Changes'!$W390&gt;43409,'[1]National Polling Changes'!Y390*100,C389)),2)</f>
        <v>3.58</v>
      </c>
      <c r="D390" s="1">
        <f>ROUND((IF('[1]National Polling Changes'!$W390&gt;43409,'[1]National Polling Changes'!Z390*100,D389)),2)</f>
        <v>4.53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2.52</v>
      </c>
      <c r="G390" s="1">
        <f>ROUND((IF('[1]National Polling Changes'!$W390&gt;43409,'[1]National Polling Changes'!AC390*100,G389)),2)</f>
        <v>22.45</v>
      </c>
      <c r="H390" s="1">
        <f>ROUND((IF('[1]National Polling Changes'!$W390&gt;43409,'[1]National Polling Changes'!AD390*100,H389)),2)</f>
        <v>0.06</v>
      </c>
      <c r="I390" s="1">
        <f>ROUND((IF('[1]National Polling Changes'!$W390&gt;43409,'[1]National Polling Changes'!AE390*100,I389)),2)</f>
        <v>9.24</v>
      </c>
      <c r="J390" s="1">
        <f>ROUND((IF('[1]National Polling Changes'!$W390&gt;43409,'[1]National Polling Changes'!AF390*100,J389)),2)</f>
        <v>0.13</v>
      </c>
    </row>
    <row r="391" spans="1:10">
      <c r="A391" s="26">
        <f>'[1]National Polling Changes'!W391</f>
        <v>43495</v>
      </c>
      <c r="B391" s="1">
        <f>ROUND((IF('[1]National Polling Changes'!$W391&gt;43409,'[1]National Polling Changes'!X391*100,B390)),2)</f>
        <v>37.5</v>
      </c>
      <c r="C391" s="1">
        <f>ROUND((IF('[1]National Polling Changes'!$W391&gt;43409,'[1]National Polling Changes'!Y391*100,C390)),2)</f>
        <v>3.58</v>
      </c>
      <c r="D391" s="1">
        <f>ROUND((IF('[1]National Polling Changes'!$W391&gt;43409,'[1]National Polling Changes'!Z391*100,D390)),2)</f>
        <v>4.53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2.52</v>
      </c>
      <c r="G391" s="1">
        <f>ROUND((IF('[1]National Polling Changes'!$W391&gt;43409,'[1]National Polling Changes'!AC391*100,G390)),2)</f>
        <v>22.45</v>
      </c>
      <c r="H391" s="1">
        <f>ROUND((IF('[1]National Polling Changes'!$W391&gt;43409,'[1]National Polling Changes'!AD391*100,H390)),2)</f>
        <v>0.06</v>
      </c>
      <c r="I391" s="1">
        <f>ROUND((IF('[1]National Polling Changes'!$W391&gt;43409,'[1]National Polling Changes'!AE391*100,I390)),2)</f>
        <v>9.24</v>
      </c>
      <c r="J391" s="1">
        <f>ROUND((IF('[1]National Polling Changes'!$W391&gt;43409,'[1]National Polling Changes'!AF391*100,J390)),2)</f>
        <v>0.13</v>
      </c>
    </row>
    <row r="392" spans="1:10">
      <c r="A392" s="26">
        <f>'[1]National Polling Changes'!W392</f>
        <v>43494</v>
      </c>
      <c r="B392" s="1">
        <f>ROUND((IF('[1]National Polling Changes'!$W392&gt;43409,'[1]National Polling Changes'!X392*100,B391)),2)</f>
        <v>37.5</v>
      </c>
      <c r="C392" s="1">
        <f>ROUND((IF('[1]National Polling Changes'!$W392&gt;43409,'[1]National Polling Changes'!Y392*100,C391)),2)</f>
        <v>3.58</v>
      </c>
      <c r="D392" s="1">
        <f>ROUND((IF('[1]National Polling Changes'!$W392&gt;43409,'[1]National Polling Changes'!Z392*100,D391)),2)</f>
        <v>4.53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2.52</v>
      </c>
      <c r="G392" s="1">
        <f>ROUND((IF('[1]National Polling Changes'!$W392&gt;43409,'[1]National Polling Changes'!AC392*100,G391)),2)</f>
        <v>22.45</v>
      </c>
      <c r="H392" s="1">
        <f>ROUND((IF('[1]National Polling Changes'!$W392&gt;43409,'[1]National Polling Changes'!AD392*100,H391)),2)</f>
        <v>0.06</v>
      </c>
      <c r="I392" s="1">
        <f>ROUND((IF('[1]National Polling Changes'!$W392&gt;43409,'[1]National Polling Changes'!AE392*100,I391)),2)</f>
        <v>9.24</v>
      </c>
      <c r="J392" s="1">
        <f>ROUND((IF('[1]National Polling Changes'!$W392&gt;43409,'[1]National Polling Changes'!AF392*100,J391)),2)</f>
        <v>0.13</v>
      </c>
    </row>
    <row r="393" spans="1:10">
      <c r="A393" s="26">
        <f>'[1]National Polling Changes'!W393</f>
        <v>43493</v>
      </c>
      <c r="B393" s="1">
        <f>ROUND((IF('[1]National Polling Changes'!$W393&gt;43409,'[1]National Polling Changes'!X393*100,B392)),2)</f>
        <v>37.5</v>
      </c>
      <c r="C393" s="1">
        <f>ROUND((IF('[1]National Polling Changes'!$W393&gt;43409,'[1]National Polling Changes'!Y393*100,C392)),2)</f>
        <v>3.58</v>
      </c>
      <c r="D393" s="1">
        <f>ROUND((IF('[1]National Polling Changes'!$W393&gt;43409,'[1]National Polling Changes'!Z393*100,D392)),2)</f>
        <v>4.53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2.52</v>
      </c>
      <c r="G393" s="1">
        <f>ROUND((IF('[1]National Polling Changes'!$W393&gt;43409,'[1]National Polling Changes'!AC393*100,G392)),2)</f>
        <v>22.45</v>
      </c>
      <c r="H393" s="1">
        <f>ROUND((IF('[1]National Polling Changes'!$W393&gt;43409,'[1]National Polling Changes'!AD393*100,H392)),2)</f>
        <v>0.06</v>
      </c>
      <c r="I393" s="1">
        <f>ROUND((IF('[1]National Polling Changes'!$W393&gt;43409,'[1]National Polling Changes'!AE393*100,I392)),2)</f>
        <v>9.24</v>
      </c>
      <c r="J393" s="1">
        <f>ROUND((IF('[1]National Polling Changes'!$W393&gt;43409,'[1]National Polling Changes'!AF393*100,J392)),2)</f>
        <v>0.13</v>
      </c>
    </row>
    <row r="394" spans="1:10">
      <c r="A394" s="26">
        <f>'[1]National Polling Changes'!W394</f>
        <v>43492</v>
      </c>
      <c r="B394" s="1">
        <f>ROUND((IF('[1]National Polling Changes'!$W394&gt;43409,'[1]National Polling Changes'!X394*100,B393)),2)</f>
        <v>37.5</v>
      </c>
      <c r="C394" s="1">
        <f>ROUND((IF('[1]National Polling Changes'!$W394&gt;43409,'[1]National Polling Changes'!Y394*100,C393)),2)</f>
        <v>3.58</v>
      </c>
      <c r="D394" s="1">
        <f>ROUND((IF('[1]National Polling Changes'!$W394&gt;43409,'[1]National Polling Changes'!Z394*100,D393)),2)</f>
        <v>4.53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2.52</v>
      </c>
      <c r="G394" s="1">
        <f>ROUND((IF('[1]National Polling Changes'!$W394&gt;43409,'[1]National Polling Changes'!AC394*100,G393)),2)</f>
        <v>22.45</v>
      </c>
      <c r="H394" s="1">
        <f>ROUND((IF('[1]National Polling Changes'!$W394&gt;43409,'[1]National Polling Changes'!AD394*100,H393)),2)</f>
        <v>0.06</v>
      </c>
      <c r="I394" s="1">
        <f>ROUND((IF('[1]National Polling Changes'!$W394&gt;43409,'[1]National Polling Changes'!AE394*100,I393)),2)</f>
        <v>9.24</v>
      </c>
      <c r="J394" s="1">
        <f>ROUND((IF('[1]National Polling Changes'!$W394&gt;43409,'[1]National Polling Changes'!AF394*100,J393)),2)</f>
        <v>0.13</v>
      </c>
    </row>
    <row r="395" spans="1:10">
      <c r="A395" s="26">
        <f>'[1]National Polling Changes'!W395</f>
        <v>43491</v>
      </c>
      <c r="B395" s="1">
        <f>ROUND((IF('[1]National Polling Changes'!$W395&gt;43409,'[1]National Polling Changes'!X395*100,B394)),2)</f>
        <v>37.950000000000003</v>
      </c>
      <c r="C395" s="1">
        <f>ROUND((IF('[1]National Polling Changes'!$W395&gt;43409,'[1]National Polling Changes'!Y395*100,C394)),2)</f>
        <v>3.39</v>
      </c>
      <c r="D395" s="1">
        <f>ROUND((IF('[1]National Polling Changes'!$W395&gt;43409,'[1]National Polling Changes'!Z395*100,D394)),2)</f>
        <v>4.6500000000000004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2.56</v>
      </c>
      <c r="G395" s="1">
        <f>ROUND((IF('[1]National Polling Changes'!$W395&gt;43409,'[1]National Polling Changes'!AC395*100,G394)),2)</f>
        <v>22.46</v>
      </c>
      <c r="H395" s="1">
        <f>ROUND((IF('[1]National Polling Changes'!$W395&gt;43409,'[1]National Polling Changes'!AD395*100,H394)),2)</f>
        <v>7.0000000000000007E-2</v>
      </c>
      <c r="I395" s="1">
        <f>ROUND((IF('[1]National Polling Changes'!$W395&gt;43409,'[1]National Polling Changes'!AE395*100,I394)),2)</f>
        <v>8.92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43490</v>
      </c>
      <c r="B396" s="1">
        <f>ROUND((IF('[1]National Polling Changes'!$W396&gt;43409,'[1]National Polling Changes'!X396*100,B395)),2)</f>
        <v>37.950000000000003</v>
      </c>
      <c r="C396" s="1">
        <f>ROUND((IF('[1]National Polling Changes'!$W396&gt;43409,'[1]National Polling Changes'!Y396*100,C395)),2)</f>
        <v>3.39</v>
      </c>
      <c r="D396" s="1">
        <f>ROUND((IF('[1]National Polling Changes'!$W396&gt;43409,'[1]National Polling Changes'!Z396*100,D395)),2)</f>
        <v>4.6500000000000004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2.56</v>
      </c>
      <c r="G396" s="1">
        <f>ROUND((IF('[1]National Polling Changes'!$W396&gt;43409,'[1]National Polling Changes'!AC396*100,G395)),2)</f>
        <v>22.46</v>
      </c>
      <c r="H396" s="1">
        <f>ROUND((IF('[1]National Polling Changes'!$W396&gt;43409,'[1]National Polling Changes'!AD396*100,H395)),2)</f>
        <v>7.0000000000000007E-2</v>
      </c>
      <c r="I396" s="1">
        <f>ROUND((IF('[1]National Polling Changes'!$W396&gt;43409,'[1]National Polling Changes'!AE396*100,I395)),2)</f>
        <v>8.92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43489</v>
      </c>
      <c r="B397" s="1">
        <f>ROUND((IF('[1]National Polling Changes'!$W397&gt;43409,'[1]National Polling Changes'!X397*100,B396)),2)</f>
        <v>37.950000000000003</v>
      </c>
      <c r="C397" s="1">
        <f>ROUND((IF('[1]National Polling Changes'!$W397&gt;43409,'[1]National Polling Changes'!Y397*100,C396)),2)</f>
        <v>3.39</v>
      </c>
      <c r="D397" s="1">
        <f>ROUND((IF('[1]National Polling Changes'!$W397&gt;43409,'[1]National Polling Changes'!Z397*100,D396)),2)</f>
        <v>4.6500000000000004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2.56</v>
      </c>
      <c r="G397" s="1">
        <f>ROUND((IF('[1]National Polling Changes'!$W397&gt;43409,'[1]National Polling Changes'!AC397*100,G396)),2)</f>
        <v>22.46</v>
      </c>
      <c r="H397" s="1">
        <f>ROUND((IF('[1]National Polling Changes'!$W397&gt;43409,'[1]National Polling Changes'!AD397*100,H396)),2)</f>
        <v>7.0000000000000007E-2</v>
      </c>
      <c r="I397" s="1">
        <f>ROUND((IF('[1]National Polling Changes'!$W397&gt;43409,'[1]National Polling Changes'!AE397*100,I396)),2)</f>
        <v>8.92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43488</v>
      </c>
      <c r="B398" s="1">
        <f>ROUND((IF('[1]National Polling Changes'!$W398&gt;43409,'[1]National Polling Changes'!X398*100,B397)),2)</f>
        <v>36.1</v>
      </c>
      <c r="C398" s="1">
        <f>ROUND((IF('[1]National Polling Changes'!$W398&gt;43409,'[1]National Polling Changes'!Y398*100,C397)),2)</f>
        <v>3.92</v>
      </c>
      <c r="D398" s="1">
        <f>ROUND((IF('[1]National Polling Changes'!$W398&gt;43409,'[1]National Polling Changes'!Z398*100,D397)),2)</f>
        <v>4.3899999999999997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24.24</v>
      </c>
      <c r="H398" s="1">
        <f>ROUND((IF('[1]National Polling Changes'!$W398&gt;43409,'[1]National Polling Changes'!AD398*100,H397)),2)</f>
        <v>0.1</v>
      </c>
      <c r="I398" s="1">
        <f>ROUND((IF('[1]National Polling Changes'!$W398&gt;43409,'[1]National Polling Changes'!AE398*100,I397)),2)</f>
        <v>9.1300000000000008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43487</v>
      </c>
      <c r="B399" s="1">
        <f>ROUND((IF('[1]National Polling Changes'!$W399&gt;43409,'[1]National Polling Changes'!X399*100,B398)),2)</f>
        <v>36.1</v>
      </c>
      <c r="C399" s="1">
        <f>ROUND((IF('[1]National Polling Changes'!$W399&gt;43409,'[1]National Polling Changes'!Y399*100,C398)),2)</f>
        <v>3.92</v>
      </c>
      <c r="D399" s="1">
        <f>ROUND((IF('[1]National Polling Changes'!$W399&gt;43409,'[1]National Polling Changes'!Z399*100,D398)),2)</f>
        <v>4.3899999999999997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24.24</v>
      </c>
      <c r="H399" s="1">
        <f>ROUND((IF('[1]National Polling Changes'!$W399&gt;43409,'[1]National Polling Changes'!AD399*100,H398)),2)</f>
        <v>0.1</v>
      </c>
      <c r="I399" s="1">
        <f>ROUND((IF('[1]National Polling Changes'!$W399&gt;43409,'[1]National Polling Changes'!AE399*100,I398)),2)</f>
        <v>9.1300000000000008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43486</v>
      </c>
      <c r="B400" s="1">
        <f>ROUND((IF('[1]National Polling Changes'!$W400&gt;43409,'[1]National Polling Changes'!X400*100,B399)),2)</f>
        <v>37</v>
      </c>
      <c r="C400" s="1">
        <f>ROUND((IF('[1]National Polling Changes'!$W400&gt;43409,'[1]National Polling Changes'!Y400*100,C399)),2)</f>
        <v>4.13</v>
      </c>
      <c r="D400" s="1">
        <f>ROUND((IF('[1]National Polling Changes'!$W400&gt;43409,'[1]National Polling Changes'!Z400*100,D399)),2)</f>
        <v>4.6399999999999997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2.09</v>
      </c>
      <c r="G400" s="1">
        <f>ROUND((IF('[1]National Polling Changes'!$W400&gt;43409,'[1]National Polling Changes'!AC400*100,G399)),2)</f>
        <v>23.24</v>
      </c>
      <c r="H400" s="1">
        <f>ROUND((IF('[1]National Polling Changes'!$W400&gt;43409,'[1]National Polling Changes'!AD400*100,H399)),2)</f>
        <v>0.09</v>
      </c>
      <c r="I400" s="1">
        <f>ROUND((IF('[1]National Polling Changes'!$W400&gt;43409,'[1]National Polling Changes'!AE400*100,I399)),2)</f>
        <v>8.81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43485</v>
      </c>
      <c r="B401" s="1">
        <f>ROUND((IF('[1]National Polling Changes'!$W401&gt;43409,'[1]National Polling Changes'!X401*100,B400)),2)</f>
        <v>36.03</v>
      </c>
      <c r="C401" s="1">
        <f>ROUND((IF('[1]National Polling Changes'!$W401&gt;43409,'[1]National Polling Changes'!Y401*100,C400)),2)</f>
        <v>3.99</v>
      </c>
      <c r="D401" s="1">
        <f>ROUND((IF('[1]National Polling Changes'!$W401&gt;43409,'[1]National Polling Changes'!Z401*100,D400)),2)</f>
        <v>4.3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2.0699999999999998</v>
      </c>
      <c r="G401" s="1">
        <f>ROUND((IF('[1]National Polling Changes'!$W401&gt;43409,'[1]National Polling Changes'!AC401*100,G400)),2)</f>
        <v>24.33</v>
      </c>
      <c r="H401" s="1">
        <f>ROUND((IF('[1]National Polling Changes'!$W401&gt;43409,'[1]National Polling Changes'!AD401*100,H400)),2)</f>
        <v>0.1</v>
      </c>
      <c r="I401" s="1">
        <f>ROUND((IF('[1]National Polling Changes'!$W401&gt;43409,'[1]National Polling Changes'!AE401*100,I400)),2)</f>
        <v>9.17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43484</v>
      </c>
      <c r="B402" s="1">
        <f>ROUND((IF('[1]National Polling Changes'!$W402&gt;43409,'[1]National Polling Changes'!X402*100,B401)),2)</f>
        <v>37.159999999999997</v>
      </c>
      <c r="C402" s="1">
        <f>ROUND((IF('[1]National Polling Changes'!$W402&gt;43409,'[1]National Polling Changes'!Y402*100,C401)),2)</f>
        <v>3.53</v>
      </c>
      <c r="D402" s="1">
        <f>ROUND((IF('[1]National Polling Changes'!$W402&gt;43409,'[1]National Polling Changes'!Z402*100,D401)),2)</f>
        <v>4.8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2.14</v>
      </c>
      <c r="G402" s="1">
        <f>ROUND((IF('[1]National Polling Changes'!$W402&gt;43409,'[1]National Polling Changes'!AC402*100,G401)),2)</f>
        <v>24.12</v>
      </c>
      <c r="H402" s="1">
        <f>ROUND((IF('[1]National Polling Changes'!$W402&gt;43409,'[1]National Polling Changes'!AD402*100,H401)),2)</f>
        <v>0.14000000000000001</v>
      </c>
      <c r="I402" s="1">
        <f>ROUND((IF('[1]National Polling Changes'!$W402&gt;43409,'[1]National Polling Changes'!AE402*100,I401)),2)</f>
        <v>8.1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43483</v>
      </c>
      <c r="B403" s="1">
        <f>ROUND((IF('[1]National Polling Changes'!$W403&gt;43409,'[1]National Polling Changes'!X403*100,B402)),2)</f>
        <v>37.159999999999997</v>
      </c>
      <c r="C403" s="1">
        <f>ROUND((IF('[1]National Polling Changes'!$W403&gt;43409,'[1]National Polling Changes'!Y403*100,C402)),2)</f>
        <v>3.53</v>
      </c>
      <c r="D403" s="1">
        <f>ROUND((IF('[1]National Polling Changes'!$W403&gt;43409,'[1]National Polling Changes'!Z403*100,D402)),2)</f>
        <v>4.8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2.14</v>
      </c>
      <c r="G403" s="1">
        <f>ROUND((IF('[1]National Polling Changes'!$W403&gt;43409,'[1]National Polling Changes'!AC403*100,G402)),2)</f>
        <v>24.12</v>
      </c>
      <c r="H403" s="1">
        <f>ROUND((IF('[1]National Polling Changes'!$W403&gt;43409,'[1]National Polling Changes'!AD403*100,H402)),2)</f>
        <v>0.14000000000000001</v>
      </c>
      <c r="I403" s="1">
        <f>ROUND((IF('[1]National Polling Changes'!$W403&gt;43409,'[1]National Polling Changes'!AE403*100,I402)),2)</f>
        <v>8.1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43482</v>
      </c>
      <c r="B404" s="1">
        <f>ROUND((IF('[1]National Polling Changes'!$W404&gt;43409,'[1]National Polling Changes'!X404*100,B403)),2)</f>
        <v>37.159999999999997</v>
      </c>
      <c r="C404" s="1">
        <f>ROUND((IF('[1]National Polling Changes'!$W404&gt;43409,'[1]National Polling Changes'!Y404*100,C403)),2)</f>
        <v>3.53</v>
      </c>
      <c r="D404" s="1">
        <f>ROUND((IF('[1]National Polling Changes'!$W404&gt;43409,'[1]National Polling Changes'!Z404*100,D403)),2)</f>
        <v>4.8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2.14</v>
      </c>
      <c r="G404" s="1">
        <f>ROUND((IF('[1]National Polling Changes'!$W404&gt;43409,'[1]National Polling Changes'!AC404*100,G403)),2)</f>
        <v>24.12</v>
      </c>
      <c r="H404" s="1">
        <f>ROUND((IF('[1]National Polling Changes'!$W404&gt;43409,'[1]National Polling Changes'!AD404*100,H403)),2)</f>
        <v>0.14000000000000001</v>
      </c>
      <c r="I404" s="1">
        <f>ROUND((IF('[1]National Polling Changes'!$W404&gt;43409,'[1]National Polling Changes'!AE404*100,I403)),2)</f>
        <v>8.1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43481</v>
      </c>
      <c r="B405" s="1">
        <f>ROUND((IF('[1]National Polling Changes'!$W405&gt;43409,'[1]National Polling Changes'!X405*100,B404)),2)</f>
        <v>37.159999999999997</v>
      </c>
      <c r="C405" s="1">
        <f>ROUND((IF('[1]National Polling Changes'!$W405&gt;43409,'[1]National Polling Changes'!Y405*100,C404)),2)</f>
        <v>3.53</v>
      </c>
      <c r="D405" s="1">
        <f>ROUND((IF('[1]National Polling Changes'!$W405&gt;43409,'[1]National Polling Changes'!Z405*100,D404)),2)</f>
        <v>4.8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2.14</v>
      </c>
      <c r="G405" s="1">
        <f>ROUND((IF('[1]National Polling Changes'!$W405&gt;43409,'[1]National Polling Changes'!AC405*100,G404)),2)</f>
        <v>24.12</v>
      </c>
      <c r="H405" s="1">
        <f>ROUND((IF('[1]National Polling Changes'!$W405&gt;43409,'[1]National Polling Changes'!AD405*100,H404)),2)</f>
        <v>0.14000000000000001</v>
      </c>
      <c r="I405" s="1">
        <f>ROUND((IF('[1]National Polling Changes'!$W405&gt;43409,'[1]National Polling Changes'!AE405*100,I404)),2)</f>
        <v>8.1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43480</v>
      </c>
      <c r="B406" s="1">
        <f>ROUND((IF('[1]National Polling Changes'!$W406&gt;43409,'[1]National Polling Changes'!X406*100,B405)),2)</f>
        <v>37.47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4.84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2.2999999999999998</v>
      </c>
      <c r="G406" s="1">
        <f>ROUND((IF('[1]National Polling Changes'!$W406&gt;43409,'[1]National Polling Changes'!AC406*100,G405)),2)</f>
        <v>23.7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8.27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43479</v>
      </c>
      <c r="B407" s="1">
        <f>ROUND((IF('[1]National Polling Changes'!$W407&gt;43409,'[1]National Polling Changes'!X407*100,B406)),2)</f>
        <v>37.47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4.84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2.2999999999999998</v>
      </c>
      <c r="G407" s="1">
        <f>ROUND((IF('[1]National Polling Changes'!$W407&gt;43409,'[1]National Polling Changes'!AC407*100,G406)),2)</f>
        <v>23.7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8.27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43478</v>
      </c>
      <c r="B408" s="1">
        <f>ROUND((IF('[1]National Polling Changes'!$W408&gt;43409,'[1]National Polling Changes'!X408*100,B407)),2)</f>
        <v>36.93</v>
      </c>
      <c r="C408" s="1">
        <f>ROUND((IF('[1]National Polling Changes'!$W408&gt;43409,'[1]National Polling Changes'!Y408*100,C407)),2)</f>
        <v>3.47</v>
      </c>
      <c r="D408" s="1">
        <f>ROUND((IF('[1]National Polling Changes'!$W408&gt;43409,'[1]National Polling Changes'!Z408*100,D407)),2)</f>
        <v>5.0599999999999996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</v>
      </c>
      <c r="G408" s="1">
        <f>ROUND((IF('[1]National Polling Changes'!$W408&gt;43409,'[1]National Polling Changes'!AC408*100,G407)),2)</f>
        <v>24.08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7.89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43477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43476</v>
      </c>
      <c r="B410" s="1">
        <f>ROUND((IF('[1]National Polling Changes'!$W410&gt;43409,'[1]National Polling Changes'!X410*100,B409)),2)</f>
        <v>38.049999999999997</v>
      </c>
      <c r="C410" s="1">
        <f>ROUND((IF('[1]National Polling Changes'!$W410&gt;43409,'[1]National Polling Changes'!Y410*100,C409)),2)</f>
        <v>3.2</v>
      </c>
      <c r="D410" s="1">
        <f>ROUND((IF('[1]National Polling Changes'!$W410&gt;43409,'[1]National Polling Changes'!Z410*100,D409)),2)</f>
        <v>5.65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2.4700000000000002</v>
      </c>
      <c r="G410" s="1">
        <f>ROUND((IF('[1]National Polling Changes'!$W410&gt;43409,'[1]National Polling Changes'!AC410*100,G409)),2)</f>
        <v>23.83</v>
      </c>
      <c r="H410" s="1">
        <f>ROUND((IF('[1]National Polling Changes'!$W410&gt;43409,'[1]National Polling Changes'!AD410*100,H409)),2)</f>
        <v>0.22</v>
      </c>
      <c r="I410" s="1">
        <f>ROUND((IF('[1]National Polling Changes'!$W410&gt;43409,'[1]National Polling Changes'!AE410*100,I409)),2)</f>
        <v>6.58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43475</v>
      </c>
      <c r="B411" s="1">
        <f>ROUND((IF('[1]National Polling Changes'!$W411&gt;43409,'[1]National Polling Changes'!X411*100,B410)),2)</f>
        <v>38.049999999999997</v>
      </c>
      <c r="C411" s="1">
        <f>ROUND((IF('[1]National Polling Changes'!$W411&gt;43409,'[1]National Polling Changes'!Y411*100,C410)),2)</f>
        <v>3.2</v>
      </c>
      <c r="D411" s="1">
        <f>ROUND((IF('[1]National Polling Changes'!$W411&gt;43409,'[1]National Polling Changes'!Z411*100,D410)),2)</f>
        <v>5.65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2.4700000000000002</v>
      </c>
      <c r="G411" s="1">
        <f>ROUND((IF('[1]National Polling Changes'!$W411&gt;43409,'[1]National Polling Changes'!AC411*100,G410)),2)</f>
        <v>23.83</v>
      </c>
      <c r="H411" s="1">
        <f>ROUND((IF('[1]National Polling Changes'!$W411&gt;43409,'[1]National Polling Changes'!AD411*100,H410)),2)</f>
        <v>0.22</v>
      </c>
      <c r="I411" s="1">
        <f>ROUND((IF('[1]National Polling Changes'!$W411&gt;43409,'[1]National Polling Changes'!AE411*100,I410)),2)</f>
        <v>6.58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43474</v>
      </c>
      <c r="B412" s="1">
        <f>ROUND((IF('[1]National Polling Changes'!$W412&gt;43409,'[1]National Polling Changes'!X412*100,B411)),2)</f>
        <v>38.049999999999997</v>
      </c>
      <c r="C412" s="1">
        <f>ROUND((IF('[1]National Polling Changes'!$W412&gt;43409,'[1]National Polling Changes'!Y412*100,C411)),2)</f>
        <v>3.2</v>
      </c>
      <c r="D412" s="1">
        <f>ROUND((IF('[1]National Polling Changes'!$W412&gt;43409,'[1]National Polling Changes'!Z412*100,D411)),2)</f>
        <v>5.65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2.4700000000000002</v>
      </c>
      <c r="G412" s="1">
        <f>ROUND((IF('[1]National Polling Changes'!$W412&gt;43409,'[1]National Polling Changes'!AC412*100,G411)),2)</f>
        <v>23.83</v>
      </c>
      <c r="H412" s="1">
        <f>ROUND((IF('[1]National Polling Changes'!$W412&gt;43409,'[1]National Polling Changes'!AD412*100,H411)),2)</f>
        <v>0.22</v>
      </c>
      <c r="I412" s="1">
        <f>ROUND((IF('[1]National Polling Changes'!$W412&gt;43409,'[1]National Polling Changes'!AE412*100,I411)),2)</f>
        <v>6.58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43473</v>
      </c>
      <c r="B413" s="1">
        <f>ROUND((IF('[1]National Polling Changes'!$W413&gt;43409,'[1]National Polling Changes'!X413*100,B412)),2)</f>
        <v>38.049999999999997</v>
      </c>
      <c r="C413" s="1">
        <f>ROUND((IF('[1]National Polling Changes'!$W413&gt;43409,'[1]National Polling Changes'!Y413*100,C412)),2)</f>
        <v>3.2</v>
      </c>
      <c r="D413" s="1">
        <f>ROUND((IF('[1]National Polling Changes'!$W413&gt;43409,'[1]National Polling Changes'!Z413*100,D412)),2)</f>
        <v>5.65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2.4700000000000002</v>
      </c>
      <c r="G413" s="1">
        <f>ROUND((IF('[1]National Polling Changes'!$W413&gt;43409,'[1]National Polling Changes'!AC413*100,G412)),2)</f>
        <v>23.83</v>
      </c>
      <c r="H413" s="1">
        <f>ROUND((IF('[1]National Polling Changes'!$W413&gt;43409,'[1]National Polling Changes'!AD413*100,H412)),2)</f>
        <v>0.22</v>
      </c>
      <c r="I413" s="1">
        <f>ROUND((IF('[1]National Polling Changes'!$W413&gt;43409,'[1]National Polling Changes'!AE413*100,I412)),2)</f>
        <v>6.58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43472</v>
      </c>
      <c r="B414" s="1">
        <f>ROUND((IF('[1]National Polling Changes'!$W414&gt;43409,'[1]National Polling Changes'!X414*100,B413)),2)</f>
        <v>38.049999999999997</v>
      </c>
      <c r="C414" s="1">
        <f>ROUND((IF('[1]National Polling Changes'!$W414&gt;43409,'[1]National Polling Changes'!Y414*100,C413)),2)</f>
        <v>3.2</v>
      </c>
      <c r="D414" s="1">
        <f>ROUND((IF('[1]National Polling Changes'!$W414&gt;43409,'[1]National Polling Changes'!Z414*100,D413)),2)</f>
        <v>5.65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2.4700000000000002</v>
      </c>
      <c r="G414" s="1">
        <f>ROUND((IF('[1]National Polling Changes'!$W414&gt;43409,'[1]National Polling Changes'!AC414*100,G413)),2)</f>
        <v>23.83</v>
      </c>
      <c r="H414" s="1">
        <f>ROUND((IF('[1]National Polling Changes'!$W414&gt;43409,'[1]National Polling Changes'!AD414*100,H413)),2)</f>
        <v>0.22</v>
      </c>
      <c r="I414" s="1">
        <f>ROUND((IF('[1]National Polling Changes'!$W414&gt;43409,'[1]National Polling Changes'!AE414*100,I413)),2)</f>
        <v>6.58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43471</v>
      </c>
      <c r="B415" s="1">
        <f>ROUND((IF('[1]National Polling Changes'!$W415&gt;43409,'[1]National Polling Changes'!X415*100,B414)),2)</f>
        <v>38.049999999999997</v>
      </c>
      <c r="C415" s="1">
        <f>ROUND((IF('[1]National Polling Changes'!$W415&gt;43409,'[1]National Polling Changes'!Y415*100,C414)),2)</f>
        <v>3.2</v>
      </c>
      <c r="D415" s="1">
        <f>ROUND((IF('[1]National Polling Changes'!$W415&gt;43409,'[1]National Polling Changes'!Z415*100,D414)),2)</f>
        <v>5.65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2.4700000000000002</v>
      </c>
      <c r="G415" s="1">
        <f>ROUND((IF('[1]National Polling Changes'!$W415&gt;43409,'[1]National Polling Changes'!AC415*100,G414)),2)</f>
        <v>23.83</v>
      </c>
      <c r="H415" s="1">
        <f>ROUND((IF('[1]National Polling Changes'!$W415&gt;43409,'[1]National Polling Changes'!AD415*100,H414)),2)</f>
        <v>0.22</v>
      </c>
      <c r="I415" s="1">
        <f>ROUND((IF('[1]National Polling Changes'!$W415&gt;43409,'[1]National Polling Changes'!AE415*100,I414)),2)</f>
        <v>6.58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43470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43469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43468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43467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43466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43465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43464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43463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43462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43461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43460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43459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43458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43457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43456</v>
      </c>
      <c r="B430" s="1">
        <f>ROUND((IF('[1]National Polling Changes'!$W430&gt;43409,'[1]National Polling Changes'!X430*100,B429)),2)</f>
        <v>37.619999999999997</v>
      </c>
      <c r="C430" s="1">
        <f>ROUND((IF('[1]National Polling Changes'!$W430&gt;43409,'[1]National Polling Changes'!Y430*100,C429)),2)</f>
        <v>3.46</v>
      </c>
      <c r="D430" s="1">
        <f>ROUND((IF('[1]National Polling Changes'!$W430&gt;43409,'[1]National Polling Changes'!Z430*100,D429)),2)</f>
        <v>5.83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2.39</v>
      </c>
      <c r="G430" s="1">
        <f>ROUND((IF('[1]National Polling Changes'!$W430&gt;43409,'[1]National Polling Changes'!AC430*100,G429)),2)</f>
        <v>23.78</v>
      </c>
      <c r="H430" s="1">
        <f>ROUND((IF('[1]National Polling Changes'!$W430&gt;43409,'[1]National Polling Changes'!AD430*100,H429)),2)</f>
        <v>0.26</v>
      </c>
      <c r="I430" s="1">
        <f>ROUND((IF('[1]National Polling Changes'!$W430&gt;43409,'[1]National Polling Changes'!AE430*100,I429)),2)</f>
        <v>6.67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43455</v>
      </c>
      <c r="B431" s="1">
        <f>ROUND((IF('[1]National Polling Changes'!$W431&gt;43409,'[1]National Polling Changes'!X431*100,B430)),2)</f>
        <v>37.619999999999997</v>
      </c>
      <c r="C431" s="1">
        <f>ROUND((IF('[1]National Polling Changes'!$W431&gt;43409,'[1]National Polling Changes'!Y431*100,C430)),2)</f>
        <v>3.46</v>
      </c>
      <c r="D431" s="1">
        <f>ROUND((IF('[1]National Polling Changes'!$W431&gt;43409,'[1]National Polling Changes'!Z431*100,D430)),2)</f>
        <v>5.83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2.39</v>
      </c>
      <c r="G431" s="1">
        <f>ROUND((IF('[1]National Polling Changes'!$W431&gt;43409,'[1]National Polling Changes'!AC431*100,G430)),2)</f>
        <v>23.78</v>
      </c>
      <c r="H431" s="1">
        <f>ROUND((IF('[1]National Polling Changes'!$W431&gt;43409,'[1]National Polling Changes'!AD431*100,H430)),2)</f>
        <v>0.26</v>
      </c>
      <c r="I431" s="1">
        <f>ROUND((IF('[1]National Polling Changes'!$W431&gt;43409,'[1]National Polling Changes'!AE431*100,I430)),2)</f>
        <v>6.67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43454</v>
      </c>
      <c r="B432" s="1">
        <f>ROUND((IF('[1]National Polling Changes'!$W432&gt;43409,'[1]National Polling Changes'!X432*100,B431)),2)</f>
        <v>37.619999999999997</v>
      </c>
      <c r="C432" s="1">
        <f>ROUND((IF('[1]National Polling Changes'!$W432&gt;43409,'[1]National Polling Changes'!Y432*100,C431)),2)</f>
        <v>3.46</v>
      </c>
      <c r="D432" s="1">
        <f>ROUND((IF('[1]National Polling Changes'!$W432&gt;43409,'[1]National Polling Changes'!Z432*100,D431)),2)</f>
        <v>5.83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2.39</v>
      </c>
      <c r="G432" s="1">
        <f>ROUND((IF('[1]National Polling Changes'!$W432&gt;43409,'[1]National Polling Changes'!AC432*100,G431)),2)</f>
        <v>23.78</v>
      </c>
      <c r="H432" s="1">
        <f>ROUND((IF('[1]National Polling Changes'!$W432&gt;43409,'[1]National Polling Changes'!AD432*100,H431)),2)</f>
        <v>0.26</v>
      </c>
      <c r="I432" s="1">
        <f>ROUND((IF('[1]National Polling Changes'!$W432&gt;43409,'[1]National Polling Changes'!AE432*100,I431)),2)</f>
        <v>6.67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43453</v>
      </c>
      <c r="B433" s="1">
        <f>ROUND((IF('[1]National Polling Changes'!$W433&gt;43409,'[1]National Polling Changes'!X433*100,B432)),2)</f>
        <v>37.619999999999997</v>
      </c>
      <c r="C433" s="1">
        <f>ROUND((IF('[1]National Polling Changes'!$W433&gt;43409,'[1]National Polling Changes'!Y433*100,C432)),2)</f>
        <v>3.46</v>
      </c>
      <c r="D433" s="1">
        <f>ROUND((IF('[1]National Polling Changes'!$W433&gt;43409,'[1]National Polling Changes'!Z433*100,D432)),2)</f>
        <v>5.83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2.39</v>
      </c>
      <c r="G433" s="1">
        <f>ROUND((IF('[1]National Polling Changes'!$W433&gt;43409,'[1]National Polling Changes'!AC433*100,G432)),2)</f>
        <v>23.78</v>
      </c>
      <c r="H433" s="1">
        <f>ROUND((IF('[1]National Polling Changes'!$W433&gt;43409,'[1]National Polling Changes'!AD433*100,H432)),2)</f>
        <v>0.26</v>
      </c>
      <c r="I433" s="1">
        <f>ROUND((IF('[1]National Polling Changes'!$W433&gt;43409,'[1]National Polling Changes'!AE433*100,I432)),2)</f>
        <v>6.67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43452</v>
      </c>
      <c r="B434" s="1">
        <f>ROUND((IF('[1]National Polling Changes'!$W434&gt;43409,'[1]National Polling Changes'!X434*100,B433)),2)</f>
        <v>37.619999999999997</v>
      </c>
      <c r="C434" s="1">
        <f>ROUND((IF('[1]National Polling Changes'!$W434&gt;43409,'[1]National Polling Changes'!Y434*100,C433)),2)</f>
        <v>3.46</v>
      </c>
      <c r="D434" s="1">
        <f>ROUND((IF('[1]National Polling Changes'!$W434&gt;43409,'[1]National Polling Changes'!Z434*100,D433)),2)</f>
        <v>5.83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2.39</v>
      </c>
      <c r="G434" s="1">
        <f>ROUND((IF('[1]National Polling Changes'!$W434&gt;43409,'[1]National Polling Changes'!AC434*100,G433)),2)</f>
        <v>23.78</v>
      </c>
      <c r="H434" s="1">
        <f>ROUND((IF('[1]National Polling Changes'!$W434&gt;43409,'[1]National Polling Changes'!AD434*100,H433)),2)</f>
        <v>0.26</v>
      </c>
      <c r="I434" s="1">
        <f>ROUND((IF('[1]National Polling Changes'!$W434&gt;43409,'[1]National Polling Changes'!AE434*100,I433)),2)</f>
        <v>6.67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43451</v>
      </c>
      <c r="B435" s="1">
        <f>ROUND((IF('[1]National Polling Changes'!$W435&gt;43409,'[1]National Polling Changes'!X435*100,B434)),2)</f>
        <v>37.619999999999997</v>
      </c>
      <c r="C435" s="1">
        <f>ROUND((IF('[1]National Polling Changes'!$W435&gt;43409,'[1]National Polling Changes'!Y435*100,C434)),2)</f>
        <v>3.46</v>
      </c>
      <c r="D435" s="1">
        <f>ROUND((IF('[1]National Polling Changes'!$W435&gt;43409,'[1]National Polling Changes'!Z435*100,D434)),2)</f>
        <v>5.83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2.39</v>
      </c>
      <c r="G435" s="1">
        <f>ROUND((IF('[1]National Polling Changes'!$W435&gt;43409,'[1]National Polling Changes'!AC435*100,G434)),2)</f>
        <v>23.78</v>
      </c>
      <c r="H435" s="1">
        <f>ROUND((IF('[1]National Polling Changes'!$W435&gt;43409,'[1]National Polling Changes'!AD435*100,H434)),2)</f>
        <v>0.26</v>
      </c>
      <c r="I435" s="1">
        <f>ROUND((IF('[1]National Polling Changes'!$W435&gt;43409,'[1]National Polling Changes'!AE435*100,I434)),2)</f>
        <v>6.67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43450</v>
      </c>
      <c r="B436" s="1">
        <f>ROUND((IF('[1]National Polling Changes'!$W436&gt;43409,'[1]National Polling Changes'!X436*100,B435)),2)</f>
        <v>38.979999999999997</v>
      </c>
      <c r="C436" s="1">
        <f>ROUND((IF('[1]National Polling Changes'!$W436&gt;43409,'[1]National Polling Changes'!Y436*100,C435)),2)</f>
        <v>3.57</v>
      </c>
      <c r="D436" s="1">
        <f>ROUND((IF('[1]National Polling Changes'!$W436&gt;43409,'[1]National Polling Changes'!Z436*100,D435)),2)</f>
        <v>5.81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1.95</v>
      </c>
      <c r="G436" s="1">
        <f>ROUND((IF('[1]National Polling Changes'!$W436&gt;43409,'[1]National Polling Changes'!AC436*100,G435)),2)</f>
        <v>23.8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5.89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43449</v>
      </c>
      <c r="B437" s="1">
        <f>ROUND((IF('[1]National Polling Changes'!$W437&gt;43409,'[1]National Polling Changes'!X437*100,B436)),2)</f>
        <v>38.57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6.01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2.02</v>
      </c>
      <c r="G437" s="1">
        <f>ROUND((IF('[1]National Polling Changes'!$W437&gt;43409,'[1]National Polling Changes'!AC437*100,G436)),2)</f>
        <v>23.64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6.11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43448</v>
      </c>
      <c r="B438" s="1">
        <f>ROUND((IF('[1]National Polling Changes'!$W438&gt;43409,'[1]National Polling Changes'!X438*100,B437)),2)</f>
        <v>38.57</v>
      </c>
      <c r="C438" s="1">
        <f>ROUND((IF('[1]National Polling Changes'!$W438&gt;43409,'[1]National Polling Changes'!Y438*100,C437)),2)</f>
        <v>3.64</v>
      </c>
      <c r="D438" s="1">
        <f>ROUND((IF('[1]National Polling Changes'!$W438&gt;43409,'[1]National Polling Changes'!Z438*100,D437)),2)</f>
        <v>6.01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2.02</v>
      </c>
      <c r="G438" s="1">
        <f>ROUND((IF('[1]National Polling Changes'!$W438&gt;43409,'[1]National Polling Changes'!AC438*100,G437)),2)</f>
        <v>23.64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6.11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43447</v>
      </c>
      <c r="B439" s="1">
        <f>ROUND((IF('[1]National Polling Changes'!$W439&gt;43409,'[1]National Polling Changes'!X439*100,B438)),2)</f>
        <v>39.340000000000003</v>
      </c>
      <c r="C439" s="1">
        <f>ROUND((IF('[1]National Polling Changes'!$W439&gt;43409,'[1]National Polling Changes'!Y439*100,C438)),2)</f>
        <v>3.64</v>
      </c>
      <c r="D439" s="1">
        <f>ROUND((IF('[1]National Polling Changes'!$W439&gt;43409,'[1]National Polling Changes'!Z439*100,D438)),2)</f>
        <v>6.25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2.0499999999999998</v>
      </c>
      <c r="G439" s="1">
        <f>ROUND((IF('[1]National Polling Changes'!$W439&gt;43409,'[1]National Polling Changes'!AC439*100,G438)),2)</f>
        <v>22.73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5.99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43446</v>
      </c>
      <c r="B440" s="1">
        <f>ROUND((IF('[1]National Polling Changes'!$W440&gt;43409,'[1]National Polling Changes'!X440*100,B439)),2)</f>
        <v>39.340000000000003</v>
      </c>
      <c r="C440" s="1">
        <f>ROUND((IF('[1]National Polling Changes'!$W440&gt;43409,'[1]National Polling Changes'!Y440*100,C439)),2)</f>
        <v>3.64</v>
      </c>
      <c r="D440" s="1">
        <f>ROUND((IF('[1]National Polling Changes'!$W440&gt;43409,'[1]National Polling Changes'!Z440*100,D439)),2)</f>
        <v>6.25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2.0499999999999998</v>
      </c>
      <c r="G440" s="1">
        <f>ROUND((IF('[1]National Polling Changes'!$W440&gt;43409,'[1]National Polling Changes'!AC440*100,G439)),2)</f>
        <v>22.73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5.99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43445</v>
      </c>
      <c r="B441" s="1">
        <f>ROUND((IF('[1]National Polling Changes'!$W441&gt;43409,'[1]National Polling Changes'!X441*100,B440)),2)</f>
        <v>39.340000000000003</v>
      </c>
      <c r="C441" s="1">
        <f>ROUND((IF('[1]National Polling Changes'!$W441&gt;43409,'[1]National Polling Changes'!Y441*100,C440)),2)</f>
        <v>3.64</v>
      </c>
      <c r="D441" s="1">
        <f>ROUND((IF('[1]National Polling Changes'!$W441&gt;43409,'[1]National Polling Changes'!Z441*100,D440)),2)</f>
        <v>6.25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2.0499999999999998</v>
      </c>
      <c r="G441" s="1">
        <f>ROUND((IF('[1]National Polling Changes'!$W441&gt;43409,'[1]National Polling Changes'!AC441*100,G440)),2)</f>
        <v>22.73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5.99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43444</v>
      </c>
      <c r="B442" s="1">
        <f>ROUND((IF('[1]National Polling Changes'!$W442&gt;43409,'[1]National Polling Changes'!X442*100,B441)),2)</f>
        <v>39.340000000000003</v>
      </c>
      <c r="C442" s="1">
        <f>ROUND((IF('[1]National Polling Changes'!$W442&gt;43409,'[1]National Polling Changes'!Y442*100,C441)),2)</f>
        <v>3.64</v>
      </c>
      <c r="D442" s="1">
        <f>ROUND((IF('[1]National Polling Changes'!$W442&gt;43409,'[1]National Polling Changes'!Z442*100,D441)),2)</f>
        <v>6.25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2.0499999999999998</v>
      </c>
      <c r="G442" s="1">
        <f>ROUND((IF('[1]National Polling Changes'!$W442&gt;43409,'[1]National Polling Changes'!AC442*100,G441)),2)</f>
        <v>22.73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5.99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43443</v>
      </c>
      <c r="B443" s="1">
        <f>ROUND((IF('[1]National Polling Changes'!$W443&gt;43409,'[1]National Polling Changes'!X443*100,B442)),2)</f>
        <v>39.340000000000003</v>
      </c>
      <c r="C443" s="1">
        <f>ROUND((IF('[1]National Polling Changes'!$W443&gt;43409,'[1]National Polling Changes'!Y443*100,C442)),2)</f>
        <v>3.64</v>
      </c>
      <c r="D443" s="1">
        <f>ROUND((IF('[1]National Polling Changes'!$W443&gt;43409,'[1]National Polling Changes'!Z443*100,D442)),2)</f>
        <v>6.25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2.0499999999999998</v>
      </c>
      <c r="G443" s="1">
        <f>ROUND((IF('[1]National Polling Changes'!$W443&gt;43409,'[1]National Polling Changes'!AC443*100,G442)),2)</f>
        <v>22.73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5.99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43442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43441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43440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43439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43438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43437</v>
      </c>
      <c r="B449" s="1">
        <f>ROUND((IF('[1]National Polling Changes'!$W449&gt;43409,'[1]National Polling Changes'!X449*100,B448)),2)</f>
        <v>36.770000000000003</v>
      </c>
      <c r="C449" s="1">
        <f>ROUND((IF('[1]National Polling Changes'!$W449&gt;43409,'[1]National Polling Changes'!Y449*100,C448)),2)</f>
        <v>4.4800000000000004</v>
      </c>
      <c r="D449" s="1">
        <f>ROUND((IF('[1]National Polling Changes'!$W449&gt;43409,'[1]National Polling Changes'!Z449*100,D448)),2)</f>
        <v>5.07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0.59</v>
      </c>
      <c r="G449" s="1">
        <f>ROUND((IF('[1]National Polling Changes'!$W449&gt;43409,'[1]National Polling Changes'!AC449*100,G448)),2)</f>
        <v>26.43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6.66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43436</v>
      </c>
      <c r="B450" s="1">
        <f>ROUND((IF('[1]National Polling Changes'!$W450&gt;43409,'[1]National Polling Changes'!X450*100,B449)),2)</f>
        <v>36.770000000000003</v>
      </c>
      <c r="C450" s="1">
        <f>ROUND((IF('[1]National Polling Changes'!$W450&gt;43409,'[1]National Polling Changes'!Y450*100,C449)),2)</f>
        <v>4.4800000000000004</v>
      </c>
      <c r="D450" s="1">
        <f>ROUND((IF('[1]National Polling Changes'!$W450&gt;43409,'[1]National Polling Changes'!Z450*100,D449)),2)</f>
        <v>5.07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0.59</v>
      </c>
      <c r="G450" s="1">
        <f>ROUND((IF('[1]National Polling Changes'!$W450&gt;43409,'[1]National Polling Changes'!AC450*100,G449)),2)</f>
        <v>26.43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6.66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43435</v>
      </c>
      <c r="B451" s="1">
        <f>ROUND((IF('[1]National Polling Changes'!$W451&gt;43409,'[1]National Polling Changes'!X451*100,B450)),2)</f>
        <v>36.770000000000003</v>
      </c>
      <c r="C451" s="1">
        <f>ROUND((IF('[1]National Polling Changes'!$W451&gt;43409,'[1]National Polling Changes'!Y451*100,C450)),2)</f>
        <v>4.4800000000000004</v>
      </c>
      <c r="D451" s="1">
        <f>ROUND((IF('[1]National Polling Changes'!$W451&gt;43409,'[1]National Polling Changes'!Z451*100,D450)),2)</f>
        <v>5.07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0.59</v>
      </c>
      <c r="G451" s="1">
        <f>ROUND((IF('[1]National Polling Changes'!$W451&gt;43409,'[1]National Polling Changes'!AC451*100,G450)),2)</f>
        <v>26.43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6.66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43434</v>
      </c>
      <c r="B452" s="1">
        <f>ROUND((IF('[1]National Polling Changes'!$W452&gt;43409,'[1]National Polling Changes'!X452*100,B451)),2)</f>
        <v>36.770000000000003</v>
      </c>
      <c r="C452" s="1">
        <f>ROUND((IF('[1]National Polling Changes'!$W452&gt;43409,'[1]National Polling Changes'!Y452*100,C451)),2)</f>
        <v>4.4800000000000004</v>
      </c>
      <c r="D452" s="1">
        <f>ROUND((IF('[1]National Polling Changes'!$W452&gt;43409,'[1]National Polling Changes'!Z452*100,D451)),2)</f>
        <v>5.07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0.59</v>
      </c>
      <c r="G452" s="1">
        <f>ROUND((IF('[1]National Polling Changes'!$W452&gt;43409,'[1]National Polling Changes'!AC452*100,G451)),2)</f>
        <v>26.43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6.66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43433</v>
      </c>
      <c r="B453" s="1">
        <f>ROUND((IF('[1]National Polling Changes'!$W453&gt;43409,'[1]National Polling Changes'!X453*100,B452)),2)</f>
        <v>36.770000000000003</v>
      </c>
      <c r="C453" s="1">
        <f>ROUND((IF('[1]National Polling Changes'!$W453&gt;43409,'[1]National Polling Changes'!Y453*100,C452)),2)</f>
        <v>4.4800000000000004</v>
      </c>
      <c r="D453" s="1">
        <f>ROUND((IF('[1]National Polling Changes'!$W453&gt;43409,'[1]National Polling Changes'!Z453*100,D452)),2)</f>
        <v>5.07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0.59</v>
      </c>
      <c r="G453" s="1">
        <f>ROUND((IF('[1]National Polling Changes'!$W453&gt;43409,'[1]National Polling Changes'!AC453*100,G452)),2)</f>
        <v>26.43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6.66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43432</v>
      </c>
      <c r="B454" s="1">
        <f>ROUND((IF('[1]National Polling Changes'!$W454&gt;43409,'[1]National Polling Changes'!X454*100,B453)),2)</f>
        <v>36.770000000000003</v>
      </c>
      <c r="C454" s="1">
        <f>ROUND((IF('[1]National Polling Changes'!$W454&gt;43409,'[1]National Polling Changes'!Y454*100,C453)),2)</f>
        <v>4.4800000000000004</v>
      </c>
      <c r="D454" s="1">
        <f>ROUND((IF('[1]National Polling Changes'!$W454&gt;43409,'[1]National Polling Changes'!Z454*100,D453)),2)</f>
        <v>5.07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0.59</v>
      </c>
      <c r="G454" s="1">
        <f>ROUND((IF('[1]National Polling Changes'!$W454&gt;43409,'[1]National Polling Changes'!AC454*100,G453)),2)</f>
        <v>26.43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6.66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43431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43430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43429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43428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43427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43426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43425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43424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43423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43422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43421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43420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43419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43418</v>
      </c>
      <c r="B468" s="1">
        <f>ROUND((IF('[1]National Polling Changes'!$W468&gt;43409,'[1]National Polling Changes'!X468*100,B467)),2)</f>
        <v>37.06</v>
      </c>
      <c r="C468" s="1">
        <f>ROUND((IF('[1]National Polling Changes'!$W468&gt;43409,'[1]National Polling Changes'!Y468*100,C467)),2)</f>
        <v>4.17</v>
      </c>
      <c r="D468" s="1">
        <f>ROUND((IF('[1]National Polling Changes'!$W468&gt;43409,'[1]National Polling Changes'!Z468*100,D467)),2)</f>
        <v>5.03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0.86</v>
      </c>
      <c r="G468" s="1">
        <f>ROUND((IF('[1]National Polling Changes'!$W468&gt;43409,'[1]National Polling Changes'!AC468*100,G467)),2)</f>
        <v>26.14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6.75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43417</v>
      </c>
      <c r="B469" s="1">
        <f>ROUND((IF('[1]National Polling Changes'!$W469&gt;43409,'[1]National Polling Changes'!X469*100,B468)),2)</f>
        <v>37.06</v>
      </c>
      <c r="C469" s="1">
        <f>ROUND((IF('[1]National Polling Changes'!$W469&gt;43409,'[1]National Polling Changes'!Y469*100,C468)),2)</f>
        <v>4.17</v>
      </c>
      <c r="D469" s="1">
        <f>ROUND((IF('[1]National Polling Changes'!$W469&gt;43409,'[1]National Polling Changes'!Z469*100,D468)),2)</f>
        <v>5.03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0.86</v>
      </c>
      <c r="G469" s="1">
        <f>ROUND((IF('[1]National Polling Changes'!$W469&gt;43409,'[1]National Polling Changes'!AC469*100,G468)),2)</f>
        <v>26.14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6.75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43416</v>
      </c>
      <c r="B470" s="1">
        <f>ROUND((IF('[1]National Polling Changes'!$W470&gt;43409,'[1]National Polling Changes'!X470*100,B469)),2)</f>
        <v>37.06</v>
      </c>
      <c r="C470" s="1">
        <f>ROUND((IF('[1]National Polling Changes'!$W470&gt;43409,'[1]National Polling Changes'!Y470*100,C469)),2)</f>
        <v>4.17</v>
      </c>
      <c r="D470" s="1">
        <f>ROUND((IF('[1]National Polling Changes'!$W470&gt;43409,'[1]National Polling Changes'!Z470*100,D469)),2)</f>
        <v>5.03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0.86</v>
      </c>
      <c r="G470" s="1">
        <f>ROUND((IF('[1]National Polling Changes'!$W470&gt;43409,'[1]National Polling Changes'!AC470*100,G469)),2)</f>
        <v>26.14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6.75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43415</v>
      </c>
      <c r="B471" s="1">
        <f>ROUND((IF('[1]National Polling Changes'!$W471&gt;43409,'[1]National Polling Changes'!X471*100,B470)),2)</f>
        <v>37.06</v>
      </c>
      <c r="C471" s="1">
        <f>ROUND((IF('[1]National Polling Changes'!$W471&gt;43409,'[1]National Polling Changes'!Y471*100,C470)),2)</f>
        <v>4.17</v>
      </c>
      <c r="D471" s="1">
        <f>ROUND((IF('[1]National Polling Changes'!$W471&gt;43409,'[1]National Polling Changes'!Z471*100,D470)),2)</f>
        <v>5.03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0.86</v>
      </c>
      <c r="G471" s="1">
        <f>ROUND((IF('[1]National Polling Changes'!$W471&gt;43409,'[1]National Polling Changes'!AC471*100,G470)),2)</f>
        <v>26.14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6.75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43414</v>
      </c>
      <c r="B472" s="1">
        <f>ROUND((IF('[1]National Polling Changes'!$W472&gt;43409,'[1]National Polling Changes'!X472*100,B471)),2)</f>
        <v>37.06</v>
      </c>
      <c r="C472" s="1">
        <f>ROUND((IF('[1]National Polling Changes'!$W472&gt;43409,'[1]National Polling Changes'!Y472*100,C471)),2)</f>
        <v>4.17</v>
      </c>
      <c r="D472" s="1">
        <f>ROUND((IF('[1]National Polling Changes'!$W472&gt;43409,'[1]National Polling Changes'!Z472*100,D471)),2)</f>
        <v>5.03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0.86</v>
      </c>
      <c r="G472" s="1">
        <f>ROUND((IF('[1]National Polling Changes'!$W472&gt;43409,'[1]National Polling Changes'!AC472*100,G471)),2)</f>
        <v>26.14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6.75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43413</v>
      </c>
      <c r="B473" s="1">
        <f>ROUND((IF('[1]National Polling Changes'!$W473&gt;43409,'[1]National Polling Changes'!X473*100,B472)),2)</f>
        <v>37.06</v>
      </c>
      <c r="C473" s="1">
        <f>ROUND((IF('[1]National Polling Changes'!$W473&gt;43409,'[1]National Polling Changes'!Y473*100,C472)),2)</f>
        <v>4.17</v>
      </c>
      <c r="D473" s="1">
        <f>ROUND((IF('[1]National Polling Changes'!$W473&gt;43409,'[1]National Polling Changes'!Z473*100,D472)),2)</f>
        <v>5.03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0.86</v>
      </c>
      <c r="G473" s="1">
        <f>ROUND((IF('[1]National Polling Changes'!$W473&gt;43409,'[1]National Polling Changes'!AC473*100,G472)),2)</f>
        <v>26.14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6.75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43412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43411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43410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43405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43404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43403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43402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43401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43400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43395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43394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43393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43392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43391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43390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43385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43384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43383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43382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43381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43380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43375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43374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43373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43372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43371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43370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43365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43364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43363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43362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43361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43360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43355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43354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43353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43352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43351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43350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43345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43344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43343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43342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43341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43340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43335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43334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43333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43332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43331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43330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43325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43324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43323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43322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43321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43320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43315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43314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43313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43312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43311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43310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43305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43304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43303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43302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43301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43300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43295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43294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43293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43292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43291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43290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43285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43284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43283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43282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43281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43280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43275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43274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43273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43272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43271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43270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43265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43264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43263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43262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43261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43260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43255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43254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43253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43252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43251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43250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43245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43244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43243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43242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43241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43240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43235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43234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43233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43232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43231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43230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43225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43224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43223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43222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43221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43220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43215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43214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43213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43212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43211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43210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43205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43204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43203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43202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43201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43200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43195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43194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43193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43192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43191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43190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43185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43184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43183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43182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43181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43180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43175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43174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43173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43172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43171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43170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43165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43164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43163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43162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43161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43160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43155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43154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43153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43152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43151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43150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43145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43144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43143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43142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43141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43140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43135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43134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43133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43132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43131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43130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YouGov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6498  lv</v>
      </c>
      <c r="E2" s="26">
        <f>INDEX([1]Calculation!$I:$I,ROW())</f>
        <v>43883</v>
      </c>
      <c r="F2" s="12">
        <f>ROUND(INDEX([1]Calculation!AL:AL,ROW()),1)</f>
        <v>66.2</v>
      </c>
      <c r="G2" s="8">
        <f>ROUND(INDEX([1]Calculation!L:L,ROW()),0)</f>
        <v>17</v>
      </c>
      <c r="H2" s="8">
        <f>ROUND(INDEX([1]Calculation!M:M,ROW()),0)</f>
        <v>13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5</v>
      </c>
      <c r="L2" s="8">
        <f>ROUND(INDEX([1]Calculation!Q:Q,ROW()),0)</f>
        <v>28</v>
      </c>
      <c r="M2" s="8">
        <f>ROUND(INDEX([1]Calculation!R:R,ROW()),0)</f>
        <v>2</v>
      </c>
      <c r="N2" s="8">
        <f>ROUND(INDEX([1]Calculation!S:S,ROW()),0)</f>
        <v>19</v>
      </c>
      <c r="O2" s="8">
        <f>ROUND(INDEX([1]Calculation!T:T,ROW()),0)</f>
        <v>0</v>
      </c>
    </row>
    <row r="3" spans="1:15">
      <c r="A3" t="str">
        <f>INDEX([1]Calculation!$F:$F,ROW())</f>
        <v>South Carolina</v>
      </c>
      <c r="B3" t="str">
        <f>INDEX([1]Calculation!$D:$D,ROW())</f>
        <v>YouGov</v>
      </c>
      <c r="C3" t="str">
        <f>IF(INDEX([1]Calculation!$G:$G,ROW())=0,"-",INDEX([1]Calculation!$G:$G,ROW()))</f>
        <v>B-</v>
      </c>
      <c r="D3" t="str">
        <f>INDEX([1]Calculation!$J:$J,ROW())&amp;"  "&amp;INDEX([1]Calculation!$K:$K,ROW())</f>
        <v>1238  lv</v>
      </c>
      <c r="E3" s="26">
        <f>INDEX([1]Calculation!$I:$I,ROW())</f>
        <v>43883</v>
      </c>
      <c r="F3" s="12">
        <f>ROUND(INDEX([1]Calculation!AL:AL,ROW()),1)</f>
        <v>30.9</v>
      </c>
      <c r="G3" s="8">
        <f>ROUND(INDEX([1]Calculation!L:L,ROW()),0)</f>
        <v>28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10</v>
      </c>
      <c r="K3" s="8">
        <f>ROUND(INDEX([1]Calculation!P:P,ROW()),0)</f>
        <v>4</v>
      </c>
      <c r="L3" s="8">
        <f>ROUND(INDEX([1]Calculation!Q:Q,ROW()),0)</f>
        <v>23</v>
      </c>
      <c r="M3" s="8">
        <f>ROUND(INDEX([1]Calculation!R:R,ROW()),0)</f>
        <v>18</v>
      </c>
      <c r="N3" s="8">
        <f>ROUND(INDEX([1]Calculation!S:S,ROW()),0)</f>
        <v>12</v>
      </c>
      <c r="O3" s="8">
        <f>ROUND(INDEX([1]Calculation!T:T,ROW()),0)</f>
        <v>0</v>
      </c>
    </row>
    <row r="4" spans="1:15">
      <c r="A4" t="str">
        <f>INDEX([1]Calculation!$F:$F,ROW())</f>
        <v>Nevada</v>
      </c>
      <c r="B4" t="str">
        <f>INDEX([1]Calculation!$D:$D,ROW())</f>
        <v>Data for Progress</v>
      </c>
      <c r="C4" t="str">
        <f>IF(INDEX([1]Calculation!$G:$G,ROW())=0,"-",INDEX([1]Calculation!$G:$G,ROW()))</f>
        <v>B</v>
      </c>
      <c r="D4" t="str">
        <f>INDEX([1]Calculation!$J:$J,ROW())&amp;"  "&amp;INDEX([1]Calculation!$K:$K,ROW())</f>
        <v>1010  lv</v>
      </c>
      <c r="E4" s="26">
        <f>INDEX([1]Calculation!$I:$I,ROW())</f>
        <v>43882</v>
      </c>
      <c r="F4" s="12">
        <f>ROUND(INDEX([1]Calculation!AL:AL,ROW()),1)</f>
        <v>33.9</v>
      </c>
      <c r="G4" s="8">
        <f>ROUND(INDEX([1]Calculation!L:L,ROW()),0)</f>
        <v>16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15</v>
      </c>
      <c r="K4" s="8">
        <f>ROUND(INDEX([1]Calculation!P:P,ROW()),0)</f>
        <v>8</v>
      </c>
      <c r="L4" s="8">
        <f>ROUND(INDEX([1]Calculation!Q:Q,ROW()),0)</f>
        <v>35</v>
      </c>
      <c r="M4" s="8">
        <f>ROUND(INDEX([1]Calculation!R:R,ROW()),0)</f>
        <v>8</v>
      </c>
      <c r="N4" s="8">
        <f>ROUND(INDEX([1]Calculation!S:S,ROW()),0)</f>
        <v>16</v>
      </c>
      <c r="O4" s="8">
        <f>ROUND(INDEX([1]Calculation!T:T,ROW()),0)</f>
        <v>0</v>
      </c>
    </row>
    <row r="5" spans="1:15">
      <c r="A5" t="str">
        <f>INDEX([1]Calculation!$F:$F,ROW())</f>
        <v>Nevada</v>
      </c>
      <c r="B5" t="str">
        <f>INDEX([1]Calculation!$D:$D,ROW())</f>
        <v>AtlasIntel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517  lv</v>
      </c>
      <c r="E5" s="26">
        <f>INDEX([1]Calculation!$I:$I,ROW())</f>
        <v>43882</v>
      </c>
      <c r="F5" s="12">
        <f>ROUND(INDEX([1]Calculation!AL:AL,ROW()),1)</f>
        <v>13.3</v>
      </c>
      <c r="G5" s="8">
        <f>ROUND(INDEX([1]Calculation!L:L,ROW()),0)</f>
        <v>11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14</v>
      </c>
      <c r="K5" s="8">
        <f>ROUND(INDEX([1]Calculation!P:P,ROW()),0)</f>
        <v>5</v>
      </c>
      <c r="L5" s="8">
        <f>ROUND(INDEX([1]Calculation!Q:Q,ROW()),0)</f>
        <v>38</v>
      </c>
      <c r="M5" s="8">
        <f>ROUND(INDEX([1]Calculation!R:R,ROW()),0)</f>
        <v>11</v>
      </c>
      <c r="N5" s="8">
        <f>ROUND(INDEX([1]Calculation!S:S,ROW()),0)</f>
        <v>9</v>
      </c>
      <c r="O5" s="8">
        <f>ROUND(INDEX([1]Calculation!T:T,ROW()),0)</f>
        <v>0</v>
      </c>
    </row>
    <row r="6" spans="1:15">
      <c r="A6" t="str">
        <f>INDEX([1]Calculation!$F:$F,ROW())</f>
        <v>Wisconsin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428  lv</v>
      </c>
      <c r="E6" s="26">
        <f>INDEX([1]Calculation!$I:$I,ROW())</f>
        <v>43881</v>
      </c>
      <c r="F6" s="12">
        <f>ROUND(INDEX([1]Calculation!AL:AL,ROW()),1)</f>
        <v>15.4</v>
      </c>
      <c r="G6" s="8">
        <f>ROUND(INDEX([1]Calculation!L:L,ROW()),0)</f>
        <v>13</v>
      </c>
      <c r="H6" s="8">
        <f>ROUND(INDEX([1]Calculation!M:M,ROW()),0)</f>
        <v>13</v>
      </c>
      <c r="I6" s="8">
        <f>ROUND(INDEX([1]Calculation!N:N,ROW()),0)</f>
        <v>0</v>
      </c>
      <c r="J6" s="8">
        <f>ROUND(INDEX([1]Calculation!O:O,ROW()),0)</f>
        <v>12</v>
      </c>
      <c r="K6" s="8">
        <f>ROUND(INDEX([1]Calculation!P:P,ROW()),0)</f>
        <v>9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12</v>
      </c>
      <c r="O6" s="8">
        <f>ROUND(INDEX([1]Calculation!T:T,ROW()),0)</f>
        <v>0</v>
      </c>
    </row>
    <row r="7" spans="1:15">
      <c r="A7" t="str">
        <f>INDEX([1]Calculation!$F:$F,ROW())</f>
        <v>Michigan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662  lv</v>
      </c>
      <c r="E7" s="26">
        <f>INDEX([1]Calculation!$I:$I,ROW())</f>
        <v>43881</v>
      </c>
      <c r="F7" s="12">
        <f>ROUND(INDEX([1]Calculation!AL:AL,ROW()),1)</f>
        <v>18.600000000000001</v>
      </c>
      <c r="G7" s="8">
        <f>ROUND(INDEX([1]Calculation!L:L,ROW()),0)</f>
        <v>16</v>
      </c>
      <c r="H7" s="8">
        <f>ROUND(INDEX([1]Calculation!M:M,ROW()),0)</f>
        <v>13</v>
      </c>
      <c r="I7" s="8">
        <f>ROUND(INDEX([1]Calculation!N:N,ROW()),0)</f>
        <v>0</v>
      </c>
      <c r="J7" s="8">
        <f>ROUND(INDEX([1]Calculation!O:O,ROW()),0)</f>
        <v>11</v>
      </c>
      <c r="K7" s="8">
        <f>ROUND(INDEX([1]Calculation!P:P,ROW()),0)</f>
        <v>8</v>
      </c>
      <c r="L7" s="8">
        <f>ROUND(INDEX([1]Calculation!Q:Q,ROW()),0)</f>
        <v>25</v>
      </c>
      <c r="M7" s="8">
        <f>ROUND(INDEX([1]Calculation!R:R,ROW()),0)</f>
        <v>0</v>
      </c>
      <c r="N7" s="8">
        <f>ROUND(INDEX([1]Calculation!S:S,ROW()),0)</f>
        <v>13</v>
      </c>
      <c r="O7" s="8">
        <f>ROUND(INDEX([1]Calculation!T:T,ROW()),0)</f>
        <v>0</v>
      </c>
    </row>
    <row r="8" spans="1:15">
      <c r="A8" t="str">
        <f>INDEX([1]Calculation!$F:$F,ROW())</f>
        <v>Pennsylvania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537  lv</v>
      </c>
      <c r="E8" s="26">
        <f>INDEX([1]Calculation!$I:$I,ROW())</f>
        <v>43881</v>
      </c>
      <c r="F8" s="12">
        <f>ROUND(INDEX([1]Calculation!AL:AL,ROW()),1)</f>
        <v>17</v>
      </c>
      <c r="G8" s="8">
        <f>ROUND(INDEX([1]Calculation!L:L,ROW()),0)</f>
        <v>20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12</v>
      </c>
      <c r="K8" s="8">
        <f>ROUND(INDEX([1]Calculation!P:P,ROW()),0)</f>
        <v>5</v>
      </c>
      <c r="L8" s="8">
        <f>ROUND(INDEX([1]Calculation!Q:Q,ROW()),0)</f>
        <v>25</v>
      </c>
      <c r="M8" s="8">
        <f>ROUND(INDEX([1]Calculation!R:R,ROW()),0)</f>
        <v>0</v>
      </c>
      <c r="N8" s="8">
        <f>ROUND(INDEX([1]Calculation!S:S,ROW()),0)</f>
        <v>9</v>
      </c>
      <c r="O8" s="8">
        <f>ROUND(INDEX([1]Calculation!T:T,ROW()),0)</f>
        <v>0</v>
      </c>
    </row>
    <row r="9" spans="1:15">
      <c r="A9" t="str">
        <f>INDEX([1]Calculation!$F:$F,ROW())</f>
        <v>Minnesota</v>
      </c>
      <c r="B9" t="str">
        <f>INDEX([1]Calculation!$D:$D,ROW())</f>
        <v>Mason-Dixon Polling &amp; Research Inc.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500  lv</v>
      </c>
      <c r="E9" s="26">
        <f>INDEX([1]Calculation!$I:$I,ROW())</f>
        <v>43881</v>
      </c>
      <c r="F9" s="12">
        <f>ROUND(INDEX([1]Calculation!AL:AL,ROW()),1)</f>
        <v>29.7</v>
      </c>
      <c r="G9" s="8">
        <f>ROUND(INDEX([1]Calculation!L:L,ROW()),0)</f>
        <v>8</v>
      </c>
      <c r="H9" s="8">
        <f>ROUND(INDEX([1]Calculation!M:M,ROW()),0)</f>
        <v>3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29</v>
      </c>
      <c r="L9" s="8">
        <f>ROUND(INDEX([1]Calculation!Q:Q,ROW()),0)</f>
        <v>23</v>
      </c>
      <c r="M9" s="8">
        <f>ROUND(INDEX([1]Calculation!R:R,ROW()),0)</f>
        <v>1</v>
      </c>
      <c r="N9" s="8">
        <f>ROUND(INDEX([1]Calculation!S:S,ROW()),0)</f>
        <v>11</v>
      </c>
      <c r="O9" s="8">
        <f>ROUND(INDEX([1]Calculation!T:T,ROW()),0)</f>
        <v>0</v>
      </c>
    </row>
    <row r="10" spans="1:15">
      <c r="A10" t="str">
        <f>INDEX([1]Calculation!$F:$F,ROW())</f>
        <v>California</v>
      </c>
      <c r="B10" t="str">
        <f>INDEX([1]Calculation!$D:$D,ROW())</f>
        <v>University of Massachusetts Lowell</v>
      </c>
      <c r="C10" t="str">
        <f>IF(INDEX([1]Calculation!$G:$G,ROW())=0,"-",INDEX([1]Calculation!$G:$G,ROW()))</f>
        <v>A/B</v>
      </c>
      <c r="D10" t="str">
        <f>INDEX([1]Calculation!$J:$J,ROW())&amp;"  "&amp;INDEX([1]Calculation!$K:$K,ROW())</f>
        <v>450  lv</v>
      </c>
      <c r="E10" s="26">
        <f>INDEX([1]Calculation!$I:$I,ROW())</f>
        <v>43881</v>
      </c>
      <c r="F10" s="12">
        <f>ROUND(INDEX([1]Calculation!AL:AL,ROW()),1)</f>
        <v>28.1</v>
      </c>
      <c r="G10" s="8">
        <f>ROUND(INDEX([1]Calculation!L:L,ROW()),0)</f>
        <v>13</v>
      </c>
      <c r="H10" s="8">
        <f>ROUND(INDEX([1]Calculation!M:M,ROW()),0)</f>
        <v>12</v>
      </c>
      <c r="I10" s="8">
        <f>ROUND(INDEX([1]Calculation!N:N,ROW()),0)</f>
        <v>0</v>
      </c>
      <c r="J10" s="8">
        <f>ROUND(INDEX([1]Calculation!O:O,ROW()),0)</f>
        <v>12</v>
      </c>
      <c r="K10" s="8">
        <f>ROUND(INDEX([1]Calculation!P:P,ROW()),0)</f>
        <v>7</v>
      </c>
      <c r="L10" s="8">
        <f>ROUND(INDEX([1]Calculation!Q:Q,ROW()),0)</f>
        <v>24</v>
      </c>
      <c r="M10" s="8">
        <f>ROUND(INDEX([1]Calculation!R:R,ROW()),0)</f>
        <v>2</v>
      </c>
      <c r="N10" s="8">
        <f>ROUND(INDEX([1]Calculation!S:S,ROW()),0)</f>
        <v>16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Morning Consult</v>
      </c>
      <c r="C11" t="str">
        <f>IF(INDEX([1]Calculation!$G:$G,ROW())=0,"-",INDEX([1]Calculation!$G:$G,ROW()))</f>
        <v>B/C</v>
      </c>
      <c r="D11" t="str">
        <f>INDEX([1]Calculation!$J:$J,ROW())&amp;"  "&amp;INDEX([1]Calculation!$K:$K,ROW())</f>
        <v>2609  lv</v>
      </c>
      <c r="E11" s="26">
        <f>INDEX([1]Calculation!$I:$I,ROW())</f>
        <v>43881</v>
      </c>
      <c r="F11" s="12">
        <f>ROUND(INDEX([1]Calculation!AL:AL,ROW()),1)</f>
        <v>35.4</v>
      </c>
      <c r="G11" s="8">
        <f>ROUND(INDEX([1]Calculation!L:L,ROW()),0)</f>
        <v>19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11</v>
      </c>
      <c r="K11" s="8">
        <f>ROUND(INDEX([1]Calculation!P:P,ROW()),0)</f>
        <v>5</v>
      </c>
      <c r="L11" s="8">
        <f>ROUND(INDEX([1]Calculation!Q:Q,ROW()),0)</f>
        <v>30</v>
      </c>
      <c r="M11" s="8">
        <f>ROUND(INDEX([1]Calculation!R:R,ROW()),0)</f>
        <v>0</v>
      </c>
      <c r="N11" s="8">
        <f>ROUND(INDEX([1]Calculation!S:S,ROW()),0)</f>
        <v>12</v>
      </c>
      <c r="O11" s="8">
        <f>ROUND(INDEX([1]Calculation!T:T,ROW()),0)</f>
        <v>0</v>
      </c>
    </row>
    <row r="12" spans="1:15">
      <c r="A12" t="str">
        <f>INDEX([1]Calculation!$F:$F,ROW())</f>
        <v>Nevada</v>
      </c>
      <c r="B12" t="str">
        <f>INDEX([1]Calculation!$D:$D,ROW())</f>
        <v>Emerson College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425  lv</v>
      </c>
      <c r="E12" s="26">
        <f>INDEX([1]Calculation!$I:$I,ROW())</f>
        <v>43881</v>
      </c>
      <c r="F12" s="12">
        <f>ROUND(INDEX([1]Calculation!AL:AL,ROW()),1)</f>
        <v>18.2</v>
      </c>
      <c r="G12" s="8">
        <f>ROUND(INDEX([1]Calculation!L:L,ROW()),0)</f>
        <v>16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17</v>
      </c>
      <c r="K12" s="8">
        <f>ROUND(INDEX([1]Calculation!P:P,ROW()),0)</f>
        <v>11</v>
      </c>
      <c r="L12" s="8">
        <f>ROUND(INDEX([1]Calculation!Q:Q,ROW()),0)</f>
        <v>30</v>
      </c>
      <c r="M12" s="8">
        <f>ROUND(INDEX([1]Calculation!R:R,ROW()),0)</f>
        <v>10</v>
      </c>
      <c r="N12" s="8">
        <f>ROUND(INDEX([1]Calculation!S:S,ROW()),0)</f>
        <v>12</v>
      </c>
      <c r="O12" s="8">
        <f>ROUND(INDEX([1]Calculation!T:T,ROW()),0)</f>
        <v>0</v>
      </c>
    </row>
    <row r="13" spans="1:15">
      <c r="A13" t="str">
        <f>INDEX([1]Calculation!$F:$F,ROW())</f>
        <v>Massachusetts</v>
      </c>
      <c r="B13" t="str">
        <f>INDEX([1]Calculation!$D:$D,ROW())</f>
        <v>University of Massachusetts Lowell</v>
      </c>
      <c r="C13" t="str">
        <f>IF(INDEX([1]Calculation!$G:$G,ROW())=0,"-",INDEX([1]Calculation!$G:$G,ROW()))</f>
        <v>A/B</v>
      </c>
      <c r="D13" t="str">
        <f>INDEX([1]Calculation!$J:$J,ROW())&amp;"  "&amp;INDEX([1]Calculation!$K:$K,ROW())</f>
        <v>450  lv</v>
      </c>
      <c r="E13" s="26">
        <f>INDEX([1]Calculation!$I:$I,ROW())</f>
        <v>43880</v>
      </c>
      <c r="F13" s="12">
        <f>ROUND(INDEX([1]Calculation!AL:AL,ROW()),1)</f>
        <v>27.6</v>
      </c>
      <c r="G13" s="8">
        <f>ROUND(INDEX([1]Calculation!L:L,ROW()),0)</f>
        <v>14</v>
      </c>
      <c r="H13" s="8">
        <f>ROUND(INDEX([1]Calculation!M:M,ROW()),0)</f>
        <v>12</v>
      </c>
      <c r="I13" s="8">
        <f>ROUND(INDEX([1]Calculation!N:N,ROW()),0)</f>
        <v>0</v>
      </c>
      <c r="J13" s="8">
        <f>ROUND(INDEX([1]Calculation!O:O,ROW()),0)</f>
        <v>15</v>
      </c>
      <c r="K13" s="8">
        <f>ROUND(INDEX([1]Calculation!P:P,ROW()),0)</f>
        <v>9</v>
      </c>
      <c r="L13" s="8">
        <f>ROUND(INDEX([1]Calculation!Q:Q,ROW()),0)</f>
        <v>21</v>
      </c>
      <c r="M13" s="8">
        <f>ROUND(INDEX([1]Calculation!R:R,ROW()),0)</f>
        <v>2</v>
      </c>
      <c r="N13" s="8">
        <f>ROUND(INDEX([1]Calculation!S:S,ROW()),0)</f>
        <v>20</v>
      </c>
      <c r="O13" s="8">
        <f>ROUND(INDEX([1]Calculation!T:T,ROW()),0)</f>
        <v>0</v>
      </c>
    </row>
    <row r="14" spans="1:15">
      <c r="A14" t="str">
        <f>INDEX([1]Calculation!$F:$F,ROW())</f>
        <v>Illinois</v>
      </c>
      <c r="B14" t="str">
        <f>INDEX([1]Calculation!$D:$D,ROW())</f>
        <v>Victory Research</v>
      </c>
      <c r="C14" t="str">
        <f>IF(INDEX([1]Calculation!$G:$G,ROW())=0,"-",INDEX([1]Calculation!$G:$G,ROW()))</f>
        <v>B/C</v>
      </c>
      <c r="D14" t="str">
        <f>INDEX([1]Calculation!$J:$J,ROW())&amp;"  "&amp;INDEX([1]Calculation!$K:$K,ROW())</f>
        <v>1208  lv</v>
      </c>
      <c r="E14" s="26">
        <f>INDEX([1]Calculation!$I:$I,ROW())</f>
        <v>43880</v>
      </c>
      <c r="F14" s="12">
        <f>ROUND(INDEX([1]Calculation!AL:AL,ROW()),1)</f>
        <v>24.9</v>
      </c>
      <c r="G14" s="8">
        <f>ROUND(INDEX([1]Calculation!L:L,ROW()),0)</f>
        <v>20</v>
      </c>
      <c r="H14" s="8">
        <f>ROUND(INDEX([1]Calculation!M:M,ROW()),0)</f>
        <v>15</v>
      </c>
      <c r="I14" s="8">
        <f>ROUND(INDEX([1]Calculation!N:N,ROW()),0)</f>
        <v>0</v>
      </c>
      <c r="J14" s="8">
        <f>ROUND(INDEX([1]Calculation!O:O,ROW()),0)</f>
        <v>11</v>
      </c>
      <c r="K14" s="8">
        <f>ROUND(INDEX([1]Calculation!P:P,ROW()),0)</f>
        <v>6</v>
      </c>
      <c r="L14" s="8">
        <f>ROUND(INDEX([1]Calculation!Q:Q,ROW()),0)</f>
        <v>26</v>
      </c>
      <c r="M14" s="8">
        <f>ROUND(INDEX([1]Calculation!R:R,ROW()),0)</f>
        <v>3</v>
      </c>
      <c r="N14" s="8">
        <f>ROUND(INDEX([1]Calculation!S:S,ROW()),0)</f>
        <v>7</v>
      </c>
      <c r="O14" s="8">
        <f>ROUND(INDEX([1]Calculation!T:T,ROW()),0)</f>
        <v>0</v>
      </c>
    </row>
    <row r="15" spans="1:15">
      <c r="A15" t="str">
        <f>INDEX([1]Calculation!$F:$F,ROW())</f>
        <v>South Carolina</v>
      </c>
      <c r="B15" t="str">
        <f>INDEX([1]Calculation!$D:$D,ROW())</f>
        <v>Winthrop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443  lv</v>
      </c>
      <c r="E15" s="26">
        <f>INDEX([1]Calculation!$I:$I,ROW())</f>
        <v>43880</v>
      </c>
      <c r="F15" s="12">
        <f>ROUND(INDEX([1]Calculation!AL:AL,ROW()),1)</f>
        <v>25.8</v>
      </c>
      <c r="G15" s="8">
        <f>ROUND(INDEX([1]Calculation!L:L,ROW()),0)</f>
        <v>24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7</v>
      </c>
      <c r="K15" s="8">
        <f>ROUND(INDEX([1]Calculation!P:P,ROW()),0)</f>
        <v>4</v>
      </c>
      <c r="L15" s="8">
        <f>ROUND(INDEX([1]Calculation!Q:Q,ROW()),0)</f>
        <v>19</v>
      </c>
      <c r="M15" s="8">
        <f>ROUND(INDEX([1]Calculation!R:R,ROW()),0)</f>
        <v>15</v>
      </c>
      <c r="N15" s="8">
        <f>ROUND(INDEX([1]Calculation!S:S,ROW()),0)</f>
        <v>6</v>
      </c>
      <c r="O15" s="8">
        <f>ROUND(INDEX([1]Calculation!T:T,ROW()),0)</f>
        <v>1</v>
      </c>
    </row>
    <row r="16" spans="1:15">
      <c r="A16" t="str">
        <f>INDEX([1]Calculation!$F:$F,ROW())</f>
        <v>Minnesota</v>
      </c>
      <c r="B16" t="str">
        <f>INDEX([1]Calculation!$D:$D,ROW())</f>
        <v>University of Massachusetts Lowell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450  lv</v>
      </c>
      <c r="E16" s="26">
        <f>INDEX([1]Calculation!$I:$I,ROW())</f>
        <v>43880</v>
      </c>
      <c r="F16" s="12">
        <f>ROUND(INDEX([1]Calculation!AL:AL,ROW()),1)</f>
        <v>27.6</v>
      </c>
      <c r="G16" s="8">
        <f>ROUND(INDEX([1]Calculation!L:L,ROW()),0)</f>
        <v>9</v>
      </c>
      <c r="H16" s="8">
        <f>ROUND(INDEX([1]Calculation!M:M,ROW()),0)</f>
        <v>9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27</v>
      </c>
      <c r="L16" s="8">
        <f>ROUND(INDEX([1]Calculation!Q:Q,ROW()),0)</f>
        <v>21</v>
      </c>
      <c r="M16" s="8">
        <f>ROUND(INDEX([1]Calculation!R:R,ROW()),0)</f>
        <v>0</v>
      </c>
      <c r="N16" s="8">
        <f>ROUND(INDEX([1]Calculation!S:S,ROW()),0)</f>
        <v>16</v>
      </c>
      <c r="O16" s="8">
        <f>ROUND(INDEX([1]Calculation!T:T,ROW()),0)</f>
        <v>0</v>
      </c>
    </row>
    <row r="17" spans="1:15">
      <c r="A17" t="str">
        <f>INDEX([1]Calculation!$F:$F,ROW())</f>
        <v>California</v>
      </c>
      <c r="B17" t="str">
        <f>INDEX([1]Calculation!$D:$D,ROW())</f>
        <v>Monmouth University</v>
      </c>
      <c r="C17" t="str">
        <f>IF(INDEX([1]Calculation!$G:$G,ROW())=0,"-",INDEX([1]Calculation!$G:$G,ROW()))</f>
        <v>A+</v>
      </c>
      <c r="D17" t="str">
        <f>INDEX([1]Calculation!$J:$J,ROW())&amp;"  "&amp;INDEX([1]Calculation!$K:$K,ROW())</f>
        <v>408  lv</v>
      </c>
      <c r="E17" s="26">
        <f>INDEX([1]Calculation!$I:$I,ROW())</f>
        <v>43880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31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48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California</v>
      </c>
      <c r="B18" t="str">
        <f>INDEX([1]Calculation!$D:$D,ROW())</f>
        <v>Monmouth University</v>
      </c>
      <c r="C18" t="str">
        <f>IF(INDEX([1]Calculation!$G:$G,ROW())=0,"-",INDEX([1]Calculation!$G:$G,ROW()))</f>
        <v>A+</v>
      </c>
      <c r="D18" t="str">
        <f>INDEX([1]Calculation!$J:$J,ROW())&amp;"  "&amp;INDEX([1]Calculation!$K:$K,ROW())</f>
        <v>408  lv</v>
      </c>
      <c r="E18" s="26">
        <f>INDEX([1]Calculation!$I:$I,ROW())</f>
        <v>43880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24</v>
      </c>
      <c r="L18" s="8">
        <f>ROUND(INDEX([1]Calculation!Q:Q,ROW()),0)</f>
        <v>54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>
      <c r="A19" t="str">
        <f>INDEX([1]Calculation!$F:$F,ROW())</f>
        <v>California</v>
      </c>
      <c r="B19" t="str">
        <f>INDEX([1]Calculation!$D:$D,ROW())</f>
        <v>Monmouth University</v>
      </c>
      <c r="C19" t="str">
        <f>IF(INDEX([1]Calculation!$G:$G,ROW())=0,"-",INDEX([1]Calculation!$G:$G,ROW()))</f>
        <v>A+</v>
      </c>
      <c r="D19" t="str">
        <f>INDEX([1]Calculation!$J:$J,ROW())&amp;"  "&amp;INDEX([1]Calculation!$K:$K,ROW())</f>
        <v>408  lv</v>
      </c>
      <c r="E19" s="26">
        <f>INDEX([1]Calculation!$I:$I,ROW())</f>
        <v>43880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26</v>
      </c>
      <c r="K19" s="8">
        <f>ROUND(INDEX([1]Calculation!P:P,ROW()),0)</f>
        <v>0</v>
      </c>
      <c r="L19" s="8">
        <f>ROUND(INDEX([1]Calculation!Q:Q,ROW()),0)</f>
        <v>51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>
      <c r="A20" t="str">
        <f>INDEX([1]Calculation!$F:$F,ROW())</f>
        <v>California</v>
      </c>
      <c r="B20" t="str">
        <f>INDEX([1]Calculation!$D:$D,ROW())</f>
        <v>Monmouth University</v>
      </c>
      <c r="C20" t="str">
        <f>IF(INDEX([1]Calculation!$G:$G,ROW())=0,"-",INDEX([1]Calculation!$G:$G,ROW()))</f>
        <v>A+</v>
      </c>
      <c r="D20" t="str">
        <f>INDEX([1]Calculation!$J:$J,ROW())&amp;"  "&amp;INDEX([1]Calculation!$K:$K,ROW())</f>
        <v>408  lv</v>
      </c>
      <c r="E20" s="26">
        <f>INDEX([1]Calculation!$I:$I,ROW())</f>
        <v>43880</v>
      </c>
      <c r="F20" s="12">
        <f>ROUND(INDEX([1]Calculation!AL:AL,ROW()),1)</f>
        <v>0</v>
      </c>
      <c r="G20" s="8">
        <f>ROUND(INDEX([1]Calculation!L:L,ROW()),0)</f>
        <v>36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44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California</v>
      </c>
      <c r="B21" t="str">
        <f>INDEX([1]Calculation!$D:$D,ROW())</f>
        <v>Monmouth University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408  lv</v>
      </c>
      <c r="E21" s="26">
        <f>INDEX([1]Calculation!$I:$I,ROW())</f>
        <v>43880</v>
      </c>
      <c r="F21" s="12">
        <f>ROUND(INDEX([1]Calculation!AL:AL,ROW()),1)</f>
        <v>46.9</v>
      </c>
      <c r="G21" s="8">
        <f>ROUND(INDEX([1]Calculation!L:L,ROW()),0)</f>
        <v>17</v>
      </c>
      <c r="H21" s="8">
        <f>ROUND(INDEX([1]Calculation!M:M,ROW()),0)</f>
        <v>13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4</v>
      </c>
      <c r="L21" s="8">
        <f>ROUND(INDEX([1]Calculation!Q:Q,ROW()),0)</f>
        <v>24</v>
      </c>
      <c r="M21" s="8">
        <f>ROUND(INDEX([1]Calculation!R:R,ROW()),0)</f>
        <v>5</v>
      </c>
      <c r="N21" s="8">
        <f>ROUND(INDEX([1]Calculation!S:S,ROW()),0)</f>
        <v>10</v>
      </c>
      <c r="O21" s="8">
        <f>ROUND(INDEX([1]Calculation!T:T,ROW()),0)</f>
        <v>0</v>
      </c>
    </row>
    <row r="22" spans="1:15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2412  lv</v>
      </c>
      <c r="E22" s="26">
        <f>INDEX([1]Calculation!$I:$I,ROW())</f>
        <v>43880</v>
      </c>
      <c r="F22" s="12">
        <f>ROUND(INDEX([1]Calculation!AL:AL,ROW()),1)</f>
        <v>29.6</v>
      </c>
      <c r="G22" s="8">
        <f>ROUND(INDEX([1]Calculation!L:L,ROW()),0)</f>
        <v>27</v>
      </c>
      <c r="H22" s="8">
        <f>ROUND(INDEX([1]Calculation!M:M,ROW()),0)</f>
        <v>32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7</v>
      </c>
      <c r="L22" s="8">
        <f>ROUND(INDEX([1]Calculation!Q:Q,ROW()),0)</f>
        <v>11</v>
      </c>
      <c r="M22" s="8">
        <f>ROUND(INDEX([1]Calculation!R:R,ROW()),0)</f>
        <v>2</v>
      </c>
      <c r="N22" s="8">
        <f>ROUND(INDEX([1]Calculation!S:S,ROW()),0)</f>
        <v>5</v>
      </c>
      <c r="O22" s="8">
        <f>ROUND(INDEX([1]Calculation!T:T,ROW()),0)</f>
        <v>0</v>
      </c>
    </row>
    <row r="23" spans="1:15">
      <c r="A23" t="str">
        <f>INDEX([1]Calculation!$F:$F,ROW())</f>
        <v>Florida</v>
      </c>
      <c r="B23" t="str">
        <f>INDEX([1]Calculation!$D:$D,ROW())</f>
        <v>Tel Opinion Research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800  lv</v>
      </c>
      <c r="E23" s="26">
        <f>INDEX([1]Calculation!$I:$I,ROW())</f>
        <v>43879</v>
      </c>
      <c r="F23" s="12">
        <f>ROUND(INDEX([1]Calculation!AL:AL,ROW()),1)</f>
        <v>20</v>
      </c>
      <c r="G23" s="8">
        <f>ROUND(INDEX([1]Calculation!L:L,ROW()),0)</f>
        <v>20</v>
      </c>
      <c r="H23" s="8">
        <f>ROUND(INDEX([1]Calculation!M:M,ROW()),0)</f>
        <v>26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5</v>
      </c>
      <c r="L23" s="8">
        <f>ROUND(INDEX([1]Calculation!Q:Q,ROW()),0)</f>
        <v>13</v>
      </c>
      <c r="M23" s="8">
        <f>ROUND(INDEX([1]Calculation!R:R,ROW()),0)</f>
        <v>2</v>
      </c>
      <c r="N23" s="8">
        <f>ROUND(INDEX([1]Calculation!S:S,ROW()),0)</f>
        <v>7</v>
      </c>
      <c r="O23" s="8">
        <f>ROUND(INDEX([1]Calculation!T:T,ROW()),0)</f>
        <v>1</v>
      </c>
    </row>
    <row r="24" spans="1:15">
      <c r="A24" t="str">
        <f>INDEX([1]Calculation!$F:$F,ROW())</f>
        <v>Texas</v>
      </c>
      <c r="B24" t="str">
        <f>INDEX([1]Calculation!$D:$D,ROW())</f>
        <v>University of Massachusetts Lowell</v>
      </c>
      <c r="C24" t="str">
        <f>IF(INDEX([1]Calculation!$G:$G,ROW())=0,"-",INDEX([1]Calculation!$G:$G,ROW()))</f>
        <v>A/B</v>
      </c>
      <c r="D24" t="str">
        <f>INDEX([1]Calculation!$J:$J,ROW())&amp;"  "&amp;INDEX([1]Calculation!$K:$K,ROW())</f>
        <v>600  lv</v>
      </c>
      <c r="E24" s="26">
        <f>INDEX([1]Calculation!$I:$I,ROW())</f>
        <v>43879</v>
      </c>
      <c r="F24" s="12">
        <f>ROUND(INDEX([1]Calculation!AL:AL,ROW()),1)</f>
        <v>31.3</v>
      </c>
      <c r="G24" s="8">
        <f>ROUND(INDEX([1]Calculation!L:L,ROW()),0)</f>
        <v>20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7</v>
      </c>
      <c r="K24" s="8">
        <f>ROUND(INDEX([1]Calculation!P:P,ROW()),0)</f>
        <v>9</v>
      </c>
      <c r="L24" s="8">
        <f>ROUND(INDEX([1]Calculation!Q:Q,ROW()),0)</f>
        <v>23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0</v>
      </c>
    </row>
    <row r="25" spans="1:15">
      <c r="A25" t="str">
        <f>INDEX([1]Calculation!$F:$F,ROW())</f>
        <v>North Carolina</v>
      </c>
      <c r="B25" t="str">
        <f>INDEX([1]Calculation!$D:$D,ROW())</f>
        <v>University of Massachusetts Lowell</v>
      </c>
      <c r="C25" t="str">
        <f>IF(INDEX([1]Calculation!$G:$G,ROW())=0,"-",INDEX([1]Calculation!$G:$G,ROW()))</f>
        <v>A/B</v>
      </c>
      <c r="D25" t="str">
        <f>INDEX([1]Calculation!$J:$J,ROW())&amp;"  "&amp;INDEX([1]Calculation!$K:$K,ROW())</f>
        <v>450  lv</v>
      </c>
      <c r="E25" s="26">
        <f>INDEX([1]Calculation!$I:$I,ROW())</f>
        <v>43879</v>
      </c>
      <c r="F25" s="12">
        <f>ROUND(INDEX([1]Calculation!AL:AL,ROW()),1)</f>
        <v>27.1</v>
      </c>
      <c r="G25" s="8">
        <f>ROUND(INDEX([1]Calculation!L:L,ROW()),0)</f>
        <v>16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23</v>
      </c>
      <c r="M25" s="8">
        <f>ROUND(INDEX([1]Calculation!R:R,ROW()),0)</f>
        <v>3</v>
      </c>
      <c r="N25" s="8">
        <f>ROUND(INDEX([1]Calculation!S:S,ROW()),0)</f>
        <v>13</v>
      </c>
      <c r="O25" s="8">
        <f>ROUND(INDEX([1]Calculation!T:T,ROW()),0)</f>
        <v>0</v>
      </c>
    </row>
    <row r="26" spans="1:15">
      <c r="A26" t="str">
        <f>INDEX([1]Calculation!$F:$F,ROW())</f>
        <v>South Carolina</v>
      </c>
      <c r="B26" t="str">
        <f>INDEX([1]Calculation!$D:$D,ROW())</f>
        <v>University of Massachusetts Lowell</v>
      </c>
      <c r="C26" t="str">
        <f>IF(INDEX([1]Calculation!$G:$G,ROW())=0,"-",INDEX([1]Calculation!$G:$G,ROW()))</f>
        <v>A/B</v>
      </c>
      <c r="D26" t="str">
        <f>INDEX([1]Calculation!$J:$J,ROW())&amp;"  "&amp;INDEX([1]Calculation!$K:$K,ROW())</f>
        <v>400  lv</v>
      </c>
      <c r="E26" s="26">
        <f>INDEX([1]Calculation!$I:$I,ROW())</f>
        <v>43879</v>
      </c>
      <c r="F26" s="12">
        <f>ROUND(INDEX([1]Calculation!AL:AL,ROW()),1)</f>
        <v>24.1</v>
      </c>
      <c r="G26" s="8">
        <f>ROUND(INDEX([1]Calculation!L:L,ROW()),0)</f>
        <v>23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11</v>
      </c>
      <c r="K26" s="8">
        <f>ROUND(INDEX([1]Calculation!P:P,ROW()),0)</f>
        <v>9</v>
      </c>
      <c r="L26" s="8">
        <f>ROUND(INDEX([1]Calculation!Q:Q,ROW()),0)</f>
        <v>21</v>
      </c>
      <c r="M26" s="8">
        <f>ROUND(INDEX([1]Calculation!R:R,ROW()),0)</f>
        <v>13</v>
      </c>
      <c r="N26" s="8">
        <f>ROUND(INDEX([1]Calculation!S:S,ROW()),0)</f>
        <v>11</v>
      </c>
      <c r="O26" s="8">
        <f>ROUND(INDEX([1]Calculation!T:T,ROW()),0)</f>
        <v>0</v>
      </c>
    </row>
    <row r="27" spans="1:15">
      <c r="A27" t="str">
        <f>INDEX([1]Calculation!$F:$F,ROW())</f>
        <v>US</v>
      </c>
      <c r="B27" t="str">
        <f>INDEX([1]Calculation!$D:$D,ROW())</f>
        <v>YouGov</v>
      </c>
      <c r="C27" t="str">
        <f>IF(INDEX([1]Calculation!$G:$G,ROW())=0,"-",INDEX([1]Calculation!$G:$G,ROW()))</f>
        <v>B-</v>
      </c>
      <c r="D27" t="str">
        <f>INDEX([1]Calculation!$J:$J,ROW())&amp;"  "&amp;INDEX([1]Calculation!$K:$K,ROW())</f>
        <v>555  lv</v>
      </c>
      <c r="E27" s="26">
        <f>INDEX([1]Calculation!$I:$I,ROW())</f>
        <v>43879</v>
      </c>
      <c r="F27" s="12">
        <f>ROUND(INDEX([1]Calculation!AL:AL,ROW()),1)</f>
        <v>2.4</v>
      </c>
      <c r="G27" s="8">
        <f>ROUND(INDEX([1]Calculation!L:L,ROW()),0)</f>
        <v>18</v>
      </c>
      <c r="H27" s="8">
        <f>ROUND(INDEX([1]Calculation!M:M,ROW()),0)</f>
        <v>12</v>
      </c>
      <c r="I27" s="8">
        <f>ROUND(INDEX([1]Calculation!N:N,ROW()),0)</f>
        <v>0</v>
      </c>
      <c r="J27" s="8">
        <f>ROUND(INDEX([1]Calculation!O:O,ROW()),0)</f>
        <v>11</v>
      </c>
      <c r="K27" s="8">
        <f>ROUND(INDEX([1]Calculation!P:P,ROW()),0)</f>
        <v>7</v>
      </c>
      <c r="L27" s="8">
        <f>ROUND(INDEX([1]Calculation!Q:Q,ROW()),0)</f>
        <v>24</v>
      </c>
      <c r="M27" s="8">
        <f>ROUND(INDEX([1]Calculation!R:R,ROW()),0)</f>
        <v>2</v>
      </c>
      <c r="N27" s="8">
        <f>ROUND(INDEX([1]Calculation!S:S,ROW()),0)</f>
        <v>16</v>
      </c>
      <c r="O27" s="8">
        <f>ROUND(INDEX([1]Calculation!T:T,ROW()),0)</f>
        <v>0</v>
      </c>
    </row>
    <row r="28" spans="1:15">
      <c r="A28" t="str">
        <f>INDEX([1]Calculation!$F:$F,ROW())</f>
        <v>Massachusetts</v>
      </c>
      <c r="B28" t="str">
        <f>INDEX([1]Calculation!$D:$D,ROW())</f>
        <v>Evan Falchuk and Lou DiNatale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453  lv</v>
      </c>
      <c r="E28" s="26">
        <f>INDEX([1]Calculation!$I:$I,ROW())</f>
        <v>43879</v>
      </c>
      <c r="F28" s="12">
        <f>ROUND(INDEX([1]Calculation!AL:AL,ROW()),1)</f>
        <v>11.7</v>
      </c>
      <c r="G28" s="8">
        <f>ROUND(INDEX([1]Calculation!L:L,ROW()),0)</f>
        <v>13</v>
      </c>
      <c r="H28" s="8">
        <f>ROUND(INDEX([1]Calculation!M:M,ROW()),0)</f>
        <v>13</v>
      </c>
      <c r="I28" s="8">
        <f>ROUND(INDEX([1]Calculation!N:N,ROW()),0)</f>
        <v>0</v>
      </c>
      <c r="J28" s="8">
        <f>ROUND(INDEX([1]Calculation!O:O,ROW()),0)</f>
        <v>13</v>
      </c>
      <c r="K28" s="8">
        <f>ROUND(INDEX([1]Calculation!P:P,ROW()),0)</f>
        <v>14</v>
      </c>
      <c r="L28" s="8">
        <f>ROUND(INDEX([1]Calculation!Q:Q,ROW()),0)</f>
        <v>17</v>
      </c>
      <c r="M28" s="8">
        <f>ROUND(INDEX([1]Calculation!R:R,ROW()),0)</f>
        <v>2</v>
      </c>
      <c r="N28" s="8">
        <f>ROUND(INDEX([1]Calculation!S:S,ROW()),0)</f>
        <v>16</v>
      </c>
      <c r="O28" s="8">
        <f>ROUND(INDEX([1]Calculation!T:T,ROW()),0)</f>
        <v>0</v>
      </c>
    </row>
    <row r="29" spans="1:15">
      <c r="A29" t="str">
        <f>INDEX([1]Calculation!$F:$F,ROW())</f>
        <v>US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573  lv</v>
      </c>
      <c r="E29" s="26">
        <f>INDEX([1]Calculation!$I:$I,ROW())</f>
        <v>43879</v>
      </c>
      <c r="F29" s="12">
        <f>ROUND(INDEX([1]Calculation!AL:AL,ROW()),1)</f>
        <v>19.5</v>
      </c>
      <c r="G29" s="8">
        <f>ROUND(INDEX([1]Calculation!L:L,ROW()),0)</f>
        <v>22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6</v>
      </c>
      <c r="L29" s="8">
        <f>ROUND(INDEX([1]Calculation!Q:Q,ROW()),0)</f>
        <v>29</v>
      </c>
      <c r="M29" s="8">
        <f>ROUND(INDEX([1]Calculation!R:R,ROW()),0)</f>
        <v>3</v>
      </c>
      <c r="N29" s="8">
        <f>ROUND(INDEX([1]Calculation!S:S,ROW()),0)</f>
        <v>12</v>
      </c>
      <c r="O29" s="8">
        <f>ROUND(INDEX([1]Calculation!T:T,ROW()),0)</f>
        <v>0</v>
      </c>
    </row>
    <row r="30" spans="1:15">
      <c r="A30" t="str">
        <f>INDEX([1]Calculation!$F:$F,ROW())</f>
        <v>Illinois</v>
      </c>
      <c r="B30" t="str">
        <f>INDEX([1]Calculation!$D:$D,ROW())</f>
        <v>Southern Illinois University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475  lv</v>
      </c>
      <c r="E30" s="26">
        <f>INDEX([1]Calculation!$I:$I,ROW())</f>
        <v>43878</v>
      </c>
      <c r="F30" s="12">
        <f>ROUND(INDEX([1]Calculation!AL:AL,ROW()),1)</f>
        <v>11</v>
      </c>
      <c r="G30" s="8">
        <f>ROUND(INDEX([1]Calculation!L:L,ROW()),0)</f>
        <v>14</v>
      </c>
      <c r="H30" s="8">
        <f>ROUND(INDEX([1]Calculation!M:M,ROW()),0)</f>
        <v>17</v>
      </c>
      <c r="I30" s="8">
        <f>ROUND(INDEX([1]Calculation!N:N,ROW()),0)</f>
        <v>0</v>
      </c>
      <c r="J30" s="8">
        <f>ROUND(INDEX([1]Calculation!O:O,ROW()),0)</f>
        <v>13</v>
      </c>
      <c r="K30" s="8">
        <f>ROUND(INDEX([1]Calculation!P:P,ROW()),0)</f>
        <v>8</v>
      </c>
      <c r="L30" s="8">
        <f>ROUND(INDEX([1]Calculation!Q:Q,ROW()),0)</f>
        <v>22</v>
      </c>
      <c r="M30" s="8">
        <f>ROUND(INDEX([1]Calculation!R:R,ROW()),0)</f>
        <v>1</v>
      </c>
      <c r="N30" s="8">
        <f>ROUND(INDEX([1]Calculation!S:S,ROW()),0)</f>
        <v>6</v>
      </c>
      <c r="O30" s="8">
        <f>ROUND(INDEX([1]Calculation!T:T,ROW()),0)</f>
        <v>1</v>
      </c>
    </row>
    <row r="31" spans="1:15">
      <c r="A31" t="str">
        <f>INDEX([1]Calculation!$F:$F,ROW())</f>
        <v>US</v>
      </c>
      <c r="B31" t="str">
        <f>INDEX([1]Calculation!$D:$D,ROW())</f>
        <v>ABC News/Washington Post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350  lv</v>
      </c>
      <c r="E31" s="26">
        <f>INDEX([1]Calculation!$I:$I,ROW())</f>
        <v>43878</v>
      </c>
      <c r="F31" s="12">
        <f>ROUND(INDEX([1]Calculation!AL:AL,ROW()),1)</f>
        <v>39.4</v>
      </c>
      <c r="G31" s="8">
        <f>ROUND(INDEX([1]Calculation!L:L,ROW()),0)</f>
        <v>15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9</v>
      </c>
      <c r="K31" s="8">
        <f>ROUND(INDEX([1]Calculation!P:P,ROW()),0)</f>
        <v>7</v>
      </c>
      <c r="L31" s="8">
        <f>ROUND(INDEX([1]Calculation!Q:Q,ROW()),0)</f>
        <v>33</v>
      </c>
      <c r="M31" s="8">
        <f>ROUND(INDEX([1]Calculation!R:R,ROW()),0)</f>
        <v>2</v>
      </c>
      <c r="N31" s="8">
        <f>ROUND(INDEX([1]Calculation!S:S,ROW()),0)</f>
        <v>13</v>
      </c>
      <c r="O31" s="8">
        <f>ROUND(INDEX([1]Calculation!T:T,ROW()),0)</f>
        <v>0</v>
      </c>
    </row>
    <row r="32" spans="1:15">
      <c r="A32" t="str">
        <f>INDEX([1]Calculation!$F:$F,ROW())</f>
        <v>US</v>
      </c>
      <c r="B32" t="str">
        <f>INDEX([1]Calculation!$D:$D,ROW())</f>
        <v>ABC News/Washington Post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408  rv</v>
      </c>
      <c r="E32" s="26">
        <f>INDEX([1]Calculation!$I:$I,ROW())</f>
        <v>43878</v>
      </c>
      <c r="F32" s="12">
        <f>ROUND(INDEX([1]Calculation!AL:AL,ROW()),1)</f>
        <v>0</v>
      </c>
      <c r="G32" s="8">
        <f>ROUND(INDEX([1]Calculation!L:L,ROW()),0)</f>
        <v>16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8</v>
      </c>
      <c r="K32" s="8">
        <f>ROUND(INDEX([1]Calculation!P:P,ROW()),0)</f>
        <v>7</v>
      </c>
      <c r="L32" s="8">
        <f>ROUND(INDEX([1]Calculation!Q:Q,ROW()),0)</f>
        <v>32</v>
      </c>
      <c r="M32" s="8">
        <f>ROUND(INDEX([1]Calculation!R:R,ROW()),0)</f>
        <v>2</v>
      </c>
      <c r="N32" s="8">
        <f>ROUND(INDEX([1]Calculation!S:S,ROW()),0)</f>
        <v>12</v>
      </c>
      <c r="O32" s="8">
        <f>ROUND(INDEX([1]Calculation!T:T,ROW()),0)</f>
        <v>0</v>
      </c>
    </row>
    <row r="33" spans="1:15">
      <c r="A33" t="str">
        <f>INDEX([1]Calculation!$F:$F,ROW())</f>
        <v>US</v>
      </c>
      <c r="B33" t="str">
        <f>INDEX([1]Calculation!$D:$D,ROW())</f>
        <v>ABC News/Washington Post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466  a</v>
      </c>
      <c r="E33" s="26">
        <f>INDEX([1]Calculation!$I:$I,ROW())</f>
        <v>43878</v>
      </c>
      <c r="F33" s="12">
        <f>ROUND(INDEX([1]Calculation!AL:AL,ROW()),1)</f>
        <v>0</v>
      </c>
      <c r="G33" s="8">
        <f>ROUND(INDEX([1]Calculation!L:L,ROW()),0)</f>
        <v>17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7</v>
      </c>
      <c r="K33" s="8">
        <f>ROUND(INDEX([1]Calculation!P:P,ROW()),0)</f>
        <v>6</v>
      </c>
      <c r="L33" s="8">
        <f>ROUND(INDEX([1]Calculation!Q:Q,ROW()),0)</f>
        <v>32</v>
      </c>
      <c r="M33" s="8">
        <f>ROUND(INDEX([1]Calculation!R:R,ROW()),0)</f>
        <v>2</v>
      </c>
      <c r="N33" s="8">
        <f>ROUND(INDEX([1]Calculation!S:S,ROW()),0)</f>
        <v>11</v>
      </c>
      <c r="O33" s="8">
        <f>ROUND(INDEX([1]Calculation!T:T,ROW()),0)</f>
        <v>0</v>
      </c>
    </row>
    <row r="34" spans="1:15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15974  lv</v>
      </c>
      <c r="E34" s="26">
        <f>INDEX([1]Calculation!$I:$I,ROW())</f>
        <v>43878</v>
      </c>
      <c r="F34" s="12">
        <f>ROUND(INDEX([1]Calculation!AL:AL,ROW()),1)</f>
        <v>7.8</v>
      </c>
      <c r="G34" s="8">
        <f>ROUND(INDEX([1]Calculation!L:L,ROW()),0)</f>
        <v>19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6</v>
      </c>
      <c r="L34" s="8">
        <f>ROUND(INDEX([1]Calculation!Q:Q,ROW()),0)</f>
        <v>28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0</v>
      </c>
    </row>
    <row r="35" spans="1:15">
      <c r="A35" t="str">
        <f>INDEX([1]Calculation!$F:$F,ROW())</f>
        <v>California</v>
      </c>
      <c r="B35" t="str">
        <f>INDEX([1]Calculation!$D:$D,ROW())</f>
        <v>Public Policy Institute of California</v>
      </c>
      <c r="C35" t="str">
        <f>IF(INDEX([1]Calculation!$G:$G,ROW())=0,"-",INDEX([1]Calculation!$G:$G,ROW()))</f>
        <v>A/B</v>
      </c>
      <c r="D35" t="str">
        <f>INDEX([1]Calculation!$J:$J,ROW())&amp;"  "&amp;INDEX([1]Calculation!$K:$K,ROW())</f>
        <v>573  lv</v>
      </c>
      <c r="E35" s="26">
        <f>INDEX([1]Calculation!$I:$I,ROW())</f>
        <v>43878</v>
      </c>
      <c r="F35" s="12">
        <f>ROUND(INDEX([1]Calculation!AL:AL,ROW()),1)</f>
        <v>27.4</v>
      </c>
      <c r="G35" s="8">
        <f>ROUND(INDEX([1]Calculation!L:L,ROW()),0)</f>
        <v>14</v>
      </c>
      <c r="H35" s="8">
        <f>ROUND(INDEX([1]Calculation!M:M,ROW()),0)</f>
        <v>12</v>
      </c>
      <c r="I35" s="8">
        <f>ROUND(INDEX([1]Calculation!N:N,ROW()),0)</f>
        <v>0</v>
      </c>
      <c r="J35" s="8">
        <f>ROUND(INDEX([1]Calculation!O:O,ROW()),0)</f>
        <v>12</v>
      </c>
      <c r="K35" s="8">
        <f>ROUND(INDEX([1]Calculation!P:P,ROW()),0)</f>
        <v>5</v>
      </c>
      <c r="L35" s="8">
        <f>ROUND(INDEX([1]Calculation!Q:Q,ROW()),0)</f>
        <v>32</v>
      </c>
      <c r="M35" s="8">
        <f>ROUND(INDEX([1]Calculation!R:R,ROW()),0)</f>
        <v>3</v>
      </c>
      <c r="N35" s="8">
        <f>ROUND(INDEX([1]Calculation!S:S,ROW()),0)</f>
        <v>13</v>
      </c>
      <c r="O35" s="8">
        <f>ROUND(INDEX([1]Calculation!T:T,ROW()),0)</f>
        <v>0</v>
      </c>
    </row>
    <row r="36" spans="1:15">
      <c r="A36" t="str">
        <f>INDEX([1]Calculation!$F:$F,ROW())</f>
        <v>US</v>
      </c>
      <c r="B36" t="str">
        <f>INDEX([1]Calculation!$D:$D,ROW())</f>
        <v>SurveyUSA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1022  lv</v>
      </c>
      <c r="E36" s="26">
        <f>INDEX([1]Calculation!$I:$I,ROW())</f>
        <v>43878</v>
      </c>
      <c r="F36" s="12">
        <f>ROUND(INDEX([1]Calculation!AL:AL,ROW()),1)</f>
        <v>58.1</v>
      </c>
      <c r="G36" s="8">
        <f>ROUND(INDEX([1]Calculation!L:L,ROW()),0)</f>
        <v>18</v>
      </c>
      <c r="H36" s="8">
        <f>ROUND(INDEX([1]Calculation!M:M,ROW()),0)</f>
        <v>18</v>
      </c>
      <c r="I36" s="8">
        <f>ROUND(INDEX([1]Calculation!N:N,ROW()),0)</f>
        <v>0</v>
      </c>
      <c r="J36" s="8">
        <f>ROUND(INDEX([1]Calculation!O:O,ROW()),0)</f>
        <v>12</v>
      </c>
      <c r="K36" s="8">
        <f>ROUND(INDEX([1]Calculation!P:P,ROW()),0)</f>
        <v>4</v>
      </c>
      <c r="L36" s="8">
        <f>ROUND(INDEX([1]Calculation!Q:Q,ROW()),0)</f>
        <v>29</v>
      </c>
      <c r="M36" s="8">
        <f>ROUND(INDEX([1]Calculation!R:R,ROW()),0)</f>
        <v>2</v>
      </c>
      <c r="N36" s="8">
        <f>ROUND(INDEX([1]Calculation!S:S,ROW()),0)</f>
        <v>10</v>
      </c>
      <c r="O36" s="8">
        <f>ROUND(INDEX([1]Calculation!T:T,ROW()),0)</f>
        <v>0</v>
      </c>
    </row>
    <row r="37" spans="1:15">
      <c r="A37" t="str">
        <f>INDEX([1]Calculation!$F:$F,ROW())</f>
        <v>US</v>
      </c>
      <c r="B37" t="str">
        <f>INDEX([1]Calculation!$D:$D,ROW())</f>
        <v>NBC News/Wall Street Journal</v>
      </c>
      <c r="C37" t="str">
        <f>IF(INDEX([1]Calculation!$G:$G,ROW())=0,"-",INDEX([1]Calculation!$G:$G,ROW()))</f>
        <v>A/B</v>
      </c>
      <c r="D37" t="str">
        <f>INDEX([1]Calculation!$J:$J,ROW())&amp;"  "&amp;INDEX([1]Calculation!$K:$K,ROW())</f>
        <v>426  lv</v>
      </c>
      <c r="E37" s="26">
        <f>INDEX([1]Calculation!$I:$I,ROW())</f>
        <v>43878</v>
      </c>
      <c r="F37" s="12">
        <f>ROUND(INDEX([1]Calculation!AL:AL,ROW()),1)</f>
        <v>0</v>
      </c>
      <c r="G37" s="8">
        <f>ROUND(INDEX([1]Calculation!L:L,ROW()),0)</f>
        <v>0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38</v>
      </c>
      <c r="K37" s="8">
        <f>ROUND(INDEX([1]Calculation!P:P,ROW()),0)</f>
        <v>0</v>
      </c>
      <c r="L37" s="8">
        <f>ROUND(INDEX([1]Calculation!Q:Q,ROW()),0)</f>
        <v>54</v>
      </c>
      <c r="M37" s="8">
        <f>ROUND(INDEX([1]Calculation!R:R,ROW()),0)</f>
        <v>0</v>
      </c>
      <c r="N37" s="8">
        <f>ROUND(INDEX([1]Calculation!S:S,ROW()),0)</f>
        <v>0</v>
      </c>
      <c r="O37" s="8">
        <f>ROUND(INDEX([1]Calculation!T:T,ROW()),0)</f>
        <v>0</v>
      </c>
    </row>
    <row r="38" spans="1:15">
      <c r="A38" t="str">
        <f>INDEX([1]Calculation!$F:$F,ROW())</f>
        <v>US</v>
      </c>
      <c r="B38" t="str">
        <f>INDEX([1]Calculation!$D:$D,ROW())</f>
        <v>NBC News/Wall Street Journal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426  lv</v>
      </c>
      <c r="E38" s="26">
        <f>INDEX([1]Calculation!$I:$I,ROW())</f>
        <v>43878</v>
      </c>
      <c r="F38" s="12">
        <f>ROUND(INDEX([1]Calculation!AL:AL,ROW()),1)</f>
        <v>0</v>
      </c>
      <c r="G38" s="8">
        <f>ROUND(INDEX([1]Calculation!L:L,ROW()),0)</f>
        <v>0</v>
      </c>
      <c r="H38" s="8">
        <f>ROUND(INDEX([1]Calculation!M:M,ROW()),0)</f>
        <v>37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57</v>
      </c>
      <c r="M38" s="8">
        <f>ROUND(INDEX([1]Calculation!R:R,ROW()),0)</f>
        <v>0</v>
      </c>
      <c r="N38" s="8">
        <f>ROUND(INDEX([1]Calculation!S:S,ROW()),0)</f>
        <v>0</v>
      </c>
      <c r="O38" s="8">
        <f>ROUND(INDEX([1]Calculation!T:T,ROW()),0)</f>
        <v>0</v>
      </c>
    </row>
    <row r="39" spans="1:15">
      <c r="A39" t="str">
        <f>INDEX([1]Calculation!$F:$F,ROW())</f>
        <v>US</v>
      </c>
      <c r="B39" t="str">
        <f>INDEX([1]Calculation!$D:$D,ROW())</f>
        <v>NBC News/Wall Street Journal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426  lv</v>
      </c>
      <c r="E39" s="26">
        <f>INDEX([1]Calculation!$I:$I,ROW())</f>
        <v>43878</v>
      </c>
      <c r="F39" s="12">
        <f>ROUND(INDEX([1]Calculation!AL:AL,ROW()),1)</f>
        <v>26.8</v>
      </c>
      <c r="G39" s="8">
        <f>ROUND(INDEX([1]Calculation!L:L,ROW()),0)</f>
        <v>15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13</v>
      </c>
      <c r="K39" s="8">
        <f>ROUND(INDEX([1]Calculation!P:P,ROW()),0)</f>
        <v>7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14</v>
      </c>
      <c r="O39" s="8">
        <f>ROUND(INDEX([1]Calculation!T:T,ROW()),0)</f>
        <v>0</v>
      </c>
    </row>
    <row r="40" spans="1:15">
      <c r="A40" t="str">
        <f>INDEX([1]Calculation!$F:$F,ROW())</f>
        <v>US</v>
      </c>
      <c r="B40" t="str">
        <f>INDEX([1]Calculation!$D:$D,ROW())</f>
        <v>Ipsos</v>
      </c>
      <c r="C40" t="str">
        <f>IF(INDEX([1]Calculation!$G:$G,ROW())=0,"-",INDEX([1]Calculation!$G:$G,ROW()))</f>
        <v>B+</v>
      </c>
      <c r="D40" t="str">
        <f>INDEX([1]Calculation!$J:$J,ROW())&amp;"  "&amp;INDEX([1]Calculation!$K:$K,ROW())</f>
        <v>543  rv</v>
      </c>
      <c r="E40" s="26">
        <f>INDEX([1]Calculation!$I:$I,ROW())</f>
        <v>43878</v>
      </c>
      <c r="F40" s="12">
        <f>ROUND(INDEX([1]Calculation!AL:AL,ROW()),1)</f>
        <v>24.8</v>
      </c>
      <c r="G40" s="8">
        <f>ROUND(INDEX([1]Calculation!L:L,ROW()),0)</f>
        <v>13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11</v>
      </c>
      <c r="K40" s="8">
        <f>ROUND(INDEX([1]Calculation!P:P,ROW()),0)</f>
        <v>5</v>
      </c>
      <c r="L40" s="8">
        <f>ROUND(INDEX([1]Calculation!Q:Q,ROW()),0)</f>
        <v>25</v>
      </c>
      <c r="M40" s="8">
        <f>ROUND(INDEX([1]Calculation!R:R,ROW()),0)</f>
        <v>3</v>
      </c>
      <c r="N40" s="8">
        <f>ROUND(INDEX([1]Calculation!S:S,ROW()),0)</f>
        <v>9</v>
      </c>
      <c r="O40" s="8">
        <f>ROUND(INDEX([1]Calculation!T:T,ROW()),0)</f>
        <v>0</v>
      </c>
    </row>
    <row r="41" spans="1:15">
      <c r="A41" t="str">
        <f>INDEX([1]Calculation!$F:$F,ROW())</f>
        <v>California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520  lv</v>
      </c>
      <c r="E41" s="26">
        <f>INDEX([1]Calculation!$I:$I,ROW())</f>
        <v>43877</v>
      </c>
      <c r="F41" s="12">
        <f>ROUND(INDEX([1]Calculation!AL:AL,ROW()),1)</f>
        <v>39</v>
      </c>
      <c r="G41" s="8">
        <f>ROUND(INDEX([1]Calculation!L:L,ROW()),0)</f>
        <v>15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12</v>
      </c>
      <c r="K41" s="8">
        <f>ROUND(INDEX([1]Calculation!P:P,ROW()),0)</f>
        <v>6</v>
      </c>
      <c r="L41" s="8">
        <f>ROUND(INDEX([1]Calculation!Q:Q,ROW()),0)</f>
        <v>25</v>
      </c>
      <c r="M41" s="8">
        <f>ROUND(INDEX([1]Calculation!R:R,ROW()),0)</f>
        <v>3</v>
      </c>
      <c r="N41" s="8">
        <f>ROUND(INDEX([1]Calculation!S:S,ROW()),0)</f>
        <v>9</v>
      </c>
      <c r="O41" s="8">
        <f>ROUND(INDEX([1]Calculation!T:T,ROW()),0)</f>
        <v>0</v>
      </c>
    </row>
    <row r="42" spans="1:15">
      <c r="A42" t="str">
        <f>INDEX([1]Calculation!$F:$F,ROW())</f>
        <v>New Jersey</v>
      </c>
      <c r="B42" t="str">
        <f>INDEX([1]Calculation!$D:$D,ROW())</f>
        <v>Fairleigh Dickinson University (PublicMind)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357  rv</v>
      </c>
      <c r="E42" s="26">
        <f>INDEX([1]Calculation!$I:$I,ROW())</f>
        <v>43877</v>
      </c>
      <c r="F42" s="12">
        <f>ROUND(INDEX([1]Calculation!AL:AL,ROW()),1)</f>
        <v>21</v>
      </c>
      <c r="G42" s="8">
        <f>ROUND(INDEX([1]Calculation!L:L,ROW()),0)</f>
        <v>16</v>
      </c>
      <c r="H42" s="8">
        <f>ROUND(INDEX([1]Calculation!M:M,ROW()),0)</f>
        <v>23</v>
      </c>
      <c r="I42" s="8">
        <f>ROUND(INDEX([1]Calculation!N:N,ROW()),0)</f>
        <v>0</v>
      </c>
      <c r="J42" s="8">
        <f>ROUND(INDEX([1]Calculation!O:O,ROW()),0)</f>
        <v>10</v>
      </c>
      <c r="K42" s="8">
        <f>ROUND(INDEX([1]Calculation!P:P,ROW()),0)</f>
        <v>3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8</v>
      </c>
      <c r="O42" s="8">
        <f>ROUND(INDEX([1]Calculation!T:T,ROW()),0)</f>
        <v>0</v>
      </c>
    </row>
    <row r="43" spans="1:15">
      <c r="A43" t="str">
        <f>INDEX([1]Calculation!$F:$F,ROW())</f>
        <v>New Jersey</v>
      </c>
      <c r="B43" t="str">
        <f>INDEX([1]Calculation!$D:$D,ROW())</f>
        <v>Fairleigh Dickinson University (PublicMind)</v>
      </c>
      <c r="C43" t="str">
        <f>IF(INDEX([1]Calculation!$G:$G,ROW())=0,"-",INDEX([1]Calculation!$G:$G,ROW()))</f>
        <v>A/B</v>
      </c>
      <c r="D43" t="str">
        <f>INDEX([1]Calculation!$J:$J,ROW())&amp;"  "&amp;INDEX([1]Calculation!$K:$K,ROW())</f>
        <v>379  a</v>
      </c>
      <c r="E43" s="26">
        <f>INDEX([1]Calculation!$I:$I,ROW())</f>
        <v>43877</v>
      </c>
      <c r="F43" s="12">
        <f>ROUND(INDEX([1]Calculation!AL:AL,ROW()),1)</f>
        <v>0</v>
      </c>
      <c r="G43" s="8">
        <f>ROUND(INDEX([1]Calculation!L:L,ROW()),0)</f>
        <v>16</v>
      </c>
      <c r="H43" s="8">
        <f>ROUND(INDEX([1]Calculation!M:M,ROW()),0)</f>
        <v>23</v>
      </c>
      <c r="I43" s="8">
        <f>ROUND(INDEX([1]Calculation!N:N,ROW()),0)</f>
        <v>0</v>
      </c>
      <c r="J43" s="8">
        <f>ROUND(INDEX([1]Calculation!O:O,ROW()),0)</f>
        <v>10</v>
      </c>
      <c r="K43" s="8">
        <f>ROUND(INDEX([1]Calculation!P:P,ROW()),0)</f>
        <v>3</v>
      </c>
      <c r="L43" s="8">
        <f>ROUND(INDEX([1]Calculation!Q:Q,ROW()),0)</f>
        <v>24</v>
      </c>
      <c r="M43" s="8">
        <f>ROUND(INDEX([1]Calculation!R:R,ROW()),0)</f>
        <v>2</v>
      </c>
      <c r="N43" s="8">
        <f>ROUND(INDEX([1]Calculation!S:S,ROW()),0)</f>
        <v>7</v>
      </c>
      <c r="O43" s="8">
        <f>ROUND(INDEX([1]Calculation!T:T,ROW()),0)</f>
        <v>0</v>
      </c>
    </row>
    <row r="44" spans="1:15">
      <c r="A44" t="str">
        <f>INDEX([1]Calculation!$F:$F,ROW())</f>
        <v>North Carolina</v>
      </c>
      <c r="B44" t="str">
        <f>INDEX([1]Calculation!$D:$D,ROW())</f>
        <v>SurveyUSA</v>
      </c>
      <c r="C44" t="str">
        <f>IF(INDEX([1]Calculation!$G:$G,ROW())=0,"-",INDEX([1]Calculation!$G:$G,ROW()))</f>
        <v>A</v>
      </c>
      <c r="D44" t="str">
        <f>INDEX([1]Calculation!$J:$J,ROW())&amp;"  "&amp;INDEX([1]Calculation!$K:$K,ROW())</f>
        <v>698  lv</v>
      </c>
      <c r="E44" s="26">
        <f>INDEX([1]Calculation!$I:$I,ROW())</f>
        <v>43877</v>
      </c>
      <c r="F44" s="12">
        <f>ROUND(INDEX([1]Calculation!AL:AL,ROW()),1)</f>
        <v>43.6</v>
      </c>
      <c r="G44" s="8">
        <f>ROUND(INDEX([1]Calculation!L:L,ROW()),0)</f>
        <v>20</v>
      </c>
      <c r="H44" s="8">
        <f>ROUND(INDEX([1]Calculation!M:M,ROW()),0)</f>
        <v>22</v>
      </c>
      <c r="I44" s="8">
        <f>ROUND(INDEX([1]Calculation!N:N,ROW()),0)</f>
        <v>0</v>
      </c>
      <c r="J44" s="8">
        <f>ROUND(INDEX([1]Calculation!O:O,ROW()),0)</f>
        <v>11</v>
      </c>
      <c r="K44" s="8">
        <f>ROUND(INDEX([1]Calculation!P:P,ROW()),0)</f>
        <v>5</v>
      </c>
      <c r="L44" s="8">
        <f>ROUND(INDEX([1]Calculation!Q:Q,ROW()),0)</f>
        <v>22</v>
      </c>
      <c r="M44" s="8">
        <f>ROUND(INDEX([1]Calculation!R:R,ROW()),0)</f>
        <v>0</v>
      </c>
      <c r="N44" s="8">
        <f>ROUND(INDEX([1]Calculation!S:S,ROW()),0)</f>
        <v>8</v>
      </c>
      <c r="O44" s="8">
        <f>ROUND(INDEX([1]Calculation!T:T,ROW()),0)</f>
        <v>0</v>
      </c>
    </row>
    <row r="45" spans="1:15">
      <c r="A45" t="str">
        <f>INDEX([1]Calculation!$F:$F,ROW())</f>
        <v>Virginia</v>
      </c>
      <c r="B45" t="str">
        <f>INDEX([1]Calculation!$D:$D,ROW())</f>
        <v>Monmouth University</v>
      </c>
      <c r="C45" t="str">
        <f>IF(INDEX([1]Calculation!$G:$G,ROW())=0,"-",INDEX([1]Calculation!$G:$G,ROW()))</f>
        <v>A+</v>
      </c>
      <c r="D45" t="str">
        <f>INDEX([1]Calculation!$J:$J,ROW())&amp;"  "&amp;INDEX([1]Calculation!$K:$K,ROW())</f>
        <v>400  lv</v>
      </c>
      <c r="E45" s="26">
        <f>INDEX([1]Calculation!$I:$I,ROW())</f>
        <v>43877</v>
      </c>
      <c r="F45" s="12">
        <f>ROUND(INDEX([1]Calculation!AL:AL,ROW()),1)</f>
        <v>0</v>
      </c>
      <c r="G45" s="8">
        <f>ROUND(INDEX([1]Calculation!L:L,ROW()),0)</f>
        <v>0</v>
      </c>
      <c r="H45" s="8">
        <f>ROUND(INDEX([1]Calculation!M:M,ROW()),0)</f>
        <v>47</v>
      </c>
      <c r="I45" s="8">
        <f>ROUND(INDEX([1]Calculation!N:N,ROW()),0)</f>
        <v>0</v>
      </c>
      <c r="J45" s="8">
        <f>ROUND(INDEX([1]Calculation!O:O,ROW()),0)</f>
        <v>0</v>
      </c>
      <c r="K45" s="8">
        <f>ROUND(INDEX([1]Calculation!P:P,ROW()),0)</f>
        <v>0</v>
      </c>
      <c r="L45" s="8">
        <f>ROUND(INDEX([1]Calculation!Q:Q,ROW()),0)</f>
        <v>41</v>
      </c>
      <c r="M45" s="8">
        <f>ROUND(INDEX([1]Calculation!R:R,ROW()),0)</f>
        <v>0</v>
      </c>
      <c r="N45" s="8">
        <f>ROUND(INDEX([1]Calculation!S:S,ROW()),0)</f>
        <v>0</v>
      </c>
      <c r="O45" s="8">
        <f>ROUND(INDEX([1]Calculation!T:T,ROW()),0)</f>
        <v>0</v>
      </c>
    </row>
    <row r="46" spans="1:15">
      <c r="A46" t="str">
        <f>INDEX([1]Calculation!$F:$F,ROW())</f>
        <v>Virginia</v>
      </c>
      <c r="B46" t="str">
        <f>INDEX([1]Calculation!$D:$D,ROW())</f>
        <v>Monmouth University</v>
      </c>
      <c r="C46" t="str">
        <f>IF(INDEX([1]Calculation!$G:$G,ROW())=0,"-",INDEX([1]Calculation!$G:$G,ROW()))</f>
        <v>A+</v>
      </c>
      <c r="D46" t="str">
        <f>INDEX([1]Calculation!$J:$J,ROW())&amp;"  "&amp;INDEX([1]Calculation!$K:$K,ROW())</f>
        <v>400  lv</v>
      </c>
      <c r="E46" s="26">
        <f>INDEX([1]Calculation!$I:$I,ROW())</f>
        <v>43877</v>
      </c>
      <c r="F46" s="12">
        <f>ROUND(INDEX([1]Calculation!AL:AL,ROW()),1)</f>
        <v>0</v>
      </c>
      <c r="G46" s="8">
        <f>ROUND(INDEX([1]Calculation!L:L,ROW()),0)</f>
        <v>0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42</v>
      </c>
      <c r="L46" s="8">
        <f>ROUND(INDEX([1]Calculation!Q:Q,ROW()),0)</f>
        <v>45</v>
      </c>
      <c r="M46" s="8">
        <f>ROUND(INDEX([1]Calculation!R:R,ROW()),0)</f>
        <v>0</v>
      </c>
      <c r="N46" s="8">
        <f>ROUND(INDEX([1]Calculation!S:S,ROW()),0)</f>
        <v>0</v>
      </c>
      <c r="O46" s="8">
        <f>ROUND(INDEX([1]Calculation!T:T,ROW()),0)</f>
        <v>0</v>
      </c>
    </row>
    <row r="47" spans="1:15">
      <c r="A47" t="str">
        <f>INDEX([1]Calculation!$F:$F,ROW())</f>
        <v>Virginia</v>
      </c>
      <c r="B47" t="str">
        <f>INDEX([1]Calculation!$D:$D,ROW())</f>
        <v>Monmouth University</v>
      </c>
      <c r="C47" t="str">
        <f>IF(INDEX([1]Calculation!$G:$G,ROW())=0,"-",INDEX([1]Calculation!$G:$G,ROW()))</f>
        <v>A+</v>
      </c>
      <c r="D47" t="str">
        <f>INDEX([1]Calculation!$J:$J,ROW())&amp;"  "&amp;INDEX([1]Calculation!$K:$K,ROW())</f>
        <v>400  lv</v>
      </c>
      <c r="E47" s="26">
        <f>INDEX([1]Calculation!$I:$I,ROW())</f>
        <v>43877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42</v>
      </c>
      <c r="K47" s="8">
        <f>ROUND(INDEX([1]Calculation!P:P,ROW()),0)</f>
        <v>0</v>
      </c>
      <c r="L47" s="8">
        <f>ROUND(INDEX([1]Calculation!Q:Q,ROW()),0)</f>
        <v>44</v>
      </c>
      <c r="M47" s="8">
        <f>ROUND(INDEX([1]Calculation!R:R,ROW()),0)</f>
        <v>0</v>
      </c>
      <c r="N47" s="8">
        <f>ROUND(INDEX([1]Calculation!S:S,ROW()),0)</f>
        <v>0</v>
      </c>
      <c r="O47" s="8">
        <f>ROUND(INDEX([1]Calculation!T:T,ROW()),0)</f>
        <v>0</v>
      </c>
    </row>
    <row r="48" spans="1:15">
      <c r="A48" t="str">
        <f>INDEX([1]Calculation!$F:$F,ROW())</f>
        <v>Virginia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400  lv</v>
      </c>
      <c r="E48" s="26">
        <f>INDEX([1]Calculation!$I:$I,ROW())</f>
        <v>43877</v>
      </c>
      <c r="F48" s="12">
        <f>ROUND(INDEX([1]Calculation!AL:AL,ROW()),1)</f>
        <v>0</v>
      </c>
      <c r="G48" s="8">
        <f>ROUND(INDEX([1]Calculation!L:L,ROW()),0)</f>
        <v>51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38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</row>
    <row r="49" spans="1:15">
      <c r="A49" t="str">
        <f>INDEX([1]Calculation!$F:$F,ROW())</f>
        <v>Virginia</v>
      </c>
      <c r="B49" t="str">
        <f>INDEX([1]Calculation!$D:$D,ROW())</f>
        <v>Monmouth University</v>
      </c>
      <c r="C49" t="str">
        <f>IF(INDEX([1]Calculation!$G:$G,ROW())=0,"-",INDEX([1]Calculation!$G:$G,ROW()))</f>
        <v>A+</v>
      </c>
      <c r="D49" t="str">
        <f>INDEX([1]Calculation!$J:$J,ROW())&amp;"  "&amp;INDEX([1]Calculation!$K:$K,ROW())</f>
        <v>400  lv</v>
      </c>
      <c r="E49" s="26">
        <f>INDEX([1]Calculation!$I:$I,ROW())</f>
        <v>43877</v>
      </c>
      <c r="F49" s="12">
        <f>ROUND(INDEX([1]Calculation!AL:AL,ROW()),1)</f>
        <v>41</v>
      </c>
      <c r="G49" s="8">
        <f>ROUND(INDEX([1]Calculation!L:L,ROW()),0)</f>
        <v>18</v>
      </c>
      <c r="H49" s="8">
        <f>ROUND(INDEX([1]Calculation!M:M,ROW()),0)</f>
        <v>22</v>
      </c>
      <c r="I49" s="8">
        <f>ROUND(INDEX([1]Calculation!N:N,ROW()),0)</f>
        <v>0</v>
      </c>
      <c r="J49" s="8">
        <f>ROUND(INDEX([1]Calculation!O:O,ROW()),0)</f>
        <v>11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0</v>
      </c>
      <c r="N49" s="8">
        <f>ROUND(INDEX([1]Calculation!S:S,ROW()),0)</f>
        <v>5</v>
      </c>
      <c r="O49" s="8">
        <f>ROUND(INDEX([1]Calculation!T:T,ROW()),0)</f>
        <v>0</v>
      </c>
    </row>
    <row r="50" spans="1:15">
      <c r="A50" t="str">
        <f>INDEX([1]Calculation!$F:$F,ROW())</f>
        <v>US</v>
      </c>
      <c r="B50" t="str">
        <f>INDEX([1]Calculation!$D:$D,ROW())</f>
        <v>Marist College</v>
      </c>
      <c r="C50" t="str">
        <f>IF(INDEX([1]Calculation!$G:$G,ROW())=0,"-",INDEX([1]Calculation!$G:$G,ROW()))</f>
        <v>A+</v>
      </c>
      <c r="D50" t="str">
        <f>INDEX([1]Calculation!$J:$J,ROW())&amp;"  "&amp;INDEX([1]Calculation!$K:$K,ROW())</f>
        <v>527  rv</v>
      </c>
      <c r="E50" s="26">
        <f>INDEX([1]Calculation!$I:$I,ROW())</f>
        <v>43877</v>
      </c>
      <c r="F50" s="12">
        <f>ROUND(INDEX([1]Calculation!AL:AL,ROW()),1)</f>
        <v>43.9</v>
      </c>
      <c r="G50" s="8">
        <f>ROUND(INDEX([1]Calculation!L:L,ROW()),0)</f>
        <v>15</v>
      </c>
      <c r="H50" s="8">
        <f>ROUND(INDEX([1]Calculation!M:M,ROW()),0)</f>
        <v>19</v>
      </c>
      <c r="I50" s="8">
        <f>ROUND(INDEX([1]Calculation!N:N,ROW()),0)</f>
        <v>0</v>
      </c>
      <c r="J50" s="8">
        <f>ROUND(INDEX([1]Calculation!O:O,ROW()),0)</f>
        <v>8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12</v>
      </c>
      <c r="O50" s="8">
        <f>ROUND(INDEX([1]Calculation!T:T,ROW()),0)</f>
        <v>0</v>
      </c>
    </row>
    <row r="51" spans="1:15">
      <c r="A51" t="str">
        <f>INDEX([1]Calculation!$F:$F,ROW())</f>
        <v>California</v>
      </c>
      <c r="B51" t="str">
        <f>INDEX([1]Calculation!$D:$D,ROW())</f>
        <v>YouGov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803  lv</v>
      </c>
      <c r="E51" s="26">
        <f>INDEX([1]Calculation!$I:$I,ROW())</f>
        <v>43876</v>
      </c>
      <c r="F51" s="12">
        <f>ROUND(INDEX([1]Calculation!AL:AL,ROW()),1)</f>
        <v>16.5</v>
      </c>
      <c r="G51" s="8">
        <f>ROUND(INDEX([1]Calculation!L:L,ROW()),0)</f>
        <v>21</v>
      </c>
      <c r="H51" s="8">
        <f>ROUND(INDEX([1]Calculation!M:M,ROW()),0)</f>
        <v>8</v>
      </c>
      <c r="I51" s="8">
        <f>ROUND(INDEX([1]Calculation!N:N,ROW()),0)</f>
        <v>0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29</v>
      </c>
      <c r="M51" s="8">
        <f>ROUND(INDEX([1]Calculation!R:R,ROW()),0)</f>
        <v>2</v>
      </c>
      <c r="N51" s="8">
        <f>ROUND(INDEX([1]Calculation!S:S,ROW()),0)</f>
        <v>20</v>
      </c>
      <c r="O51" s="8">
        <f>ROUND(INDEX([1]Calculation!T:T,ROW()),0)</f>
        <v>0</v>
      </c>
    </row>
    <row r="52" spans="1:15">
      <c r="A52" t="str">
        <f>INDEX([1]Calculation!$F:$F,ROW())</f>
        <v>US</v>
      </c>
      <c r="B52" t="str">
        <f>INDEX([1]Calculation!$D:$D,ROW())</f>
        <v>Harris Insights &amp; Analytics</v>
      </c>
      <c r="C52" t="str">
        <f>IF(INDEX([1]Calculation!$G:$G,ROW())=0,"-",INDEX([1]Calculation!$G:$G,ROW()))</f>
        <v>C+</v>
      </c>
      <c r="D52" t="str">
        <f>INDEX([1]Calculation!$J:$J,ROW())&amp;"  "&amp;INDEX([1]Calculation!$K:$K,ROW())</f>
        <v>449  rv</v>
      </c>
      <c r="E52" s="26">
        <f>INDEX([1]Calculation!$I:$I,ROW())</f>
        <v>43876</v>
      </c>
      <c r="F52" s="12">
        <f>ROUND(INDEX([1]Calculation!AL:AL,ROW()),1)</f>
        <v>11.8</v>
      </c>
      <c r="G52" s="8">
        <f>ROUND(INDEX([1]Calculation!L:L,ROW()),0)</f>
        <v>19</v>
      </c>
      <c r="H52" s="8">
        <f>ROUND(INDEX([1]Calculation!M:M,ROW()),0)</f>
        <v>18</v>
      </c>
      <c r="I52" s="8">
        <f>ROUND(INDEX([1]Calculation!N:N,ROW()),0)</f>
        <v>0</v>
      </c>
      <c r="J52" s="8">
        <f>ROUND(INDEX([1]Calculation!O:O,ROW()),0)</f>
        <v>10</v>
      </c>
      <c r="K52" s="8">
        <f>ROUND(INDEX([1]Calculation!P:P,ROW()),0)</f>
        <v>5</v>
      </c>
      <c r="L52" s="8">
        <f>ROUND(INDEX([1]Calculation!Q:Q,ROW()),0)</f>
        <v>22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0</v>
      </c>
    </row>
    <row r="53" spans="1:15">
      <c r="A53" t="str">
        <f>INDEX([1]Calculation!$F:$F,ROW())</f>
        <v>Nevada</v>
      </c>
      <c r="B53" t="str">
        <f>INDEX([1]Calculation!$D:$D,ROW())</f>
        <v>Beacon Research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600  lv</v>
      </c>
      <c r="E53" s="26">
        <f>INDEX([1]Calculation!$I:$I,ROW())</f>
        <v>43876</v>
      </c>
      <c r="F53" s="12">
        <f>ROUND(INDEX([1]Calculation!AL:AL,ROW()),1)</f>
        <v>10.7</v>
      </c>
      <c r="G53" s="8">
        <f>ROUND(INDEX([1]Calculation!L:L,ROW()),0)</f>
        <v>19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13</v>
      </c>
      <c r="K53" s="8">
        <f>ROUND(INDEX([1]Calculation!P:P,ROW()),0)</f>
        <v>7</v>
      </c>
      <c r="L53" s="8">
        <f>ROUND(INDEX([1]Calculation!Q:Q,ROW()),0)</f>
        <v>24</v>
      </c>
      <c r="M53" s="8">
        <f>ROUND(INDEX([1]Calculation!R:R,ROW()),0)</f>
        <v>18</v>
      </c>
      <c r="N53" s="8">
        <f>ROUND(INDEX([1]Calculation!S:S,ROW()),0)</f>
        <v>10</v>
      </c>
      <c r="O53" s="8">
        <f>ROUND(INDEX([1]Calculation!T:T,ROW()),0)</f>
        <v>0</v>
      </c>
    </row>
    <row r="54" spans="1:15">
      <c r="A54" t="str">
        <f>INDEX([1]Calculation!$F:$F,ROW())</f>
        <v>Nevada</v>
      </c>
      <c r="B54" t="str">
        <f>INDEX([1]Calculation!$D:$D,ROW())</f>
        <v>Data for Progress</v>
      </c>
      <c r="C54" t="str">
        <f>IF(INDEX([1]Calculation!$G:$G,ROW())=0,"-",INDEX([1]Calculation!$G:$G,ROW()))</f>
        <v>B</v>
      </c>
      <c r="D54" t="str">
        <f>INDEX([1]Calculation!$J:$J,ROW())&amp;"  "&amp;INDEX([1]Calculation!$K:$K,ROW())</f>
        <v>766  lv</v>
      </c>
      <c r="E54" s="26">
        <f>INDEX([1]Calculation!$I:$I,ROW())</f>
        <v>43876</v>
      </c>
      <c r="F54" s="12">
        <f>ROUND(INDEX([1]Calculation!AL:AL,ROW()),1)</f>
        <v>2.8</v>
      </c>
      <c r="G54" s="8">
        <f>ROUND(INDEX([1]Calculation!L:L,ROW()),0)</f>
        <v>14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15</v>
      </c>
      <c r="K54" s="8">
        <f>ROUND(INDEX([1]Calculation!P:P,ROW()),0)</f>
        <v>9</v>
      </c>
      <c r="L54" s="8">
        <f>ROUND(INDEX([1]Calculation!Q:Q,ROW()),0)</f>
        <v>35</v>
      </c>
      <c r="M54" s="8">
        <f>ROUND(INDEX([1]Calculation!R:R,ROW()),0)</f>
        <v>10</v>
      </c>
      <c r="N54" s="8">
        <f>ROUND(INDEX([1]Calculation!S:S,ROW()),0)</f>
        <v>16</v>
      </c>
      <c r="O54" s="8">
        <f>ROUND(INDEX([1]Calculation!T:T,ROW()),0)</f>
        <v>0</v>
      </c>
    </row>
    <row r="55" spans="1:15">
      <c r="A55" t="str">
        <f>INDEX([1]Calculation!$F:$F,ROW())</f>
        <v>Nevada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256  lv</v>
      </c>
      <c r="E55" s="26">
        <f>INDEX([1]Calculation!$I:$I,ROW())</f>
        <v>43876</v>
      </c>
      <c r="F55" s="12">
        <f>ROUND(INDEX([1]Calculation!AL:AL,ROW()),1)</f>
        <v>8</v>
      </c>
      <c r="G55" s="8">
        <f>ROUND(INDEX([1]Calculation!L:L,ROW()),0)</f>
        <v>14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13</v>
      </c>
      <c r="K55" s="8">
        <f>ROUND(INDEX([1]Calculation!P:P,ROW()),0)</f>
        <v>16</v>
      </c>
      <c r="L55" s="8">
        <f>ROUND(INDEX([1]Calculation!Q:Q,ROW()),0)</f>
        <v>13</v>
      </c>
      <c r="M55" s="8">
        <f>ROUND(INDEX([1]Calculation!R:R,ROW()),0)</f>
        <v>19</v>
      </c>
      <c r="N55" s="8">
        <f>ROUND(INDEX([1]Calculation!S:S,ROW()),0)</f>
        <v>7</v>
      </c>
      <c r="O55" s="8">
        <f>ROUND(INDEX([1]Calculation!T:T,ROW()),0)</f>
        <v>0</v>
      </c>
    </row>
    <row r="56" spans="1:15">
      <c r="A56" t="str">
        <f>INDEX([1]Calculation!$F:$F,ROW())</f>
        <v>South Carolina</v>
      </c>
      <c r="B56" t="str">
        <f>INDEX([1]Calculation!$D:$D,ROW())</f>
        <v>Change Research</v>
      </c>
      <c r="C56" t="str">
        <f>IF(INDEX([1]Calculation!$G:$G,ROW())=0,"-",INDEX([1]Calculation!$G:$G,ROW()))</f>
        <v>C</v>
      </c>
      <c r="D56" t="str">
        <f>INDEX([1]Calculation!$J:$J,ROW())&amp;"  "&amp;INDEX([1]Calculation!$K:$K,ROW())</f>
        <v>1015  lv</v>
      </c>
      <c r="E56" s="26">
        <f>INDEX([1]Calculation!$I:$I,ROW())</f>
        <v>43875</v>
      </c>
      <c r="F56" s="12">
        <f>ROUND(INDEX([1]Calculation!AL:AL,ROW()),1)</f>
        <v>12.7</v>
      </c>
      <c r="G56" s="8">
        <f>ROUND(INDEX([1]Calculation!L:L,ROW()),0)</f>
        <v>23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15</v>
      </c>
      <c r="K56" s="8">
        <f>ROUND(INDEX([1]Calculation!P:P,ROW()),0)</f>
        <v>8</v>
      </c>
      <c r="L56" s="8">
        <f>ROUND(INDEX([1]Calculation!Q:Q,ROW()),0)</f>
        <v>23</v>
      </c>
      <c r="M56" s="8">
        <f>ROUND(INDEX([1]Calculation!R:R,ROW()),0)</f>
        <v>20</v>
      </c>
      <c r="N56" s="8">
        <f>ROUND(INDEX([1]Calculation!S:S,ROW()),0)</f>
        <v>9</v>
      </c>
      <c r="O56" s="8">
        <f>ROUND(INDEX([1]Calculation!T:T,ROW()),0)</f>
        <v>0</v>
      </c>
    </row>
    <row r="57" spans="1:15">
      <c r="A57" t="str">
        <f>INDEX([1]Calculation!$F:$F,ROW())</f>
        <v>US</v>
      </c>
      <c r="B57" t="str">
        <f>INDEX([1]Calculation!$D:$D,ROW())</f>
        <v>Zogby Interactive/JZ Analytics</v>
      </c>
      <c r="C57" t="str">
        <f>IF(INDEX([1]Calculation!$G:$G,ROW())=0,"-",INDEX([1]Calculation!$G:$G,ROW()))</f>
        <v>C</v>
      </c>
      <c r="D57" t="str">
        <f>INDEX([1]Calculation!$J:$J,ROW())&amp;"  "&amp;INDEX([1]Calculation!$K:$K,ROW())</f>
        <v>732  lv</v>
      </c>
      <c r="E57" s="26">
        <f>INDEX([1]Calculation!$I:$I,ROW())</f>
        <v>43875</v>
      </c>
      <c r="F57" s="12">
        <f>ROUND(INDEX([1]Calculation!AL:AL,ROW()),1)</f>
        <v>12.2</v>
      </c>
      <c r="G57" s="8">
        <f>ROUND(INDEX([1]Calculation!L:L,ROW()),0)</f>
        <v>18</v>
      </c>
      <c r="H57" s="8">
        <f>ROUND(INDEX([1]Calculation!M:M,ROW()),0)</f>
        <v>20</v>
      </c>
      <c r="I57" s="8">
        <f>ROUND(INDEX([1]Calculation!N:N,ROW()),0)</f>
        <v>0</v>
      </c>
      <c r="J57" s="8">
        <f>ROUND(INDEX([1]Calculation!O:O,ROW()),0)</f>
        <v>9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0</v>
      </c>
    </row>
    <row r="58" spans="1:15">
      <c r="A58" t="str">
        <f>INDEX([1]Calculation!$F:$F,ROW())</f>
        <v>Maine</v>
      </c>
      <c r="B58" t="str">
        <f>INDEX([1]Calculation!$D:$D,ROW())</f>
        <v>SocialSphere</v>
      </c>
      <c r="C58" t="str">
        <f>IF(INDEX([1]Calculation!$G:$G,ROW())=0,"-",INDEX([1]Calculation!$G:$G,ROW()))</f>
        <v>B/C</v>
      </c>
      <c r="D58" t="str">
        <f>INDEX([1]Calculation!$J:$J,ROW())&amp;"  "&amp;INDEX([1]Calculation!$K:$K,ROW())</f>
        <v>350  lv</v>
      </c>
      <c r="E58" s="26">
        <f>INDEX([1]Calculation!$I:$I,ROW())</f>
        <v>43874</v>
      </c>
      <c r="F58" s="12">
        <f>ROUND(INDEX([1]Calculation!AL:AL,ROW()),1)</f>
        <v>12.3</v>
      </c>
      <c r="G58" s="8">
        <f>ROUND(INDEX([1]Calculation!L:L,ROW()),0)</f>
        <v>12</v>
      </c>
      <c r="H58" s="8">
        <f>ROUND(INDEX([1]Calculation!M:M,ROW()),0)</f>
        <v>14</v>
      </c>
      <c r="I58" s="8">
        <f>ROUND(INDEX([1]Calculation!N:N,ROW()),0)</f>
        <v>0</v>
      </c>
      <c r="J58" s="8">
        <f>ROUND(INDEX([1]Calculation!O:O,ROW()),0)</f>
        <v>16</v>
      </c>
      <c r="K58" s="8">
        <f>ROUND(INDEX([1]Calculation!P:P,ROW()),0)</f>
        <v>4</v>
      </c>
      <c r="L58" s="8">
        <f>ROUND(INDEX([1]Calculation!Q:Q,ROW()),0)</f>
        <v>25</v>
      </c>
      <c r="M58" s="8">
        <f>ROUND(INDEX([1]Calculation!R:R,ROW()),0)</f>
        <v>2</v>
      </c>
      <c r="N58" s="8">
        <f>ROUND(INDEX([1]Calculation!S:S,ROW()),0)</f>
        <v>9</v>
      </c>
      <c r="O58" s="8">
        <f>ROUND(INDEX([1]Calculation!T:T,ROW()),0)</f>
        <v>2</v>
      </c>
    </row>
    <row r="59" spans="1:15">
      <c r="A59" t="str">
        <f>INDEX([1]Calculation!$F:$F,ROW())</f>
        <v>Oklahoma</v>
      </c>
      <c r="B59" t="str">
        <f>INDEX([1]Calculation!$D:$D,ROW())</f>
        <v>Cole Hargrave Snodgrass &amp; Associates</v>
      </c>
      <c r="C59" t="str">
        <f>IF(INDEX([1]Calculation!$G:$G,ROW())=0,"-",INDEX([1]Calculation!$G:$G,ROW()))</f>
        <v>B/C</v>
      </c>
      <c r="D59" t="str">
        <f>INDEX([1]Calculation!$J:$J,ROW())&amp;"  "&amp;INDEX([1]Calculation!$K:$K,ROW())</f>
        <v>172  lv</v>
      </c>
      <c r="E59" s="26">
        <f>INDEX([1]Calculation!$I:$I,ROW())</f>
        <v>43874</v>
      </c>
      <c r="F59" s="12">
        <f>ROUND(INDEX([1]Calculation!AL:AL,ROW()),1)</f>
        <v>8.3000000000000007</v>
      </c>
      <c r="G59" s="8">
        <f>ROUND(INDEX([1]Calculation!L:L,ROW()),0)</f>
        <v>12</v>
      </c>
      <c r="H59" s="8">
        <f>ROUND(INDEX([1]Calculation!M:M,ROW()),0)</f>
        <v>20</v>
      </c>
      <c r="I59" s="8">
        <f>ROUND(INDEX([1]Calculation!N:N,ROW()),0)</f>
        <v>0</v>
      </c>
      <c r="J59" s="8">
        <f>ROUND(INDEX([1]Calculation!O:O,ROW()),0)</f>
        <v>11</v>
      </c>
      <c r="K59" s="8">
        <f>ROUND(INDEX([1]Calculation!P:P,ROW()),0)</f>
        <v>6</v>
      </c>
      <c r="L59" s="8">
        <f>ROUND(INDEX([1]Calculation!Q:Q,ROW()),0)</f>
        <v>14</v>
      </c>
      <c r="M59" s="8">
        <f>ROUND(INDEX([1]Calculation!R:R,ROW()),0)</f>
        <v>0</v>
      </c>
      <c r="N59" s="8">
        <f>ROUND(INDEX([1]Calculation!S:S,ROW()),0)</f>
        <v>8</v>
      </c>
      <c r="O59" s="8">
        <f>ROUND(INDEX([1]Calculation!T:T,ROW()),0)</f>
        <v>0</v>
      </c>
    </row>
    <row r="60" spans="1:15">
      <c r="A60" t="str">
        <f>INDEX([1]Calculation!$F:$F,ROW())</f>
        <v>Oklahoma</v>
      </c>
      <c r="B60" t="str">
        <f>INDEX([1]Calculation!$D:$D,ROW())</f>
        <v>Cole Hargrave Snodgrass &amp; Associates</v>
      </c>
      <c r="C60" t="str">
        <f>IF(INDEX([1]Calculation!$G:$G,ROW())=0,"-",INDEX([1]Calculation!$G:$G,ROW()))</f>
        <v>B/C</v>
      </c>
      <c r="D60" t="str">
        <f>INDEX([1]Calculation!$J:$J,ROW())&amp;"  "&amp;INDEX([1]Calculation!$K:$K,ROW())</f>
        <v>242  rv</v>
      </c>
      <c r="E60" s="26">
        <f>INDEX([1]Calculation!$I:$I,ROW())</f>
        <v>43874</v>
      </c>
      <c r="F60" s="12">
        <f>ROUND(INDEX([1]Calculation!AL:AL,ROW()),1)</f>
        <v>0</v>
      </c>
      <c r="G60" s="8">
        <f>ROUND(INDEX([1]Calculation!L:L,ROW()),0)</f>
        <v>11</v>
      </c>
      <c r="H60" s="8">
        <f>ROUND(INDEX([1]Calculation!M:M,ROW()),0)</f>
        <v>18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7</v>
      </c>
      <c r="L60" s="8">
        <f>ROUND(INDEX([1]Calculation!Q:Q,ROW()),0)</f>
        <v>17</v>
      </c>
      <c r="M60" s="8">
        <f>ROUND(INDEX([1]Calculation!R:R,ROW()),0)</f>
        <v>0</v>
      </c>
      <c r="N60" s="8">
        <f>ROUND(INDEX([1]Calculation!S:S,ROW()),0)</f>
        <v>8</v>
      </c>
      <c r="O60" s="8">
        <f>ROUND(INDEX([1]Calculation!T:T,ROW()),0)</f>
        <v>3</v>
      </c>
    </row>
    <row r="61" spans="1:15">
      <c r="A61" t="str">
        <f>INDEX([1]Calculation!$F:$F,ROW())</f>
        <v>US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344  lv</v>
      </c>
      <c r="E61" s="26">
        <f>INDEX([1]Calculation!$I:$I,ROW())</f>
        <v>43874</v>
      </c>
      <c r="F61" s="12">
        <f>ROUND(INDEX([1]Calculation!AL:AL,ROW()),1)</f>
        <v>0</v>
      </c>
      <c r="G61" s="8">
        <f>ROUND(INDEX([1]Calculation!L:L,ROW()),0)</f>
        <v>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31</v>
      </c>
      <c r="L61" s="8">
        <f>ROUND(INDEX([1]Calculation!Q:Q,ROW()),0)</f>
        <v>0</v>
      </c>
      <c r="M61" s="8">
        <f>ROUND(INDEX([1]Calculation!R:R,ROW()),0)</f>
        <v>0</v>
      </c>
      <c r="N61" s="8">
        <f>ROUND(INDEX([1]Calculation!S:S,ROW()),0)</f>
        <v>50</v>
      </c>
      <c r="O61" s="8">
        <f>ROUND(INDEX([1]Calculation!T:T,ROW()),0)</f>
        <v>0</v>
      </c>
    </row>
    <row r="62" spans="1:15">
      <c r="A62" t="str">
        <f>INDEX([1]Calculation!$F:$F,ROW())</f>
        <v>US</v>
      </c>
      <c r="B62" t="str">
        <f>INDEX([1]Calculation!$D:$D,ROW())</f>
        <v>YouGov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388  lv</v>
      </c>
      <c r="E62" s="26">
        <f>INDEX([1]Calculation!$I:$I,ROW())</f>
        <v>43874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33</v>
      </c>
      <c r="K62" s="8">
        <f>ROUND(INDEX([1]Calculation!P:P,ROW()),0)</f>
        <v>44</v>
      </c>
      <c r="L62" s="8">
        <f>ROUND(INDEX([1]Calculation!Q:Q,ROW()),0)</f>
        <v>0</v>
      </c>
      <c r="M62" s="8">
        <f>ROUND(INDEX([1]Calculation!R:R,ROW()),0)</f>
        <v>0</v>
      </c>
      <c r="N62" s="8">
        <f>ROUND(INDEX([1]Calculation!S:S,ROW()),0)</f>
        <v>0</v>
      </c>
      <c r="O62" s="8">
        <f>ROUND(INDEX([1]Calculation!T:T,ROW()),0)</f>
        <v>0</v>
      </c>
    </row>
    <row r="63" spans="1:15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347  lv</v>
      </c>
      <c r="E63" s="26">
        <f>INDEX([1]Calculation!$I:$I,ROW())</f>
        <v>43874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34</v>
      </c>
      <c r="K63" s="8">
        <f>ROUND(INDEX([1]Calculation!P:P,ROW()),0)</f>
        <v>0</v>
      </c>
      <c r="L63" s="8">
        <f>ROUND(INDEX([1]Calculation!Q:Q,ROW()),0)</f>
        <v>0</v>
      </c>
      <c r="M63" s="8">
        <f>ROUND(INDEX([1]Calculation!R:R,ROW()),0)</f>
        <v>0</v>
      </c>
      <c r="N63" s="8">
        <f>ROUND(INDEX([1]Calculation!S:S,ROW()),0)</f>
        <v>52</v>
      </c>
      <c r="O63" s="8">
        <f>ROUND(INDEX([1]Calculation!T:T,ROW()),0)</f>
        <v>0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362  lv</v>
      </c>
      <c r="E64" s="26">
        <f>INDEX([1]Calculation!$I:$I,ROW())</f>
        <v>43874</v>
      </c>
      <c r="F64" s="12">
        <f>ROUND(INDEX([1]Calculation!AL:AL,ROW()),1)</f>
        <v>0</v>
      </c>
      <c r="G64" s="8">
        <f>ROUND(INDEX([1]Calculation!L:L,ROW()),0)</f>
        <v>43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45</v>
      </c>
      <c r="L64" s="8">
        <f>ROUND(INDEX([1]Calculation!Q:Q,ROW()),0)</f>
        <v>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</row>
    <row r="65" spans="1:15">
      <c r="A65" t="str">
        <f>INDEX([1]Calculation!$F:$F,ROW())</f>
        <v>US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347  lv</v>
      </c>
      <c r="E65" s="26">
        <f>INDEX([1]Calculation!$I:$I,ROW())</f>
        <v>43874</v>
      </c>
      <c r="F65" s="12">
        <f>ROUND(INDEX([1]Calculation!AL:AL,ROW()),1)</f>
        <v>0</v>
      </c>
      <c r="G65" s="8">
        <f>ROUND(INDEX([1]Calculation!L:L,ROW()),0)</f>
        <v>45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42</v>
      </c>
      <c r="K65" s="8">
        <f>ROUND(INDEX([1]Calculation!P:P,ROW()),0)</f>
        <v>0</v>
      </c>
      <c r="L65" s="8">
        <f>ROUND(INDEX([1]Calculation!Q:Q,ROW()),0)</f>
        <v>0</v>
      </c>
      <c r="M65" s="8">
        <f>ROUND(INDEX([1]Calculation!R:R,ROW()),0)</f>
        <v>0</v>
      </c>
      <c r="N65" s="8">
        <f>ROUND(INDEX([1]Calculation!S:S,ROW()),0)</f>
        <v>0</v>
      </c>
      <c r="O65" s="8">
        <f>ROUND(INDEX([1]Calculation!T:T,ROW()),0)</f>
        <v>0</v>
      </c>
    </row>
    <row r="66" spans="1:15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366  lv</v>
      </c>
      <c r="E66" s="26">
        <f>INDEX([1]Calculation!$I:$I,ROW())</f>
        <v>43874</v>
      </c>
      <c r="F66" s="12">
        <f>ROUND(INDEX([1]Calculation!AL:AL,ROW()),1)</f>
        <v>0</v>
      </c>
      <c r="G66" s="8">
        <f>ROUND(INDEX([1]Calculation!L:L,ROW()),0)</f>
        <v>41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0</v>
      </c>
      <c r="K66" s="8">
        <f>ROUND(INDEX([1]Calculation!P:P,ROW()),0)</f>
        <v>0</v>
      </c>
      <c r="L66" s="8">
        <f>ROUND(INDEX([1]Calculation!Q:Q,ROW()),0)</f>
        <v>0</v>
      </c>
      <c r="M66" s="8">
        <f>ROUND(INDEX([1]Calculation!R:R,ROW()),0)</f>
        <v>0</v>
      </c>
      <c r="N66" s="8">
        <f>ROUND(INDEX([1]Calculation!S:S,ROW()),0)</f>
        <v>49</v>
      </c>
      <c r="O66" s="8">
        <f>ROUND(INDEX([1]Calculation!T:T,ROW()),0)</f>
        <v>0</v>
      </c>
    </row>
    <row r="67" spans="1:15">
      <c r="A67" t="str">
        <f>INDEX([1]Calculation!$F:$F,ROW())</f>
        <v>South Carolina</v>
      </c>
      <c r="B67" t="str">
        <f>INDEX([1]Calculation!$D:$D,ROW())</f>
        <v>East Carolina University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703  lv</v>
      </c>
      <c r="E67" s="26">
        <f>INDEX([1]Calculation!$I:$I,ROW())</f>
        <v>43874</v>
      </c>
      <c r="F67" s="12">
        <f>ROUND(INDEX([1]Calculation!AL:AL,ROW()),1)</f>
        <v>11.6</v>
      </c>
      <c r="G67" s="8">
        <f>ROUND(INDEX([1]Calculation!L:L,ROW()),0)</f>
        <v>28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7</v>
      </c>
      <c r="L67" s="8">
        <f>ROUND(INDEX([1]Calculation!Q:Q,ROW()),0)</f>
        <v>20</v>
      </c>
      <c r="M67" s="8">
        <f>ROUND(INDEX([1]Calculation!R:R,ROW()),0)</f>
        <v>14</v>
      </c>
      <c r="N67" s="8">
        <f>ROUND(INDEX([1]Calculation!S:S,ROW()),0)</f>
        <v>7</v>
      </c>
      <c r="O67" s="8">
        <f>ROUND(INDEX([1]Calculation!T:T,ROW()),0)</f>
        <v>0</v>
      </c>
    </row>
    <row r="68" spans="1:15">
      <c r="A68" t="str">
        <f>INDEX([1]Calculation!$F:$F,ROW())</f>
        <v>US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351  lv</v>
      </c>
      <c r="E68" s="26">
        <f>INDEX([1]Calculation!$I:$I,ROW())</f>
        <v>43874</v>
      </c>
      <c r="F68" s="12">
        <f>ROUND(INDEX([1]Calculation!AL:AL,ROW()),1)</f>
        <v>0</v>
      </c>
      <c r="G68" s="8">
        <f>ROUND(INDEX([1]Calculation!L:L,ROW()),0)</f>
        <v>0</v>
      </c>
      <c r="H68" s="8">
        <f>ROUND(INDEX([1]Calculation!M:M,ROW()),0)</f>
        <v>38</v>
      </c>
      <c r="I68" s="8">
        <f>ROUND(INDEX([1]Calculation!N:N,ROW()),0)</f>
        <v>0</v>
      </c>
      <c r="J68" s="8">
        <f>ROUND(INDEX([1]Calculation!O:O,ROW()),0)</f>
        <v>0</v>
      </c>
      <c r="K68" s="8">
        <f>ROUND(INDEX([1]Calculation!P:P,ROW()),0)</f>
        <v>43</v>
      </c>
      <c r="L68" s="8">
        <f>ROUND(INDEX([1]Calculation!Q:Q,ROW()),0)</f>
        <v>0</v>
      </c>
      <c r="M68" s="8">
        <f>ROUND(INDEX([1]Calculation!R:R,ROW()),0)</f>
        <v>0</v>
      </c>
      <c r="N68" s="8">
        <f>ROUND(INDEX([1]Calculation!S:S,ROW()),0)</f>
        <v>0</v>
      </c>
      <c r="O68" s="8">
        <f>ROUND(INDEX([1]Calculation!T:T,ROW()),0)</f>
        <v>0</v>
      </c>
    </row>
    <row r="69" spans="1:15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331  lv</v>
      </c>
      <c r="E69" s="26">
        <f>INDEX([1]Calculation!$I:$I,ROW())</f>
        <v>43874</v>
      </c>
      <c r="F69" s="12">
        <f>ROUND(INDEX([1]Calculation!AL:AL,ROW()),1)</f>
        <v>0</v>
      </c>
      <c r="G69" s="8">
        <f>ROUND(INDEX([1]Calculation!L:L,ROW()),0)</f>
        <v>0</v>
      </c>
      <c r="H69" s="8">
        <f>ROUND(INDEX([1]Calculation!M:M,ROW()),0)</f>
        <v>37</v>
      </c>
      <c r="I69" s="8">
        <f>ROUND(INDEX([1]Calculation!N:N,ROW()),0)</f>
        <v>0</v>
      </c>
      <c r="J69" s="8">
        <f>ROUND(INDEX([1]Calculation!O:O,ROW()),0)</f>
        <v>44</v>
      </c>
      <c r="K69" s="8">
        <f>ROUND(INDEX([1]Calculation!P:P,ROW()),0)</f>
        <v>0</v>
      </c>
      <c r="L69" s="8">
        <f>ROUND(INDEX([1]Calculation!Q:Q,ROW()),0)</f>
        <v>0</v>
      </c>
      <c r="M69" s="8">
        <f>ROUND(INDEX([1]Calculation!R:R,ROW()),0)</f>
        <v>0</v>
      </c>
      <c r="N69" s="8">
        <f>ROUND(INDEX([1]Calculation!S:S,ROW()),0)</f>
        <v>0</v>
      </c>
      <c r="O69" s="8">
        <f>ROUND(INDEX([1]Calculation!T:T,ROW()),0)</f>
        <v>0</v>
      </c>
    </row>
    <row r="70" spans="1:15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367  lv</v>
      </c>
      <c r="E70" s="26">
        <f>INDEX([1]Calculation!$I:$I,ROW())</f>
        <v>43874</v>
      </c>
      <c r="F70" s="12">
        <f>ROUND(INDEX([1]Calculation!AL:AL,ROW()),1)</f>
        <v>0</v>
      </c>
      <c r="G70" s="8">
        <f>ROUND(INDEX([1]Calculation!L:L,ROW()),0)</f>
        <v>47</v>
      </c>
      <c r="H70" s="8">
        <f>ROUND(INDEX([1]Calculation!M:M,ROW()),0)</f>
        <v>34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0</v>
      </c>
      <c r="M70" s="8">
        <f>ROUND(INDEX([1]Calculation!R:R,ROW()),0)</f>
        <v>0</v>
      </c>
      <c r="N70" s="8">
        <f>ROUND(INDEX([1]Calculation!S:S,ROW()),0)</f>
        <v>0</v>
      </c>
      <c r="O70" s="8">
        <f>ROUND(INDEX([1]Calculation!T:T,ROW()),0)</f>
        <v>0</v>
      </c>
    </row>
    <row r="71" spans="1:15">
      <c r="A71" t="str">
        <f>INDEX([1]Calculation!$F:$F,ROW())</f>
        <v>US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375  lv</v>
      </c>
      <c r="E71" s="26">
        <f>INDEX([1]Calculation!$I:$I,ROW())</f>
        <v>43874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38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0</v>
      </c>
      <c r="M71" s="8">
        <f>ROUND(INDEX([1]Calculation!R:R,ROW()),0)</f>
        <v>0</v>
      </c>
      <c r="N71" s="8">
        <f>ROUND(INDEX([1]Calculation!S:S,ROW()),0)</f>
        <v>52</v>
      </c>
      <c r="O71" s="8">
        <f>ROUND(INDEX([1]Calculation!T:T,ROW()),0)</f>
        <v>0</v>
      </c>
    </row>
    <row r="72" spans="1:15">
      <c r="A72" t="str">
        <f>INDEX([1]Calculation!$F:$F,ROW())</f>
        <v>US</v>
      </c>
      <c r="B72" t="str">
        <f>INDEX([1]Calculation!$D:$D,ROW())</f>
        <v>YouGov</v>
      </c>
      <c r="C72" t="str">
        <f>IF(INDEX([1]Calculation!$G:$G,ROW())=0,"-",INDEX([1]Calculation!$G:$G,ROW()))</f>
        <v>B-</v>
      </c>
      <c r="D72" t="str">
        <f>INDEX([1]Calculation!$J:$J,ROW())&amp;"  "&amp;INDEX([1]Calculation!$K:$K,ROW())</f>
        <v>383  lv</v>
      </c>
      <c r="E72" s="26">
        <f>INDEX([1]Calculation!$I:$I,ROW())</f>
        <v>43874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33</v>
      </c>
      <c r="L72" s="8">
        <f>ROUND(INDEX([1]Calculation!Q:Q,ROW()),0)</f>
        <v>54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</row>
    <row r="73" spans="1:15">
      <c r="A73" t="str">
        <f>INDEX([1]Calculation!$F:$F,ROW())</f>
        <v>US</v>
      </c>
      <c r="B73" t="str">
        <f>INDEX([1]Calculation!$D:$D,ROW())</f>
        <v>YouGov</v>
      </c>
      <c r="C73" t="str">
        <f>IF(INDEX([1]Calculation!$G:$G,ROW())=0,"-",INDEX([1]Calculation!$G:$G,ROW()))</f>
        <v>B-</v>
      </c>
      <c r="D73" t="str">
        <f>INDEX([1]Calculation!$J:$J,ROW())&amp;"  "&amp;INDEX([1]Calculation!$K:$K,ROW())</f>
        <v>347  lv</v>
      </c>
      <c r="E73" s="26">
        <f>INDEX([1]Calculation!$I:$I,ROW())</f>
        <v>43874</v>
      </c>
      <c r="F73" s="12">
        <f>ROUND(INDEX([1]Calculation!AL:AL,ROW()),1)</f>
        <v>0</v>
      </c>
      <c r="G73" s="8">
        <f>ROUND(INDEX([1]Calculation!L:L,ROW()),0)</f>
        <v>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37</v>
      </c>
      <c r="K73" s="8">
        <f>ROUND(INDEX([1]Calculation!P:P,ROW()),0)</f>
        <v>0</v>
      </c>
      <c r="L73" s="8">
        <f>ROUND(INDEX([1]Calculation!Q:Q,ROW()),0)</f>
        <v>54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</row>
    <row r="74" spans="1:15">
      <c r="A74" t="str">
        <f>INDEX([1]Calculation!$F:$F,ROW())</f>
        <v>US</v>
      </c>
      <c r="B74" t="str">
        <f>INDEX([1]Calculation!$D:$D,ROW())</f>
        <v>YouGov</v>
      </c>
      <c r="C74" t="str">
        <f>IF(INDEX([1]Calculation!$G:$G,ROW())=0,"-",INDEX([1]Calculation!$G:$G,ROW()))</f>
        <v>B-</v>
      </c>
      <c r="D74" t="str">
        <f>INDEX([1]Calculation!$J:$J,ROW())&amp;"  "&amp;INDEX([1]Calculation!$K:$K,ROW())</f>
        <v>369  lv</v>
      </c>
      <c r="E74" s="26">
        <f>INDEX([1]Calculation!$I:$I,ROW())</f>
        <v>43874</v>
      </c>
      <c r="F74" s="12">
        <f>ROUND(INDEX([1]Calculation!AL:AL,ROW()),1)</f>
        <v>0</v>
      </c>
      <c r="G74" s="8">
        <f>ROUND(INDEX([1]Calculation!L:L,ROW()),0)</f>
        <v>0</v>
      </c>
      <c r="H74" s="8">
        <f>ROUND(INDEX([1]Calculation!M:M,ROW()),0)</f>
        <v>38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53</v>
      </c>
      <c r="M74" s="8">
        <f>ROUND(INDEX([1]Calculation!R:R,ROW()),0)</f>
        <v>0</v>
      </c>
      <c r="N74" s="8">
        <f>ROUND(INDEX([1]Calculation!S:S,ROW()),0)</f>
        <v>0</v>
      </c>
      <c r="O74" s="8">
        <f>ROUND(INDEX([1]Calculation!T:T,ROW()),0)</f>
        <v>0</v>
      </c>
    </row>
    <row r="75" spans="1:15">
      <c r="A75" t="str">
        <f>INDEX([1]Calculation!$F:$F,ROW())</f>
        <v>US</v>
      </c>
      <c r="B75" t="str">
        <f>INDEX([1]Calculation!$D:$D,ROW())</f>
        <v>YouGov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348  lv</v>
      </c>
      <c r="E75" s="26">
        <f>INDEX([1]Calculation!$I:$I,ROW())</f>
        <v>43874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44</v>
      </c>
      <c r="M75" s="8">
        <f>ROUND(INDEX([1]Calculation!R:R,ROW()),0)</f>
        <v>0</v>
      </c>
      <c r="N75" s="8">
        <f>ROUND(INDEX([1]Calculation!S:S,ROW()),0)</f>
        <v>42</v>
      </c>
      <c r="O75" s="8">
        <f>ROUND(INDEX([1]Calculation!T:T,ROW()),0)</f>
        <v>0</v>
      </c>
    </row>
    <row r="76" spans="1:15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359  lv</v>
      </c>
      <c r="E76" s="26">
        <f>INDEX([1]Calculation!$I:$I,ROW())</f>
        <v>43874</v>
      </c>
      <c r="F76" s="12">
        <f>ROUND(INDEX([1]Calculation!AL:AL,ROW()),1)</f>
        <v>0</v>
      </c>
      <c r="G76" s="8">
        <f>ROUND(INDEX([1]Calculation!L:L,ROW()),0)</f>
        <v>44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48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</row>
    <row r="77" spans="1:15">
      <c r="A77" t="str">
        <f>INDEX([1]Calculation!$F:$F,ROW())</f>
        <v>Nevada</v>
      </c>
      <c r="B77" t="str">
        <f>INDEX([1]Calculation!$D:$D,ROW())</f>
        <v>WPA Intelligence (WPAi)</v>
      </c>
      <c r="C77" t="str">
        <f>IF(INDEX([1]Calculation!$G:$G,ROW())=0,"-",INDEX([1]Calculation!$G:$G,ROW()))</f>
        <v>B/C</v>
      </c>
      <c r="D77" t="str">
        <f>INDEX([1]Calculation!$J:$J,ROW())&amp;"  "&amp;INDEX([1]Calculation!$K:$K,ROW())</f>
        <v>413  lv</v>
      </c>
      <c r="E77" s="26">
        <f>INDEX([1]Calculation!$I:$I,ROW())</f>
        <v>43874</v>
      </c>
      <c r="F77" s="12">
        <f>ROUND(INDEX([1]Calculation!AL:AL,ROW()),1)</f>
        <v>12</v>
      </c>
      <c r="G77" s="8">
        <f>ROUND(INDEX([1]Calculation!L:L,ROW()),0)</f>
        <v>18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10</v>
      </c>
      <c r="K77" s="8">
        <f>ROUND(INDEX([1]Calculation!P:P,ROW()),0)</f>
        <v>10</v>
      </c>
      <c r="L77" s="8">
        <f>ROUND(INDEX([1]Calculation!Q:Q,ROW()),0)</f>
        <v>25</v>
      </c>
      <c r="M77" s="8">
        <f>ROUND(INDEX([1]Calculation!R:R,ROW()),0)</f>
        <v>11</v>
      </c>
      <c r="N77" s="8">
        <f>ROUND(INDEX([1]Calculation!S:S,ROW()),0)</f>
        <v>13</v>
      </c>
      <c r="O77" s="8">
        <f>ROUND(INDEX([1]Calculation!T:T,ROW()),0)</f>
        <v>0</v>
      </c>
    </row>
    <row r="78" spans="1:15">
      <c r="A78" t="str">
        <f>INDEX([1]Calculation!$F:$F,ROW())</f>
        <v>Florida</v>
      </c>
      <c r="B78" t="str">
        <f>INDEX([1]Calculation!$D:$D,ROW())</f>
        <v>St. Pete Polls</v>
      </c>
      <c r="C78" t="str">
        <f>IF(INDEX([1]Calculation!$G:$G,ROW())=0,"-",INDEX([1]Calculation!$G:$G,ROW()))</f>
        <v>C+</v>
      </c>
      <c r="D78" t="str">
        <f>INDEX([1]Calculation!$J:$J,ROW())&amp;"  "&amp;INDEX([1]Calculation!$K:$K,ROW())</f>
        <v>3047  lv</v>
      </c>
      <c r="E78" s="26">
        <f>INDEX([1]Calculation!$I:$I,ROW())</f>
        <v>43874</v>
      </c>
      <c r="F78" s="12">
        <f>ROUND(INDEX([1]Calculation!AL:AL,ROW()),1)</f>
        <v>3.2</v>
      </c>
      <c r="G78" s="8">
        <f>ROUND(INDEX([1]Calculation!L:L,ROW()),0)</f>
        <v>26</v>
      </c>
      <c r="H78" s="8">
        <f>ROUND(INDEX([1]Calculation!M:M,ROW()),0)</f>
        <v>27</v>
      </c>
      <c r="I78" s="8">
        <f>ROUND(INDEX([1]Calculation!N:N,ROW()),0)</f>
        <v>0</v>
      </c>
      <c r="J78" s="8">
        <f>ROUND(INDEX([1]Calculation!O:O,ROW()),0)</f>
        <v>11</v>
      </c>
      <c r="K78" s="8">
        <f>ROUND(INDEX([1]Calculation!P:P,ROW()),0)</f>
        <v>9</v>
      </c>
      <c r="L78" s="8">
        <f>ROUND(INDEX([1]Calculation!Q:Q,ROW()),0)</f>
        <v>10</v>
      </c>
      <c r="M78" s="8">
        <f>ROUND(INDEX([1]Calculation!R:R,ROW()),0)</f>
        <v>1</v>
      </c>
      <c r="N78" s="8">
        <f>ROUND(INDEX([1]Calculation!S:S,ROW()),0)</f>
        <v>5</v>
      </c>
      <c r="O78" s="8">
        <f>ROUND(INDEX([1]Calculation!T:T,ROW()),0)</f>
        <v>0</v>
      </c>
    </row>
    <row r="79" spans="1:15">
      <c r="A79" t="str">
        <f>INDEX([1]Calculation!$F:$F,ROW())</f>
        <v>Georgia</v>
      </c>
      <c r="B79" t="str">
        <f>INDEX([1]Calculation!$D:$D,ROW())</f>
        <v>Landmark Communications</v>
      </c>
      <c r="C79" t="str">
        <f>IF(INDEX([1]Calculation!$G:$G,ROW())=0,"-",INDEX([1]Calculation!$G:$G,ROW()))</f>
        <v>B</v>
      </c>
      <c r="D79" t="str">
        <f>INDEX([1]Calculation!$J:$J,ROW())&amp;"  "&amp;INDEX([1]Calculation!$K:$K,ROW())</f>
        <v>500  lv</v>
      </c>
      <c r="E79" s="26">
        <f>INDEX([1]Calculation!$I:$I,ROW())</f>
        <v>43873</v>
      </c>
      <c r="F79" s="12">
        <f>ROUND(INDEX([1]Calculation!AL:AL,ROW()),1)</f>
        <v>18.7</v>
      </c>
      <c r="G79" s="8">
        <f>ROUND(INDEX([1]Calculation!L:L,ROW()),0)</f>
        <v>32</v>
      </c>
      <c r="H79" s="8">
        <f>ROUND(INDEX([1]Calculation!M:M,ROW()),0)</f>
        <v>14</v>
      </c>
      <c r="I79" s="8">
        <f>ROUND(INDEX([1]Calculation!N:N,ROW()),0)</f>
        <v>0</v>
      </c>
      <c r="J79" s="8">
        <f>ROUND(INDEX([1]Calculation!O:O,ROW()),0)</f>
        <v>5</v>
      </c>
      <c r="K79" s="8">
        <f>ROUND(INDEX([1]Calculation!P:P,ROW()),0)</f>
        <v>3</v>
      </c>
      <c r="L79" s="8">
        <f>ROUND(INDEX([1]Calculation!Q:Q,ROW()),0)</f>
        <v>14</v>
      </c>
      <c r="M79" s="8">
        <f>ROUND(INDEX([1]Calculation!R:R,ROW()),0)</f>
        <v>2</v>
      </c>
      <c r="N79" s="8">
        <f>ROUND(INDEX([1]Calculation!S:S,ROW()),0)</f>
        <v>4</v>
      </c>
      <c r="O79" s="8">
        <f>ROUND(INDEX([1]Calculation!T:T,ROW()),0)</f>
        <v>0</v>
      </c>
    </row>
    <row r="80" spans="1:15">
      <c r="A80" t="str">
        <f>INDEX([1]Calculation!$F:$F,ROW())</f>
        <v>US</v>
      </c>
      <c r="B80" t="str">
        <f>INDEX([1]Calculation!$D:$D,ROW())</f>
        <v>McLaughlin &amp; Associates</v>
      </c>
      <c r="C80" t="str">
        <f>IF(INDEX([1]Calculation!$G:$G,ROW())=0,"-",INDEX([1]Calculation!$G:$G,ROW()))</f>
        <v>C/D</v>
      </c>
      <c r="D80" t="str">
        <f>INDEX([1]Calculation!$J:$J,ROW())&amp;"  "&amp;INDEX([1]Calculation!$K:$K,ROW())</f>
        <v>479  lv</v>
      </c>
      <c r="E80" s="26">
        <f>INDEX([1]Calculation!$I:$I,ROW())</f>
        <v>43872</v>
      </c>
      <c r="F80" s="12">
        <f>ROUND(INDEX([1]Calculation!AL:AL,ROW()),1)</f>
        <v>6.9</v>
      </c>
      <c r="G80" s="8">
        <f>ROUND(INDEX([1]Calculation!L:L,ROW()),0)</f>
        <v>24</v>
      </c>
      <c r="H80" s="8">
        <f>ROUND(INDEX([1]Calculation!M:M,ROW()),0)</f>
        <v>16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3</v>
      </c>
      <c r="L80" s="8">
        <f>ROUND(INDEX([1]Calculation!Q:Q,ROW()),0)</f>
        <v>21</v>
      </c>
      <c r="M80" s="8">
        <f>ROUND(INDEX([1]Calculation!R:R,ROW()),0)</f>
        <v>3</v>
      </c>
      <c r="N80" s="8">
        <f>ROUND(INDEX([1]Calculation!S:S,ROW()),0)</f>
        <v>11</v>
      </c>
      <c r="O80" s="8">
        <f>ROUND(INDEX([1]Calculation!T:T,ROW()),0)</f>
        <v>3</v>
      </c>
    </row>
    <row r="81" spans="1:15">
      <c r="A81" t="str">
        <f>INDEX([1]Calculation!$F:$F,ROW())</f>
        <v>Vermont</v>
      </c>
      <c r="B81" t="str">
        <f>INDEX([1]Calculation!$D:$D,ROW())</f>
        <v>Braun Research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332  lv</v>
      </c>
      <c r="E81" s="26">
        <f>INDEX([1]Calculation!$I:$I,ROW())</f>
        <v>43871</v>
      </c>
      <c r="F81" s="12">
        <f>ROUND(INDEX([1]Calculation!AL:AL,ROW()),1)</f>
        <v>10.4</v>
      </c>
      <c r="G81" s="8">
        <f>ROUND(INDEX([1]Calculation!L:L,ROW()),0)</f>
        <v>5</v>
      </c>
      <c r="H81" s="8">
        <f>ROUND(INDEX([1]Calculation!M:M,ROW()),0)</f>
        <v>7</v>
      </c>
      <c r="I81" s="8">
        <f>ROUND(INDEX([1]Calculation!N:N,ROW()),0)</f>
        <v>0</v>
      </c>
      <c r="J81" s="8">
        <f>ROUND(INDEX([1]Calculation!O:O,ROW()),0)</f>
        <v>13</v>
      </c>
      <c r="K81" s="8">
        <f>ROUND(INDEX([1]Calculation!P:P,ROW()),0)</f>
        <v>4</v>
      </c>
      <c r="L81" s="8">
        <f>ROUND(INDEX([1]Calculation!Q:Q,ROW()),0)</f>
        <v>51</v>
      </c>
      <c r="M81" s="8">
        <f>ROUND(INDEX([1]Calculation!R:R,ROW()),0)</f>
        <v>0</v>
      </c>
      <c r="N81" s="8">
        <f>ROUND(INDEX([1]Calculation!S:S,ROW()),0)</f>
        <v>9</v>
      </c>
      <c r="O81" s="8">
        <f>ROUND(INDEX([1]Calculation!T:T,ROW()),0)</f>
        <v>2</v>
      </c>
    </row>
    <row r="82" spans="1:15">
      <c r="A82" t="str">
        <f>INDEX([1]Calculation!$F:$F,ROW())</f>
        <v>US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552  lv</v>
      </c>
      <c r="E82" s="26">
        <f>INDEX([1]Calculation!$I:$I,ROW())</f>
        <v>43872</v>
      </c>
      <c r="F82" s="12">
        <f>ROUND(INDEX([1]Calculation!AL:AL,ROW()),1)</f>
        <v>0</v>
      </c>
      <c r="G82" s="8">
        <f>ROUND(INDEX([1]Calculation!L:L,ROW()),0)</f>
        <v>18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7</v>
      </c>
      <c r="L82" s="8">
        <f>ROUND(INDEX([1]Calculation!Q:Q,ROW()),0)</f>
        <v>22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2</v>
      </c>
    </row>
    <row r="83" spans="1:15">
      <c r="A83" t="str">
        <f>INDEX([1]Calculation!$F:$F,ROW())</f>
        <v>US</v>
      </c>
      <c r="B83" t="str">
        <f>INDEX([1]Calculation!$D:$D,ROW())</f>
        <v>Harris Insights &amp; Analytics</v>
      </c>
      <c r="C83" t="str">
        <f>IF(INDEX([1]Calculation!$G:$G,ROW())=0,"-",INDEX([1]Calculation!$G:$G,ROW()))</f>
        <v>C+</v>
      </c>
      <c r="D83" t="str">
        <f>INDEX([1]Calculation!$J:$J,ROW())&amp;"  "&amp;INDEX([1]Calculation!$K:$K,ROW())</f>
        <v>913  rv</v>
      </c>
      <c r="E83" s="26">
        <f>INDEX([1]Calculation!$I:$I,ROW())</f>
        <v>43871</v>
      </c>
      <c r="F83" s="12">
        <f>ROUND(INDEX([1]Calculation!AL:AL,ROW()),1)</f>
        <v>1.7</v>
      </c>
      <c r="G83" s="8">
        <f>ROUND(INDEX([1]Calculation!L:L,ROW()),0)</f>
        <v>23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9</v>
      </c>
      <c r="K83" s="8">
        <f>ROUND(INDEX([1]Calculation!P:P,ROW()),0)</f>
        <v>3</v>
      </c>
      <c r="L83" s="8">
        <f>ROUND(INDEX([1]Calculation!Q:Q,ROW()),0)</f>
        <v>20</v>
      </c>
      <c r="M83" s="8">
        <f>ROUND(INDEX([1]Calculation!R:R,ROW()),0)</f>
        <v>3</v>
      </c>
      <c r="N83" s="8">
        <f>ROUND(INDEX([1]Calculation!S:S,ROW()),0)</f>
        <v>9</v>
      </c>
      <c r="O83" s="8">
        <f>ROUND(INDEX([1]Calculation!T:T,ROW()),0)</f>
        <v>3</v>
      </c>
    </row>
    <row r="84" spans="1:15">
      <c r="A84" t="str">
        <f>INDEX([1]Calculation!$F:$F,ROW())</f>
        <v>New Hampshire</v>
      </c>
      <c r="B84" t="str">
        <f>INDEX([1]Calculation!$D:$D,ROW())</f>
        <v>AtlasIntel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431  lv</v>
      </c>
      <c r="E84" s="26">
        <f>INDEX([1]Calculation!$I:$I,ROW())</f>
        <v>43871</v>
      </c>
      <c r="F84" s="12">
        <f>ROUND(INDEX([1]Calculation!AL:AL,ROW()),1)</f>
        <v>8.6</v>
      </c>
      <c r="G84" s="8">
        <f>ROUND(INDEX([1]Calculation!L:L,ROW()),0)</f>
        <v>12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24</v>
      </c>
      <c r="K84" s="8">
        <f>ROUND(INDEX([1]Calculation!P:P,ROW()),0)</f>
        <v>14</v>
      </c>
      <c r="L84" s="8">
        <f>ROUND(INDEX([1]Calculation!Q:Q,ROW()),0)</f>
        <v>24</v>
      </c>
      <c r="M84" s="8">
        <f>ROUND(INDEX([1]Calculation!R:R,ROW()),0)</f>
        <v>1</v>
      </c>
      <c r="N84" s="8">
        <f>ROUND(INDEX([1]Calculation!S:S,ROW()),0)</f>
        <v>11</v>
      </c>
      <c r="O84" s="8">
        <f>ROUND(INDEX([1]Calculation!T:T,ROW()),0)</f>
        <v>5</v>
      </c>
    </row>
    <row r="85" spans="1:15">
      <c r="A85" t="str">
        <f>INDEX([1]Calculation!$F:$F,ROW())</f>
        <v>New Hampshire</v>
      </c>
      <c r="B85" t="str">
        <f>INDEX([1]Calculation!$D:$D,ROW())</f>
        <v>Data for Progress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1295  lv</v>
      </c>
      <c r="E85" s="26">
        <f>INDEX([1]Calculation!$I:$I,ROW())</f>
        <v>43871</v>
      </c>
      <c r="F85" s="12">
        <f>ROUND(INDEX([1]Calculation!AL:AL,ROW()),1)</f>
        <v>25.8</v>
      </c>
      <c r="G85" s="8">
        <f>ROUND(INDEX([1]Calculation!L:L,ROW()),0)</f>
        <v>9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26</v>
      </c>
      <c r="K85" s="8">
        <f>ROUND(INDEX([1]Calculation!P:P,ROW()),0)</f>
        <v>13</v>
      </c>
      <c r="L85" s="8">
        <f>ROUND(INDEX([1]Calculation!Q:Q,ROW()),0)</f>
        <v>28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>
      <c r="A86" t="str">
        <f>INDEX([1]Calculation!$F:$F,ROW())</f>
        <v>US</v>
      </c>
      <c r="B86" t="str">
        <f>INDEX([1]Calculation!$D:$D,ROW())</f>
        <v>Ipsos</v>
      </c>
      <c r="C86" t="str">
        <f>IF(INDEX([1]Calculation!$G:$G,ROW())=0,"-",INDEX([1]Calculation!$G:$G,ROW()))</f>
        <v>B+</v>
      </c>
      <c r="D86" t="str">
        <f>INDEX([1]Calculation!$J:$J,ROW())&amp;"  "&amp;INDEX([1]Calculation!$K:$K,ROW())</f>
        <v>556  rv</v>
      </c>
      <c r="E86" s="26">
        <f>INDEX([1]Calculation!$I:$I,ROW())</f>
        <v>43871</v>
      </c>
      <c r="F86" s="12">
        <f>ROUND(INDEX([1]Calculation!AL:AL,ROW()),1)</f>
        <v>2.6</v>
      </c>
      <c r="G86" s="8">
        <f>ROUND(INDEX([1]Calculation!L:L,ROW()),0)</f>
        <v>17</v>
      </c>
      <c r="H86" s="8">
        <f>ROUND(INDEX([1]Calculation!M:M,ROW()),0)</f>
        <v>15</v>
      </c>
      <c r="I86" s="8">
        <f>ROUND(INDEX([1]Calculation!N:N,ROW()),0)</f>
        <v>0</v>
      </c>
      <c r="J86" s="8">
        <f>ROUND(INDEX([1]Calculation!O:O,ROW()),0)</f>
        <v>8</v>
      </c>
      <c r="K86" s="8">
        <f>ROUND(INDEX([1]Calculation!P:P,ROW()),0)</f>
        <v>3</v>
      </c>
      <c r="L86" s="8">
        <f>ROUND(INDEX([1]Calculation!Q:Q,ROW()),0)</f>
        <v>20</v>
      </c>
      <c r="M86" s="8">
        <f>ROUND(INDEX([1]Calculation!R:R,ROW()),0)</f>
        <v>2</v>
      </c>
      <c r="N86" s="8">
        <f>ROUND(INDEX([1]Calculation!S:S,ROW()),0)</f>
        <v>11</v>
      </c>
      <c r="O86" s="8">
        <f>ROUND(INDEX([1]Calculation!T:T,ROW()),0)</f>
        <v>5</v>
      </c>
    </row>
    <row r="87" spans="1:15">
      <c r="A87" t="str">
        <f>INDEX([1]Calculation!$F:$F,ROW())</f>
        <v>Texas</v>
      </c>
      <c r="B87" t="str">
        <f>INDEX([1]Calculation!$D:$D,ROW())</f>
        <v>YouGov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575  lv</v>
      </c>
      <c r="E87" s="26">
        <f>INDEX([1]Calculation!$I:$I,ROW())</f>
        <v>43870</v>
      </c>
      <c r="F87" s="12">
        <f>ROUND(INDEX([1]Calculation!AL:AL,ROW()),1)</f>
        <v>14.2</v>
      </c>
      <c r="G87" s="8">
        <f>ROUND(INDEX([1]Calculation!L:L,ROW()),0)</f>
        <v>22</v>
      </c>
      <c r="H87" s="8">
        <f>ROUND(INDEX([1]Calculation!M:M,ROW()),0)</f>
        <v>10</v>
      </c>
      <c r="I87" s="8">
        <f>ROUND(INDEX([1]Calculation!N:N,ROW()),0)</f>
        <v>1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24</v>
      </c>
      <c r="M87" s="8">
        <f>ROUND(INDEX([1]Calculation!R:R,ROW()),0)</f>
        <v>3</v>
      </c>
      <c r="N87" s="8">
        <f>ROUND(INDEX([1]Calculation!S:S,ROW()),0)</f>
        <v>15</v>
      </c>
      <c r="O87" s="8">
        <f>ROUND(INDEX([1]Calculation!T:T,ROW()),0)</f>
        <v>6</v>
      </c>
    </row>
    <row r="88" spans="1:15">
      <c r="A88" t="str">
        <f>INDEX([1]Calculation!$F:$F,ROW())</f>
        <v>New Hampshire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662  lv</v>
      </c>
      <c r="E88" s="26">
        <f>INDEX([1]Calculation!$I:$I,ROW())</f>
        <v>43870</v>
      </c>
      <c r="F88" s="12">
        <f>ROUND(INDEX([1]Calculation!AL:AL,ROW()),1)</f>
        <v>9.9</v>
      </c>
      <c r="G88" s="8">
        <f>ROUND(INDEX([1]Calculation!L:L,ROW()),0)</f>
        <v>9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21</v>
      </c>
      <c r="K88" s="8">
        <f>ROUND(INDEX([1]Calculation!P:P,ROW()),0)</f>
        <v>8</v>
      </c>
      <c r="L88" s="8">
        <f>ROUND(INDEX([1]Calculation!Q:Q,ROW()),0)</f>
        <v>30</v>
      </c>
      <c r="M88" s="8">
        <f>ROUND(INDEX([1]Calculation!R:R,ROW()),0)</f>
        <v>3</v>
      </c>
      <c r="N88" s="8">
        <f>ROUND(INDEX([1]Calculation!S:S,ROW()),0)</f>
        <v>8</v>
      </c>
      <c r="O88" s="8">
        <f>ROUND(INDEX([1]Calculation!T:T,ROW()),0)</f>
        <v>5</v>
      </c>
    </row>
    <row r="89" spans="1:15">
      <c r="A89" t="str">
        <f>INDEX([1]Calculation!$F:$F,ROW())</f>
        <v>US</v>
      </c>
      <c r="B89" t="str">
        <f>INDEX([1]Calculation!$D:$D,ROW())</f>
        <v>Monmouth University</v>
      </c>
      <c r="C89" t="str">
        <f>IF(INDEX([1]Calculation!$G:$G,ROW())=0,"-",INDEX([1]Calculation!$G:$G,ROW()))</f>
        <v>A+</v>
      </c>
      <c r="D89" t="str">
        <f>INDEX([1]Calculation!$J:$J,ROW())&amp;"  "&amp;INDEX([1]Calculation!$K:$K,ROW())</f>
        <v>357  rv</v>
      </c>
      <c r="E89" s="26">
        <f>INDEX([1]Calculation!$I:$I,ROW())</f>
        <v>43870</v>
      </c>
      <c r="F89" s="12">
        <f>ROUND(INDEX([1]Calculation!AL:AL,ROW()),1)</f>
        <v>29</v>
      </c>
      <c r="G89" s="8">
        <f>ROUND(INDEX([1]Calculation!L:L,ROW()),0)</f>
        <v>16</v>
      </c>
      <c r="H89" s="8">
        <f>ROUND(INDEX([1]Calculation!M:M,ROW()),0)</f>
        <v>11</v>
      </c>
      <c r="I89" s="8">
        <f>ROUND(INDEX([1]Calculation!N:N,ROW()),0)</f>
        <v>0</v>
      </c>
      <c r="J89" s="8">
        <f>ROUND(INDEX([1]Calculation!O:O,ROW()),0)</f>
        <v>13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1</v>
      </c>
      <c r="N89" s="8">
        <f>ROUND(INDEX([1]Calculation!S:S,ROW()),0)</f>
        <v>13</v>
      </c>
      <c r="O89" s="8">
        <f>ROUND(INDEX([1]Calculation!T:T,ROW()),0)</f>
        <v>4</v>
      </c>
    </row>
    <row r="90" spans="1:15">
      <c r="A90" t="str">
        <f>INDEX([1]Calculation!$F:$F,ROW())</f>
        <v>US</v>
      </c>
      <c r="B90" t="str">
        <f>INDEX([1]Calculation!$D:$D,ROW())</f>
        <v>Morning Consult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15346  lv</v>
      </c>
      <c r="E90" s="26">
        <f>INDEX([1]Calculation!$I:$I,ROW())</f>
        <v>43870</v>
      </c>
      <c r="F90" s="12">
        <f>ROUND(INDEX([1]Calculation!AL:AL,ROW()),1)</f>
        <v>1.8</v>
      </c>
      <c r="G90" s="8">
        <f>ROUND(INDEX([1]Calculation!L:L,ROW()),0)</f>
        <v>22</v>
      </c>
      <c r="H90" s="8">
        <f>ROUND(INDEX([1]Calculation!M:M,ROW()),0)</f>
        <v>17</v>
      </c>
      <c r="I90" s="8">
        <f>ROUND(INDEX([1]Calculation!N:N,ROW()),0)</f>
        <v>0</v>
      </c>
      <c r="J90" s="8">
        <f>ROUND(INDEX([1]Calculation!O:O,ROW()),0)</f>
        <v>11</v>
      </c>
      <c r="K90" s="8">
        <f>ROUND(INDEX([1]Calculation!P:P,ROW()),0)</f>
        <v>3</v>
      </c>
      <c r="L90" s="8">
        <f>ROUND(INDEX([1]Calculation!Q:Q,ROW()),0)</f>
        <v>25</v>
      </c>
      <c r="M90" s="8">
        <f>ROUND(INDEX([1]Calculation!R:R,ROW()),0)</f>
        <v>3</v>
      </c>
      <c r="N90" s="8">
        <f>ROUND(INDEX([1]Calculation!S:S,ROW()),0)</f>
        <v>11</v>
      </c>
      <c r="O90" s="8">
        <f>ROUND(INDEX([1]Calculation!T:T,ROW()),0)</f>
        <v>4</v>
      </c>
    </row>
    <row r="91" spans="1:15">
      <c r="A91" t="str">
        <f>INDEX([1]Calculation!$F:$F,ROW())</f>
        <v>New Hampshire</v>
      </c>
      <c r="B91" t="str">
        <f>INDEX([1]Calculation!$D:$D,ROW())</f>
        <v>Elucd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492  lv</v>
      </c>
      <c r="E91" s="26">
        <f>INDEX([1]Calculation!$I:$I,ROW())</f>
        <v>43870</v>
      </c>
      <c r="F91" s="12">
        <f>ROUND(INDEX([1]Calculation!AL:AL,ROW()),1)</f>
        <v>8.8000000000000007</v>
      </c>
      <c r="G91" s="8">
        <f>ROUND(INDEX([1]Calculation!L:L,ROW()),0)</f>
        <v>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20</v>
      </c>
      <c r="K91" s="8">
        <f>ROUND(INDEX([1]Calculation!P:P,ROW()),0)</f>
        <v>12</v>
      </c>
      <c r="L91" s="8">
        <f>ROUND(INDEX([1]Calculation!Q:Q,ROW()),0)</f>
        <v>26</v>
      </c>
      <c r="M91" s="8">
        <f>ROUND(INDEX([1]Calculation!R:R,ROW()),0)</f>
        <v>3</v>
      </c>
      <c r="N91" s="8">
        <f>ROUND(INDEX([1]Calculation!S:S,ROW()),0)</f>
        <v>10</v>
      </c>
      <c r="O91" s="8">
        <f>ROUND(INDEX([1]Calculation!T:T,ROW()),0)</f>
        <v>1</v>
      </c>
    </row>
    <row r="92" spans="1:15">
      <c r="A92" t="str">
        <f>INDEX([1]Calculation!$F:$F,ROW())</f>
        <v>California</v>
      </c>
      <c r="B92" t="str">
        <f>INDEX([1]Calculation!$D:$D,ROW())</f>
        <v>Capitol Weekly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843  lv</v>
      </c>
      <c r="E92" s="26">
        <f>INDEX([1]Calculation!$I:$I,ROW())</f>
        <v>43870</v>
      </c>
      <c r="F92" s="12">
        <f>ROUND(INDEX([1]Calculation!AL:AL,ROW()),1)</f>
        <v>11.6</v>
      </c>
      <c r="G92" s="8">
        <f>ROUND(INDEX([1]Calculation!L:L,ROW()),0)</f>
        <v>11</v>
      </c>
      <c r="H92" s="8">
        <f>ROUND(INDEX([1]Calculation!M:M,ROW()),0)</f>
        <v>13</v>
      </c>
      <c r="I92" s="8">
        <f>ROUND(INDEX([1]Calculation!N:N,ROW()),0)</f>
        <v>1</v>
      </c>
      <c r="J92" s="8">
        <f>ROUND(INDEX([1]Calculation!O:O,ROW()),0)</f>
        <v>14</v>
      </c>
      <c r="K92" s="8">
        <f>ROUND(INDEX([1]Calculation!P:P,ROW()),0)</f>
        <v>5</v>
      </c>
      <c r="L92" s="8">
        <f>ROUND(INDEX([1]Calculation!Q:Q,ROW()),0)</f>
        <v>29</v>
      </c>
      <c r="M92" s="8">
        <f>ROUND(INDEX([1]Calculation!R:R,ROW()),0)</f>
        <v>3</v>
      </c>
      <c r="N92" s="8">
        <f>ROUND(INDEX([1]Calculation!S:S,ROW()),0)</f>
        <v>16</v>
      </c>
      <c r="O92" s="8">
        <f>ROUND(INDEX([1]Calculation!T:T,ROW()),0)</f>
        <v>4</v>
      </c>
    </row>
    <row r="93" spans="1:15">
      <c r="A93" t="str">
        <f>INDEX([1]Calculation!$F:$F,ROW())</f>
        <v>US</v>
      </c>
      <c r="B93" t="str">
        <f>INDEX([1]Calculation!$D:$D,ROW())</f>
        <v>Quinnipiac University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665  rv</v>
      </c>
      <c r="E93" s="26">
        <f>INDEX([1]Calculation!$I:$I,ROW())</f>
        <v>43870</v>
      </c>
      <c r="F93" s="12">
        <f>ROUND(INDEX([1]Calculation!AL:AL,ROW()),1)</f>
        <v>33.299999999999997</v>
      </c>
      <c r="G93" s="8">
        <f>ROUND(INDEX([1]Calculation!L:L,ROW()),0)</f>
        <v>17</v>
      </c>
      <c r="H93" s="8">
        <f>ROUND(INDEX([1]Calculation!M:M,ROW()),0)</f>
        <v>15</v>
      </c>
      <c r="I93" s="8">
        <f>ROUND(INDEX([1]Calculation!N:N,ROW()),0)</f>
        <v>0</v>
      </c>
      <c r="J93" s="8">
        <f>ROUND(INDEX([1]Calculation!O:O,ROW()),0)</f>
        <v>10</v>
      </c>
      <c r="K93" s="8">
        <f>ROUND(INDEX([1]Calculation!P:P,ROW()),0)</f>
        <v>4</v>
      </c>
      <c r="L93" s="8">
        <f>ROUND(INDEX([1]Calculation!Q:Q,ROW()),0)</f>
        <v>25</v>
      </c>
      <c r="M93" s="8">
        <f>ROUND(INDEX([1]Calculation!R:R,ROW()),0)</f>
        <v>1</v>
      </c>
      <c r="N93" s="8">
        <f>ROUND(INDEX([1]Calculation!S:S,ROW()),0)</f>
        <v>14</v>
      </c>
      <c r="O93" s="8">
        <f>ROUND(INDEX([1]Calculation!T:T,ROW()),0)</f>
        <v>2</v>
      </c>
    </row>
    <row r="94" spans="1:15">
      <c r="A94" t="str">
        <f>INDEX([1]Calculation!$F:$F,ROW())</f>
        <v>New Hampshire</v>
      </c>
      <c r="B94" t="str">
        <f>INDEX([1]Calculation!$D:$D,ROW())</f>
        <v>University of New Hampshire</v>
      </c>
      <c r="C94" t="str">
        <f>IF(INDEX([1]Calculation!$G:$G,ROW())=0,"-",INDEX([1]Calculation!$G:$G,ROW()))</f>
        <v>B</v>
      </c>
      <c r="D94" t="str">
        <f>INDEX([1]Calculation!$J:$J,ROW())&amp;"  "&amp;INDEX([1]Calculation!$K:$K,ROW())</f>
        <v>365  lv</v>
      </c>
      <c r="E94" s="26">
        <f>INDEX([1]Calculation!$I:$I,ROW())</f>
        <v>43870</v>
      </c>
      <c r="F94" s="12">
        <f>ROUND(INDEX([1]Calculation!AL:AL,ROW()),1)</f>
        <v>14.7</v>
      </c>
      <c r="G94" s="8">
        <f>ROUND(INDEX([1]Calculation!L:L,ROW()),0)</f>
        <v>11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22</v>
      </c>
      <c r="K94" s="8">
        <f>ROUND(INDEX([1]Calculation!P:P,ROW()),0)</f>
        <v>7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4</v>
      </c>
    </row>
    <row r="95" spans="1:15">
      <c r="A95" t="str">
        <f>INDEX([1]Calculation!$F:$F,ROW())</f>
        <v>New Hampshire</v>
      </c>
      <c r="B95" t="str">
        <f>INDEX([1]Calculation!$D:$D,ROW())</f>
        <v>American Research Group</v>
      </c>
      <c r="C95" t="str">
        <f>IF(INDEX([1]Calculation!$G:$G,ROW())=0,"-",INDEX([1]Calculation!$G:$G,ROW()))</f>
        <v>B</v>
      </c>
      <c r="D95" t="str">
        <f>INDEX([1]Calculation!$J:$J,ROW())&amp;"  "&amp;INDEX([1]Calculation!$K:$K,ROW())</f>
        <v>400  lv</v>
      </c>
      <c r="E95" s="26">
        <f>INDEX([1]Calculation!$I:$I,ROW())</f>
        <v>43870</v>
      </c>
      <c r="F95" s="12">
        <f>ROUND(INDEX([1]Calculation!AL:AL,ROW()),1)</f>
        <v>15.8</v>
      </c>
      <c r="G95" s="8">
        <f>ROUND(INDEX([1]Calculation!L:L,ROW()),0)</f>
        <v>13</v>
      </c>
      <c r="H95" s="8">
        <f>ROUND(INDEX([1]Calculation!M:M,ROW()),0)</f>
        <v>1</v>
      </c>
      <c r="I95" s="8">
        <f>ROUND(INDEX([1]Calculation!N:N,ROW()),0)</f>
        <v>0</v>
      </c>
      <c r="J95" s="8">
        <f>ROUND(INDEX([1]Calculation!O:O,ROW()),0)</f>
        <v>20</v>
      </c>
      <c r="K95" s="8">
        <f>ROUND(INDEX([1]Calculation!P:P,ROW()),0)</f>
        <v>13</v>
      </c>
      <c r="L95" s="8">
        <f>ROUND(INDEX([1]Calculation!Q:Q,ROW()),0)</f>
        <v>28</v>
      </c>
      <c r="M95" s="8">
        <f>ROUND(INDEX([1]Calculation!R:R,ROW()),0)</f>
        <v>2</v>
      </c>
      <c r="N95" s="8">
        <f>ROUND(INDEX([1]Calculation!S:S,ROW()),0)</f>
        <v>11</v>
      </c>
      <c r="O95" s="8">
        <f>ROUND(INDEX([1]Calculation!T:T,ROW()),0)</f>
        <v>3</v>
      </c>
    </row>
    <row r="96" spans="1:15">
      <c r="A96" t="str">
        <f>INDEX([1]Calculation!$F:$F,ROW())</f>
        <v>New Hampshire</v>
      </c>
      <c r="B96" t="str">
        <f>INDEX([1]Calculation!$D:$D,ROW())</f>
        <v>Suffolk University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500  lv</v>
      </c>
      <c r="E96" s="26">
        <f>INDEX([1]Calculation!$I:$I,ROW())</f>
        <v>43870</v>
      </c>
      <c r="F96" s="12">
        <f>ROUND(INDEX([1]Calculation!AL:AL,ROW()),1)</f>
        <v>25.3</v>
      </c>
      <c r="G96" s="8">
        <f>ROUND(INDEX([1]Calculation!L:L,ROW()),0)</f>
        <v>12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19</v>
      </c>
      <c r="K96" s="8">
        <f>ROUND(INDEX([1]Calculation!P:P,ROW()),0)</f>
        <v>14</v>
      </c>
      <c r="L96" s="8">
        <f>ROUND(INDEX([1]Calculation!Q:Q,ROW()),0)</f>
        <v>27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3</v>
      </c>
    </row>
    <row r="97" spans="1:15">
      <c r="A97" t="str">
        <f>INDEX([1]Calculation!$F:$F,ROW())</f>
        <v>New Hampshire</v>
      </c>
      <c r="B97" t="str">
        <f>INDEX([1]Calculation!$D:$D,ROW())</f>
        <v>Emerson College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500  lv</v>
      </c>
      <c r="E97" s="26">
        <f>INDEX([1]Calculation!$I:$I,ROW())</f>
        <v>43870</v>
      </c>
      <c r="F97" s="12">
        <f>ROUND(INDEX([1]Calculation!AL:AL,ROW()),1)</f>
        <v>13.6</v>
      </c>
      <c r="G97" s="8">
        <f>ROUND(INDEX([1]Calculation!L:L,ROW()),0)</f>
        <v>10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23</v>
      </c>
      <c r="K97" s="8">
        <f>ROUND(INDEX([1]Calculation!P:P,ROW()),0)</f>
        <v>14</v>
      </c>
      <c r="L97" s="8">
        <f>ROUND(INDEX([1]Calculation!Q:Q,ROW()),0)</f>
        <v>30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4</v>
      </c>
    </row>
    <row r="98" spans="1:15">
      <c r="A98" t="str">
        <f>INDEX([1]Calculation!$F:$F,ROW())</f>
        <v>New Hampshire</v>
      </c>
      <c r="B98" t="str">
        <f>INDEX([1]Calculation!$D:$D,ROW())</f>
        <v>RKM Research and Communications Inc.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512  lv</v>
      </c>
      <c r="E98" s="26">
        <f>INDEX([1]Calculation!$I:$I,ROW())</f>
        <v>43869</v>
      </c>
      <c r="F98" s="12">
        <f>ROUND(INDEX([1]Calculation!AL:AL,ROW()),1)</f>
        <v>21.7</v>
      </c>
      <c r="G98" s="8">
        <f>ROUND(INDEX([1]Calculation!L:L,ROW()),0)</f>
        <v>14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20</v>
      </c>
      <c r="K98" s="8">
        <f>ROUND(INDEX([1]Calculation!P:P,ROW()),0)</f>
        <v>6</v>
      </c>
      <c r="L98" s="8">
        <f>ROUND(INDEX([1]Calculation!Q:Q,ROW()),0)</f>
        <v>23</v>
      </c>
      <c r="M98" s="8">
        <f>ROUND(INDEX([1]Calculation!R:R,ROW()),0)</f>
        <v>2</v>
      </c>
      <c r="N98" s="8">
        <f>ROUND(INDEX([1]Calculation!S:S,ROW()),0)</f>
        <v>16</v>
      </c>
      <c r="O98" s="8">
        <f>ROUND(INDEX([1]Calculation!T:T,ROW()),0)</f>
        <v>3</v>
      </c>
    </row>
    <row r="99" spans="1:15">
      <c r="A99" t="str">
        <f>INDEX([1]Calculation!$F:$F,ROW())</f>
        <v>New Hampshire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848  lv</v>
      </c>
      <c r="E99" s="26">
        <f>INDEX([1]Calculation!$I:$I,ROW())</f>
        <v>43869</v>
      </c>
      <c r="F99" s="12">
        <f>ROUND(INDEX([1]Calculation!AL:AL,ROW()),1)</f>
        <v>16</v>
      </c>
      <c r="G99" s="8">
        <f>ROUND(INDEX([1]Calculation!L:L,ROW()),0)</f>
        <v>12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25</v>
      </c>
      <c r="K99" s="8">
        <f>ROUND(INDEX([1]Calculation!P:P,ROW()),0)</f>
        <v>10</v>
      </c>
      <c r="L99" s="8">
        <f>ROUND(INDEX([1]Calculation!Q:Q,ROW()),0)</f>
        <v>29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1</v>
      </c>
    </row>
    <row r="100" spans="1:15">
      <c r="A100" t="str">
        <f>INDEX([1]Calculation!$F:$F,ROW())</f>
        <v>New Hampshire</v>
      </c>
      <c r="B100" t="str">
        <f>INDEX([1]Calculation!$D:$D,ROW())</f>
        <v>University of New Hampshire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384  lv</v>
      </c>
      <c r="E100" s="26">
        <f>INDEX([1]Calculation!$I:$I,ROW())</f>
        <v>43869</v>
      </c>
      <c r="F100" s="12">
        <f>ROUND(INDEX([1]Calculation!AL:AL,ROW()),1)</f>
        <v>1.8</v>
      </c>
      <c r="G100" s="8">
        <f>ROUND(INDEX([1]Calculation!L:L,ROW()),0)</f>
        <v>12</v>
      </c>
      <c r="H100" s="8">
        <f>ROUND(INDEX([1]Calculation!M:M,ROW()),0)</f>
        <v>1</v>
      </c>
      <c r="I100" s="8">
        <f>ROUND(INDEX([1]Calculation!N:N,ROW()),0)</f>
        <v>0</v>
      </c>
      <c r="J100" s="8">
        <f>ROUND(INDEX([1]Calculation!O:O,ROW()),0)</f>
        <v>21</v>
      </c>
      <c r="K100" s="8">
        <f>ROUND(INDEX([1]Calculation!P:P,ROW()),0)</f>
        <v>6</v>
      </c>
      <c r="L100" s="8">
        <f>ROUND(INDEX([1]Calculation!Q:Q,ROW()),0)</f>
        <v>28</v>
      </c>
      <c r="M100" s="8">
        <f>ROUND(INDEX([1]Calculation!R:R,ROW()),0)</f>
        <v>2</v>
      </c>
      <c r="N100" s="8">
        <f>ROUND(INDEX([1]Calculation!S:S,ROW()),0)</f>
        <v>9</v>
      </c>
      <c r="O100" s="8">
        <f>ROUND(INDEX([1]Calculation!T:T,ROW()),0)</f>
        <v>4</v>
      </c>
    </row>
    <row r="101" spans="1:15">
      <c r="A101" t="str">
        <f>INDEX([1]Calculation!$F:$F,ROW())</f>
        <v>New Hampshire</v>
      </c>
      <c r="B101" t="str">
        <f>INDEX([1]Calculation!$D:$D,ROW())</f>
        <v>Suffolk University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500  lv</v>
      </c>
      <c r="E101" s="26">
        <f>INDEX([1]Calculation!$I:$I,ROW())</f>
        <v>43869</v>
      </c>
      <c r="F101" s="12">
        <f>ROUND(INDEX([1]Calculation!AL:AL,ROW()),1)</f>
        <v>3.1</v>
      </c>
      <c r="G101" s="8">
        <f>ROUND(INDEX([1]Calculation!L:L,ROW()),0)</f>
        <v>10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22</v>
      </c>
      <c r="K101" s="8">
        <f>ROUND(INDEX([1]Calculation!P:P,ROW()),0)</f>
        <v>9</v>
      </c>
      <c r="L101" s="8">
        <f>ROUND(INDEX([1]Calculation!Q:Q,ROW()),0)</f>
        <v>24</v>
      </c>
      <c r="M101" s="8">
        <f>ROUND(INDEX([1]Calculation!R:R,ROW()),0)</f>
        <v>2</v>
      </c>
      <c r="N101" s="8">
        <f>ROUND(INDEX([1]Calculation!S:S,ROW()),0)</f>
        <v>13</v>
      </c>
      <c r="O101" s="8">
        <f>ROUND(INDEX([1]Calculation!T:T,ROW()),0)</f>
        <v>3</v>
      </c>
    </row>
    <row r="102" spans="1:15">
      <c r="A102" t="str">
        <f>INDEX([1]Calculation!$F:$F,ROW())</f>
        <v>New Hampshire</v>
      </c>
      <c r="B102" t="str">
        <f>INDEX([1]Calculation!$D:$D,ROW())</f>
        <v>Emerson College</v>
      </c>
      <c r="C102" t="str">
        <f>IF(INDEX([1]Calculation!$G:$G,ROW())=0,"-",INDEX([1]Calculation!$G:$G,ROW()))</f>
        <v>B-</v>
      </c>
      <c r="D102" t="str">
        <f>INDEX([1]Calculation!$J:$J,ROW())&amp;"  "&amp;INDEX([1]Calculation!$K:$K,ROW())</f>
        <v>500  lv</v>
      </c>
      <c r="E102" s="26">
        <f>INDEX([1]Calculation!$I:$I,ROW())</f>
        <v>43869</v>
      </c>
      <c r="F102" s="12">
        <f>ROUND(INDEX([1]Calculation!AL:AL,ROW()),1)</f>
        <v>1.6</v>
      </c>
      <c r="G102" s="8">
        <f>ROUND(INDEX([1]Calculation!L:L,ROW()),0)</f>
        <v>11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20</v>
      </c>
      <c r="K102" s="8">
        <f>ROUND(INDEX([1]Calculation!P:P,ROW()),0)</f>
        <v>13</v>
      </c>
      <c r="L102" s="8">
        <f>ROUND(INDEX([1]Calculation!Q:Q,ROW()),0)</f>
        <v>30</v>
      </c>
      <c r="M102" s="8">
        <f>ROUND(INDEX([1]Calculation!R:R,ROW()),0)</f>
        <v>2</v>
      </c>
      <c r="N102" s="8">
        <f>ROUND(INDEX([1]Calculation!S:S,ROW()),0)</f>
        <v>12</v>
      </c>
      <c r="O102" s="8">
        <f>ROUND(INDEX([1]Calculation!T:T,ROW()),0)</f>
        <v>4</v>
      </c>
    </row>
    <row r="103" spans="1:15">
      <c r="A103" t="str">
        <f>INDEX([1]Calculation!$F:$F,ROW())</f>
        <v>Arkansas</v>
      </c>
      <c r="B103" t="str">
        <f>INDEX([1]Calculation!$D:$D,ROW())</f>
        <v>Hendrix College</v>
      </c>
      <c r="C103" t="str">
        <f>IF(INDEX([1]Calculation!$G:$G,ROW())=0,"-",INDEX([1]Calculation!$G:$G,ROW()))</f>
        <v>B/C</v>
      </c>
      <c r="D103" t="str">
        <f>INDEX([1]Calculation!$J:$J,ROW())&amp;"  "&amp;INDEX([1]Calculation!$K:$K,ROW())</f>
        <v>496  lv</v>
      </c>
      <c r="E103" s="26">
        <f>INDEX([1]Calculation!$I:$I,ROW())</f>
        <v>43868</v>
      </c>
      <c r="F103" s="12">
        <f>ROUND(INDEX([1]Calculation!AL:AL,ROW()),1)</f>
        <v>11.5</v>
      </c>
      <c r="G103" s="8">
        <f>ROUND(INDEX([1]Calculation!L:L,ROW()),0)</f>
        <v>19</v>
      </c>
      <c r="H103" s="8">
        <f>ROUND(INDEX([1]Calculation!M:M,ROW()),0)</f>
        <v>20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5</v>
      </c>
      <c r="L103" s="8">
        <f>ROUND(INDEX([1]Calculation!Q:Q,ROW()),0)</f>
        <v>16</v>
      </c>
      <c r="M103" s="8">
        <f>ROUND(INDEX([1]Calculation!R:R,ROW()),0)</f>
        <v>0</v>
      </c>
      <c r="N103" s="8">
        <f>ROUND(INDEX([1]Calculation!S:S,ROW()),0)</f>
        <v>9</v>
      </c>
      <c r="O103" s="8">
        <f>ROUND(INDEX([1]Calculation!T:T,ROW()),0)</f>
        <v>2</v>
      </c>
    </row>
    <row r="104" spans="1:15">
      <c r="A104" t="str">
        <f>INDEX([1]Calculation!$F:$F,ROW())</f>
        <v>New Hampshire</v>
      </c>
      <c r="B104" t="str">
        <f>INDEX([1]Calculation!$D:$D,ROW())</f>
        <v>University of Massachusetts Lowell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440  lv</v>
      </c>
      <c r="E104" s="26">
        <f>INDEX([1]Calculation!$I:$I,ROW())</f>
        <v>43868</v>
      </c>
      <c r="F104" s="12">
        <f>ROUND(INDEX([1]Calculation!AL:AL,ROW()),1)</f>
        <v>19.5</v>
      </c>
      <c r="G104" s="8">
        <f>ROUND(INDEX([1]Calculation!L:L,ROW()),0)</f>
        <v>14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8</v>
      </c>
      <c r="L104" s="8">
        <f>ROUND(INDEX([1]Calculation!Q:Q,ROW()),0)</f>
        <v>25</v>
      </c>
      <c r="M104" s="8">
        <f>ROUND(INDEX([1]Calculation!R:R,ROW()),0)</f>
        <v>5</v>
      </c>
      <c r="N104" s="8">
        <f>ROUND(INDEX([1]Calculation!S:S,ROW()),0)</f>
        <v>15</v>
      </c>
      <c r="O104" s="8">
        <f>ROUND(INDEX([1]Calculation!T:T,ROW()),0)</f>
        <v>3</v>
      </c>
    </row>
    <row r="105" spans="1:15">
      <c r="A105" t="str">
        <f>INDEX([1]Calculation!$F:$F,ROW())</f>
        <v>New Hampshire</v>
      </c>
      <c r="B105" t="str">
        <f>INDEX([1]Calculation!$D:$D,ROW())</f>
        <v>University of New Hampshire</v>
      </c>
      <c r="C105" t="str">
        <f>IF(INDEX([1]Calculation!$G:$G,ROW())=0,"-",INDEX([1]Calculation!$G:$G,ROW()))</f>
        <v>B</v>
      </c>
      <c r="D105" t="str">
        <f>INDEX([1]Calculation!$J:$J,ROW())&amp;"  "&amp;INDEX([1]Calculation!$K:$K,ROW())</f>
        <v>365  lv</v>
      </c>
      <c r="E105" s="26">
        <f>INDEX([1]Calculation!$I:$I,ROW())</f>
        <v>43868</v>
      </c>
      <c r="F105" s="12">
        <f>ROUND(INDEX([1]Calculation!AL:AL,ROW()),1)</f>
        <v>0.5</v>
      </c>
      <c r="G105" s="8">
        <f>ROUND(INDEX([1]Calculation!L:L,ROW()),0)</f>
        <v>11</v>
      </c>
      <c r="H105" s="8">
        <f>ROUND(INDEX([1]Calculation!M:M,ROW()),0)</f>
        <v>2</v>
      </c>
      <c r="I105" s="8">
        <f>ROUND(INDEX([1]Calculation!N:N,ROW()),0)</f>
        <v>0</v>
      </c>
      <c r="J105" s="8">
        <f>ROUND(INDEX([1]Calculation!O:O,ROW()),0)</f>
        <v>21</v>
      </c>
      <c r="K105" s="8">
        <f>ROUND(INDEX([1]Calculation!P:P,ROW()),0)</f>
        <v>5</v>
      </c>
      <c r="L105" s="8">
        <f>ROUND(INDEX([1]Calculation!Q:Q,ROW()),0)</f>
        <v>28</v>
      </c>
      <c r="M105" s="8">
        <f>ROUND(INDEX([1]Calculation!R:R,ROW()),0)</f>
        <v>3</v>
      </c>
      <c r="N105" s="8">
        <f>ROUND(INDEX([1]Calculation!S:S,ROW()),0)</f>
        <v>9</v>
      </c>
      <c r="O105" s="8">
        <f>ROUND(INDEX([1]Calculation!T:T,ROW()),0)</f>
        <v>3</v>
      </c>
    </row>
    <row r="106" spans="1:15">
      <c r="A106" t="str">
        <f>INDEX([1]Calculation!$F:$F,ROW())</f>
        <v>New Hampshire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500  lv</v>
      </c>
      <c r="E106" s="26">
        <f>INDEX([1]Calculation!$I:$I,ROW())</f>
        <v>43868</v>
      </c>
      <c r="F106" s="12">
        <f>ROUND(INDEX([1]Calculation!AL:AL,ROW()),1)</f>
        <v>0.9</v>
      </c>
      <c r="G106" s="8">
        <f>ROUND(INDEX([1]Calculation!L:L,ROW()),0)</f>
        <v>11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25</v>
      </c>
      <c r="K106" s="8">
        <f>ROUND(INDEX([1]Calculation!P:P,ROW()),0)</f>
        <v>6</v>
      </c>
      <c r="L106" s="8">
        <f>ROUND(INDEX([1]Calculation!Q:Q,ROW()),0)</f>
        <v>24</v>
      </c>
      <c r="M106" s="8">
        <f>ROUND(INDEX([1]Calculation!R:R,ROW()),0)</f>
        <v>2</v>
      </c>
      <c r="N106" s="8">
        <f>ROUND(INDEX([1]Calculation!S:S,ROW()),0)</f>
        <v>14</v>
      </c>
      <c r="O106" s="8">
        <f>ROUND(INDEX([1]Calculation!T:T,ROW()),0)</f>
        <v>3</v>
      </c>
    </row>
    <row r="107" spans="1:15">
      <c r="A107" t="str">
        <f>INDEX([1]Calculation!$F:$F,ROW())</f>
        <v>New Hampshire</v>
      </c>
      <c r="B107" t="str">
        <f>INDEX([1]Calculation!$D:$D,ROW())</f>
        <v>Emerson College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500  lv</v>
      </c>
      <c r="E107" s="26">
        <f>INDEX([1]Calculation!$I:$I,ROW())</f>
        <v>43868</v>
      </c>
      <c r="F107" s="12">
        <f>ROUND(INDEX([1]Calculation!AL:AL,ROW()),1)</f>
        <v>0.5</v>
      </c>
      <c r="G107" s="8">
        <f>ROUND(INDEX([1]Calculation!L:L,ROW()),0)</f>
        <v>11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24</v>
      </c>
      <c r="K107" s="8">
        <f>ROUND(INDEX([1]Calculation!P:P,ROW()),0)</f>
        <v>9</v>
      </c>
      <c r="L107" s="8">
        <f>ROUND(INDEX([1]Calculation!Q:Q,ROW()),0)</f>
        <v>31</v>
      </c>
      <c r="M107" s="8">
        <f>ROUND(INDEX([1]Calculation!R:R,ROW()),0)</f>
        <v>2</v>
      </c>
      <c r="N107" s="8">
        <f>ROUND(INDEX([1]Calculation!S:S,ROW()),0)</f>
        <v>11</v>
      </c>
      <c r="O107" s="8">
        <f>ROUND(INDEX([1]Calculation!T:T,ROW()),0)</f>
        <v>3</v>
      </c>
    </row>
    <row r="108" spans="1:15">
      <c r="A108" t="str">
        <f>INDEX([1]Calculation!$F:$F,ROW())</f>
        <v>North Carolina</v>
      </c>
      <c r="B108" t="str">
        <f>INDEX([1]Calculation!$D:$D,ROW())</f>
        <v>High Point University</v>
      </c>
      <c r="C108" t="str">
        <f>IF(INDEX([1]Calculation!$G:$G,ROW())=0,"-",INDEX([1]Calculation!$G:$G,ROW()))</f>
        <v>A/B</v>
      </c>
      <c r="D108" t="str">
        <f>INDEX([1]Calculation!$J:$J,ROW())&amp;"  "&amp;INDEX([1]Calculation!$K:$K,ROW())</f>
        <v>399  rv</v>
      </c>
      <c r="E108" s="26">
        <f>INDEX([1]Calculation!$I:$I,ROW())</f>
        <v>43867</v>
      </c>
      <c r="F108" s="12">
        <f>ROUND(INDEX([1]Calculation!AL:AL,ROW()),1)</f>
        <v>0</v>
      </c>
      <c r="G108" s="8">
        <f>ROUND(INDEX([1]Calculation!L:L,ROW()),0)</f>
        <v>19</v>
      </c>
      <c r="H108" s="8">
        <f>ROUND(INDEX([1]Calculation!M:M,ROW()),0)</f>
        <v>13</v>
      </c>
      <c r="I108" s="8">
        <f>ROUND(INDEX([1]Calculation!N:N,ROW()),0)</f>
        <v>1</v>
      </c>
      <c r="J108" s="8">
        <f>ROUND(INDEX([1]Calculation!O:O,ROW()),0)</f>
        <v>6</v>
      </c>
      <c r="K108" s="8">
        <f>ROUND(INDEX([1]Calculation!P:P,ROW()),0)</f>
        <v>3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12</v>
      </c>
      <c r="O108" s="8">
        <f>ROUND(INDEX([1]Calculation!T:T,ROW()),0)</f>
        <v>4</v>
      </c>
    </row>
    <row r="109" spans="1:15">
      <c r="A109" t="str">
        <f>INDEX([1]Calculation!$F:$F,ROW())</f>
        <v>North Carolina</v>
      </c>
      <c r="B109" t="str">
        <f>INDEX([1]Calculation!$D:$D,ROW())</f>
        <v>High Point University</v>
      </c>
      <c r="C109" t="str">
        <f>IF(INDEX([1]Calculation!$G:$G,ROW())=0,"-",INDEX([1]Calculation!$G:$G,ROW()))</f>
        <v>A/B</v>
      </c>
      <c r="D109" t="str">
        <f>INDEX([1]Calculation!$J:$J,ROW())&amp;"  "&amp;INDEX([1]Calculation!$K:$K,ROW())</f>
        <v>225  lv</v>
      </c>
      <c r="E109" s="26">
        <f>INDEX([1]Calculation!$I:$I,ROW())</f>
        <v>43867</v>
      </c>
      <c r="F109" s="12">
        <f>ROUND(INDEX([1]Calculation!AL:AL,ROW()),1)</f>
        <v>14.3</v>
      </c>
      <c r="G109" s="8">
        <f>ROUND(INDEX([1]Calculation!L:L,ROW()),0)</f>
        <v>24</v>
      </c>
      <c r="H109" s="8">
        <f>ROUND(INDEX([1]Calculation!M:M,ROW()),0)</f>
        <v>16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3</v>
      </c>
      <c r="L109" s="8">
        <f>ROUND(INDEX([1]Calculation!Q:Q,ROW()),0)</f>
        <v>20</v>
      </c>
      <c r="M109" s="8">
        <f>ROUND(INDEX([1]Calculation!R:R,ROW()),0)</f>
        <v>4</v>
      </c>
      <c r="N109" s="8">
        <f>ROUND(INDEX([1]Calculation!S:S,ROW()),0)</f>
        <v>11</v>
      </c>
      <c r="O109" s="8">
        <f>ROUND(INDEX([1]Calculation!T:T,ROW()),0)</f>
        <v>3</v>
      </c>
    </row>
    <row r="110" spans="1:15">
      <c r="A110" t="str">
        <f>INDEX([1]Calculation!$F:$F,ROW())</f>
        <v>New Hampshire</v>
      </c>
      <c r="B110" t="str">
        <f>INDEX([1]Calculation!$D:$D,ROW())</f>
        <v>Marist College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1058  rv</v>
      </c>
      <c r="E110" s="26">
        <f>INDEX([1]Calculation!$I:$I,ROW())</f>
        <v>43867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21</v>
      </c>
      <c r="K110" s="8">
        <f>ROUND(INDEX([1]Calculation!P:P,ROW()),0)</f>
        <v>8</v>
      </c>
      <c r="L110" s="8">
        <f>ROUND(INDEX([1]Calculation!Q:Q,ROW()),0)</f>
        <v>25</v>
      </c>
      <c r="M110" s="8">
        <f>ROUND(INDEX([1]Calculation!R:R,ROW()),0)</f>
        <v>5</v>
      </c>
      <c r="N110" s="8">
        <f>ROUND(INDEX([1]Calculation!S:S,ROW()),0)</f>
        <v>14</v>
      </c>
      <c r="O110" s="8">
        <f>ROUND(INDEX([1]Calculation!T:T,ROW()),0)</f>
        <v>4</v>
      </c>
    </row>
    <row r="111" spans="1:15">
      <c r="A111" t="str">
        <f>INDEX([1]Calculation!$F:$F,ROW())</f>
        <v>New Hampshire</v>
      </c>
      <c r="B111" t="str">
        <f>INDEX([1]Calculation!$D:$D,ROW())</f>
        <v>Marist College</v>
      </c>
      <c r="C111" t="str">
        <f>IF(INDEX([1]Calculation!$G:$G,ROW())=0,"-",INDEX([1]Calculation!$G:$G,ROW()))</f>
        <v>A+</v>
      </c>
      <c r="D111" t="str">
        <f>INDEX([1]Calculation!$J:$J,ROW())&amp;"  "&amp;INDEX([1]Calculation!$K:$K,ROW())</f>
        <v>709  lv</v>
      </c>
      <c r="E111" s="26">
        <f>INDEX([1]Calculation!$I:$I,ROW())</f>
        <v>43867</v>
      </c>
      <c r="F111" s="12">
        <f>ROUND(INDEX([1]Calculation!AL:AL,ROW()),1)</f>
        <v>42.3</v>
      </c>
      <c r="G111" s="8">
        <f>ROUND(INDEX([1]Calculation!L:L,ROW()),0)</f>
        <v>13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21</v>
      </c>
      <c r="K111" s="8">
        <f>ROUND(INDEX([1]Calculation!P:P,ROW()),0)</f>
        <v>8</v>
      </c>
      <c r="L111" s="8">
        <f>ROUND(INDEX([1]Calculation!Q:Q,ROW()),0)</f>
        <v>25</v>
      </c>
      <c r="M111" s="8">
        <f>ROUND(INDEX([1]Calculation!R:R,ROW()),0)</f>
        <v>4</v>
      </c>
      <c r="N111" s="8">
        <f>ROUND(INDEX([1]Calculation!S:S,ROW()),0)</f>
        <v>14</v>
      </c>
      <c r="O111" s="8">
        <f>ROUND(INDEX([1]Calculation!T:T,ROW()),0)</f>
        <v>4</v>
      </c>
    </row>
    <row r="112" spans="1:15">
      <c r="A112" t="str">
        <f>INDEX([1]Calculation!$F:$F,ROW())</f>
        <v>New Hampshire</v>
      </c>
      <c r="B112" t="str">
        <f>INDEX([1]Calculation!$D:$D,ROW())</f>
        <v>Suffolk University</v>
      </c>
      <c r="C112" t="str">
        <f>IF(INDEX([1]Calculation!$G:$G,ROW())=0,"-",INDEX([1]Calculation!$G:$G,ROW()))</f>
        <v>A-</v>
      </c>
      <c r="D112" t="str">
        <f>INDEX([1]Calculation!$J:$J,ROW())&amp;"  "&amp;INDEX([1]Calculation!$K:$K,ROW())</f>
        <v>500  lv</v>
      </c>
      <c r="E112" s="26">
        <f>INDEX([1]Calculation!$I:$I,ROW())</f>
        <v>43867</v>
      </c>
      <c r="F112" s="12">
        <f>ROUND(INDEX([1]Calculation!AL:AL,ROW()),1)</f>
        <v>0.4</v>
      </c>
      <c r="G112" s="8">
        <f>ROUND(INDEX([1]Calculation!L:L,ROW()),0)</f>
        <v>11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23</v>
      </c>
      <c r="K112" s="8">
        <f>ROUND(INDEX([1]Calculation!P:P,ROW()),0)</f>
        <v>6</v>
      </c>
      <c r="L112" s="8">
        <f>ROUND(INDEX([1]Calculation!Q:Q,ROW()),0)</f>
        <v>24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3</v>
      </c>
    </row>
    <row r="113" spans="1:15">
      <c r="A113" t="str">
        <f>INDEX([1]Calculation!$F:$F,ROW())</f>
        <v>New Hampshire</v>
      </c>
      <c r="B113" t="str">
        <f>INDEX([1]Calculation!$D:$D,ROW())</f>
        <v>Emerson College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500  lv</v>
      </c>
      <c r="E113" s="26">
        <f>INDEX([1]Calculation!$I:$I,ROW())</f>
        <v>43867</v>
      </c>
      <c r="F113" s="12">
        <f>ROUND(INDEX([1]Calculation!AL:AL,ROW()),1)</f>
        <v>0.2</v>
      </c>
      <c r="G113" s="8">
        <f>ROUND(INDEX([1]Calculation!L:L,ROW()),0)</f>
        <v>11</v>
      </c>
      <c r="H113" s="8">
        <f>ROUND(INDEX([1]Calculation!M:M,ROW()),0)</f>
        <v>0</v>
      </c>
      <c r="I113" s="8">
        <f>ROUND(INDEX([1]Calculation!N:N,ROW()),0)</f>
        <v>0</v>
      </c>
      <c r="J113" s="8">
        <f>ROUND(INDEX([1]Calculation!O:O,ROW()),0)</f>
        <v>23</v>
      </c>
      <c r="K113" s="8">
        <f>ROUND(INDEX([1]Calculation!P:P,ROW()),0)</f>
        <v>9</v>
      </c>
      <c r="L113" s="8">
        <f>ROUND(INDEX([1]Calculation!Q:Q,ROW()),0)</f>
        <v>32</v>
      </c>
      <c r="M113" s="8">
        <f>ROUND(INDEX([1]Calculation!R:R,ROW()),0)</f>
        <v>2</v>
      </c>
      <c r="N113" s="8">
        <f>ROUND(INDEX([1]Calculation!S:S,ROW()),0)</f>
        <v>13</v>
      </c>
      <c r="O113" s="8">
        <f>ROUND(INDEX([1]Calculation!T:T,ROW()),0)</f>
        <v>2</v>
      </c>
    </row>
    <row r="114" spans="1:15">
      <c r="A114" t="str">
        <f>INDEX([1]Calculation!$F:$F,ROW())</f>
        <v>New Hampshire</v>
      </c>
      <c r="B114" t="str">
        <f>INDEX([1]Calculation!$D:$D,ROW())</f>
        <v>Monmouth University</v>
      </c>
      <c r="C114" t="str">
        <f>IF(INDEX([1]Calculation!$G:$G,ROW())=0,"-",INDEX([1]Calculation!$G:$G,ROW()))</f>
        <v>A+</v>
      </c>
      <c r="D114" t="str">
        <f>INDEX([1]Calculation!$J:$J,ROW())&amp;"  "&amp;INDEX([1]Calculation!$K:$K,ROW())</f>
        <v>503  lv</v>
      </c>
      <c r="E114" s="26">
        <f>INDEX([1]Calculation!$I:$I,ROW())</f>
        <v>43866</v>
      </c>
      <c r="F114" s="12">
        <f>ROUND(INDEX([1]Calculation!AL:AL,ROW()),1)</f>
        <v>0</v>
      </c>
      <c r="G114" s="8">
        <f>ROUND(INDEX([1]Calculation!L:L,ROW()),0)</f>
        <v>19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28</v>
      </c>
      <c r="K114" s="8">
        <f>ROUND(INDEX([1]Calculation!P:P,ROW()),0)</f>
        <v>0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0</v>
      </c>
    </row>
    <row r="115" spans="1:15">
      <c r="A115" t="str">
        <f>INDEX([1]Calculation!$F:$F,ROW())</f>
        <v>New Hampshire</v>
      </c>
      <c r="B115" t="str">
        <f>INDEX([1]Calculation!$D:$D,ROW())</f>
        <v>Monmouth University</v>
      </c>
      <c r="C115" t="str">
        <f>IF(INDEX([1]Calculation!$G:$G,ROW())=0,"-",INDEX([1]Calculation!$G:$G,ROW()))</f>
        <v>A+</v>
      </c>
      <c r="D115" t="str">
        <f>INDEX([1]Calculation!$J:$J,ROW())&amp;"  "&amp;INDEX([1]Calculation!$K:$K,ROW())</f>
        <v>503  lv</v>
      </c>
      <c r="E115" s="26">
        <f>INDEX([1]Calculation!$I:$I,ROW())</f>
        <v>43866</v>
      </c>
      <c r="F115" s="12">
        <f>ROUND(INDEX([1]Calculation!AL:AL,ROW()),1)</f>
        <v>0</v>
      </c>
      <c r="G115" s="8">
        <f>ROUND(INDEX([1]Calculation!L:L,ROW()),0)</f>
        <v>17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22</v>
      </c>
      <c r="K115" s="8">
        <f>ROUND(INDEX([1]Calculation!P:P,ROW()),0)</f>
        <v>13</v>
      </c>
      <c r="L115" s="8">
        <f>ROUND(INDEX([1]Calculation!Q:Q,ROW()),0)</f>
        <v>27</v>
      </c>
      <c r="M115" s="8">
        <f>ROUND(INDEX([1]Calculation!R:R,ROW()),0)</f>
        <v>0</v>
      </c>
      <c r="N115" s="8">
        <f>ROUND(INDEX([1]Calculation!S:S,ROW()),0)</f>
        <v>13</v>
      </c>
      <c r="O115" s="8">
        <f>ROUND(INDEX([1]Calculation!T:T,ROW()),0)</f>
        <v>0</v>
      </c>
    </row>
    <row r="116" spans="1:15">
      <c r="A116" t="str">
        <f>INDEX([1]Calculation!$F:$F,ROW())</f>
        <v>New Hampshire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503  lv</v>
      </c>
      <c r="E116" s="26">
        <f>INDEX([1]Calculation!$I:$I,ROW())</f>
        <v>43866</v>
      </c>
      <c r="F116" s="12">
        <f>ROUND(INDEX([1]Calculation!AL:AL,ROW()),1)</f>
        <v>33.6</v>
      </c>
      <c r="G116" s="8">
        <f>ROUND(INDEX([1]Calculation!L:L,ROW()),0)</f>
        <v>17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20</v>
      </c>
      <c r="K116" s="8">
        <f>ROUND(INDEX([1]Calculation!P:P,ROW()),0)</f>
        <v>9</v>
      </c>
      <c r="L116" s="8">
        <f>ROUND(INDEX([1]Calculation!Q:Q,ROW()),0)</f>
        <v>24</v>
      </c>
      <c r="M116" s="8">
        <f>ROUND(INDEX([1]Calculation!R:R,ROW()),0)</f>
        <v>3</v>
      </c>
      <c r="N116" s="8">
        <f>ROUND(INDEX([1]Calculation!S:S,ROW()),0)</f>
        <v>13</v>
      </c>
      <c r="O116" s="8">
        <f>ROUND(INDEX([1]Calculation!T:T,ROW()),0)</f>
        <v>4</v>
      </c>
    </row>
    <row r="117" spans="1:15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604  lv</v>
      </c>
      <c r="E117" s="26">
        <f>INDEX([1]Calculation!$I:$I,ROW())</f>
        <v>43866</v>
      </c>
      <c r="F117" s="12">
        <f>ROUND(INDEX([1]Calculation!AL:AL,ROW()),1)</f>
        <v>17</v>
      </c>
      <c r="G117" s="8">
        <f>ROUND(INDEX([1]Calculation!L:L,ROW()),0)</f>
        <v>25</v>
      </c>
      <c r="H117" s="8">
        <f>ROUND(INDEX([1]Calculation!M:M,ROW()),0)</f>
        <v>14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5</v>
      </c>
      <c r="L117" s="8">
        <f>ROUND(INDEX([1]Calculation!Q:Q,ROW()),0)</f>
        <v>16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5</v>
      </c>
    </row>
    <row r="118" spans="1:15">
      <c r="A118" t="str">
        <f>INDEX([1]Calculation!$F:$F,ROW())</f>
        <v>New Hampshire</v>
      </c>
      <c r="B118" t="str">
        <f>INDEX([1]Calculation!$D:$D,ROW())</f>
        <v>Suffolk University</v>
      </c>
      <c r="C118" t="str">
        <f>IF(INDEX([1]Calculation!$G:$G,ROW())=0,"-",INDEX([1]Calculation!$G:$G,ROW()))</f>
        <v>A-</v>
      </c>
      <c r="D118" t="str">
        <f>INDEX([1]Calculation!$J:$J,ROW())&amp;"  "&amp;INDEX([1]Calculation!$K:$K,ROW())</f>
        <v>500  lv</v>
      </c>
      <c r="E118" s="26">
        <f>INDEX([1]Calculation!$I:$I,ROW())</f>
        <v>43866</v>
      </c>
      <c r="F118" s="12">
        <f>ROUND(INDEX([1]Calculation!AL:AL,ROW()),1)</f>
        <v>0.2</v>
      </c>
      <c r="G118" s="8">
        <f>ROUND(INDEX([1]Calculation!L:L,ROW()),0)</f>
        <v>12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19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4</v>
      </c>
      <c r="N118" s="8">
        <f>ROUND(INDEX([1]Calculation!S:S,ROW()),0)</f>
        <v>11</v>
      </c>
      <c r="O118" s="8">
        <f>ROUND(INDEX([1]Calculation!T:T,ROW()),0)</f>
        <v>2</v>
      </c>
    </row>
    <row r="119" spans="1:15">
      <c r="A119" t="str">
        <f>INDEX([1]Calculation!$F:$F,ROW())</f>
        <v>New Hampshire</v>
      </c>
      <c r="B119" t="str">
        <f>INDEX([1]Calculation!$D:$D,ROW())</f>
        <v>Emerson College</v>
      </c>
      <c r="C119" t="str">
        <f>IF(INDEX([1]Calculation!$G:$G,ROW())=0,"-",INDEX([1]Calculation!$G:$G,ROW()))</f>
        <v>B-</v>
      </c>
      <c r="D119" t="str">
        <f>INDEX([1]Calculation!$J:$J,ROW())&amp;"  "&amp;INDEX([1]Calculation!$K:$K,ROW())</f>
        <v>500  lv</v>
      </c>
      <c r="E119" s="26">
        <f>INDEX([1]Calculation!$I:$I,ROW())</f>
        <v>43866</v>
      </c>
      <c r="F119" s="12">
        <f>ROUND(INDEX([1]Calculation!AL:AL,ROW()),1)</f>
        <v>0.1</v>
      </c>
      <c r="G119" s="8">
        <f>ROUND(INDEX([1]Calculation!L:L,ROW()),0)</f>
        <v>12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21</v>
      </c>
      <c r="K119" s="8">
        <f>ROUND(INDEX([1]Calculation!P:P,ROW()),0)</f>
        <v>11</v>
      </c>
      <c r="L119" s="8">
        <f>ROUND(INDEX([1]Calculation!Q:Q,ROW()),0)</f>
        <v>31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YouGov</v>
      </c>
      <c r="C120" t="str">
        <f>IF(INDEX([1]Calculation!$G:$G,ROW())=0,"-",INDEX([1]Calculation!$G:$G,ROW()))</f>
        <v>B-</v>
      </c>
      <c r="D120" t="str">
        <f>INDEX([1]Calculation!$J:$J,ROW())&amp;"  "&amp;INDEX([1]Calculation!$K:$K,ROW())</f>
        <v>616  lv</v>
      </c>
      <c r="E120" s="26">
        <f>INDEX([1]Calculation!$I:$I,ROW())</f>
        <v>43865</v>
      </c>
      <c r="F120" s="12">
        <f>ROUND(INDEX([1]Calculation!AL:AL,ROW()),1)</f>
        <v>0</v>
      </c>
      <c r="G120" s="8">
        <f>ROUND(INDEX([1]Calculation!L:L,ROW()),0)</f>
        <v>24</v>
      </c>
      <c r="H120" s="8">
        <f>ROUND(INDEX([1]Calculation!M:M,ROW()),0)</f>
        <v>9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6</v>
      </c>
      <c r="L120" s="8">
        <f>ROUND(INDEX([1]Calculation!Q:Q,ROW()),0)</f>
        <v>19</v>
      </c>
      <c r="M120" s="8">
        <f>ROUND(INDEX([1]Calculation!R:R,ROW()),0)</f>
        <v>2</v>
      </c>
      <c r="N120" s="8">
        <f>ROUND(INDEX([1]Calculation!S:S,ROW()),0)</f>
        <v>18</v>
      </c>
      <c r="O120" s="8">
        <f>ROUND(INDEX([1]Calculation!T:T,ROW()),0)</f>
        <v>3</v>
      </c>
    </row>
    <row r="121" spans="1:15">
      <c r="A121" t="str">
        <f>INDEX([1]Calculation!$F:$F,ROW())</f>
        <v>New Hampshire</v>
      </c>
      <c r="B121" t="str">
        <f>INDEX([1]Calculation!$D:$D,ROW())</f>
        <v>Suffolk University</v>
      </c>
      <c r="C121" t="str">
        <f>IF(INDEX([1]Calculation!$G:$G,ROW())=0,"-",INDEX([1]Calculation!$G:$G,ROW()))</f>
        <v>A-</v>
      </c>
      <c r="D121" t="str">
        <f>INDEX([1]Calculation!$J:$J,ROW())&amp;"  "&amp;INDEX([1]Calculation!$K:$K,ROW())</f>
        <v>500  lv</v>
      </c>
      <c r="E121" s="26">
        <f>INDEX([1]Calculation!$I:$I,ROW())</f>
        <v>43865</v>
      </c>
      <c r="F121" s="12">
        <f>ROUND(INDEX([1]Calculation!AL:AL,ROW()),1)</f>
        <v>0.1</v>
      </c>
      <c r="G121" s="8">
        <f>ROUND(INDEX([1]Calculation!L:L,ROW()),0)</f>
        <v>15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15</v>
      </c>
      <c r="K121" s="8">
        <f>ROUND(INDEX([1]Calculation!P:P,ROW()),0)</f>
        <v>6</v>
      </c>
      <c r="L121" s="8">
        <f>ROUND(INDEX([1]Calculation!Q:Q,ROW()),0)</f>
        <v>24</v>
      </c>
      <c r="M121" s="8">
        <f>ROUND(INDEX([1]Calculation!R:R,ROW()),0)</f>
        <v>5</v>
      </c>
      <c r="N121" s="8">
        <f>ROUND(INDEX([1]Calculation!S:S,ROW()),0)</f>
        <v>10</v>
      </c>
      <c r="O121" s="8">
        <f>ROUND(INDEX([1]Calculation!T:T,ROW()),0)</f>
        <v>3</v>
      </c>
    </row>
    <row r="122" spans="1:15">
      <c r="A122" t="str">
        <f>INDEX([1]Calculation!$F:$F,ROW())</f>
        <v>New Hampshire</v>
      </c>
      <c r="B122" t="str">
        <f>INDEX([1]Calculation!$D:$D,ROW())</f>
        <v>Emerson College</v>
      </c>
      <c r="C122" t="str">
        <f>IF(INDEX([1]Calculation!$G:$G,ROW())=0,"-",INDEX([1]Calculation!$G:$G,ROW()))</f>
        <v>B-</v>
      </c>
      <c r="D122" t="str">
        <f>INDEX([1]Calculation!$J:$J,ROW())&amp;"  "&amp;INDEX([1]Calculation!$K:$K,ROW())</f>
        <v>500  lv</v>
      </c>
      <c r="E122" s="26">
        <f>INDEX([1]Calculation!$I:$I,ROW())</f>
        <v>43865</v>
      </c>
      <c r="F122" s="12">
        <f>ROUND(INDEX([1]Calculation!AL:AL,ROW()),1)</f>
        <v>0.1</v>
      </c>
      <c r="G122" s="8">
        <f>ROUND(INDEX([1]Calculation!L:L,ROW()),0)</f>
        <v>13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17</v>
      </c>
      <c r="K122" s="8">
        <f>ROUND(INDEX([1]Calculation!P:P,ROW()),0)</f>
        <v>11</v>
      </c>
      <c r="L122" s="8">
        <f>ROUND(INDEX([1]Calculation!Q:Q,ROW()),0)</f>
        <v>32</v>
      </c>
      <c r="M122" s="8">
        <f>ROUND(INDEX([1]Calculation!R:R,ROW()),0)</f>
        <v>2</v>
      </c>
      <c r="N122" s="8">
        <f>ROUND(INDEX([1]Calculation!S:S,ROW()),0)</f>
        <v>11</v>
      </c>
      <c r="O122" s="8">
        <f>ROUND(INDEX([1]Calculation!T:T,ROW()),0)</f>
        <v>6</v>
      </c>
    </row>
    <row r="123" spans="1:15">
      <c r="A123" t="str">
        <f>INDEX([1]Calculation!$F:$F,ROW())</f>
        <v>South Carolina</v>
      </c>
      <c r="B123" t="str">
        <f>INDEX([1]Calculation!$D:$D,ROW())</f>
        <v>Zogby Interactive/JZ Analytics</v>
      </c>
      <c r="C123" t="str">
        <f>IF(INDEX([1]Calculation!$G:$G,ROW())=0,"-",INDEX([1]Calculation!$G:$G,ROW()))</f>
        <v>C</v>
      </c>
      <c r="D123" t="str">
        <f>INDEX([1]Calculation!$J:$J,ROW())&amp;"  "&amp;INDEX([1]Calculation!$K:$K,ROW())</f>
        <v>277  lv</v>
      </c>
      <c r="E123" s="26">
        <f>INDEX([1]Calculation!$I:$I,ROW())</f>
        <v>43864</v>
      </c>
      <c r="F123" s="12">
        <f>ROUND(INDEX([1]Calculation!AL:AL,ROW()),1)</f>
        <v>6.3</v>
      </c>
      <c r="G123" s="8">
        <f>ROUND(INDEX([1]Calculation!L:L,ROW()),0)</f>
        <v>28</v>
      </c>
      <c r="H123" s="8">
        <f>ROUND(INDEX([1]Calculation!M:M,ROW()),0)</f>
        <v>4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20</v>
      </c>
      <c r="M123" s="8">
        <f>ROUND(INDEX([1]Calculation!R:R,ROW()),0)</f>
        <v>15</v>
      </c>
      <c r="N123" s="8">
        <f>ROUND(INDEX([1]Calculation!S:S,ROW()),0)</f>
        <v>11</v>
      </c>
      <c r="O123" s="8">
        <f>ROUND(INDEX([1]Calculation!T:T,ROW()),0)</f>
        <v>1</v>
      </c>
    </row>
    <row r="124" spans="1:15">
      <c r="A124" t="str">
        <f>INDEX([1]Calculation!$F:$F,ROW())</f>
        <v>US</v>
      </c>
      <c r="B124" t="str">
        <f>INDEX([1]Calculation!$D:$D,ROW())</f>
        <v>Morning Consult</v>
      </c>
      <c r="C124" t="str">
        <f>IF(INDEX([1]Calculation!$G:$G,ROW())=0,"-",INDEX([1]Calculation!$G:$G,ROW()))</f>
        <v>B/C</v>
      </c>
      <c r="D124" t="str">
        <f>INDEX([1]Calculation!$J:$J,ROW())&amp;"  "&amp;INDEX([1]Calculation!$K:$K,ROW())</f>
        <v>2500  lv</v>
      </c>
      <c r="E124" s="26">
        <f>INDEX([1]Calculation!$I:$I,ROW())</f>
        <v>43864</v>
      </c>
      <c r="F124" s="12">
        <f>ROUND(INDEX([1]Calculation!AL:AL,ROW()),1)</f>
        <v>0.3</v>
      </c>
      <c r="G124" s="8">
        <f>ROUND(INDEX([1]Calculation!L:L,ROW()),0)</f>
        <v>29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7</v>
      </c>
      <c r="K124" s="8">
        <f>ROUND(INDEX([1]Calculation!P:P,ROW()),0)</f>
        <v>3</v>
      </c>
      <c r="L124" s="8">
        <f>ROUND(INDEX([1]Calculation!Q:Q,ROW()),0)</f>
        <v>22</v>
      </c>
      <c r="M124" s="8">
        <f>ROUND(INDEX([1]Calculation!R:R,ROW()),0)</f>
        <v>2</v>
      </c>
      <c r="N124" s="8">
        <f>ROUND(INDEX([1]Calculation!S:S,ROW()),0)</f>
        <v>13</v>
      </c>
      <c r="O124" s="8">
        <f>ROUND(INDEX([1]Calculation!T:T,ROW()),0)</f>
        <v>5</v>
      </c>
    </row>
    <row r="125" spans="1:15">
      <c r="A125" t="str">
        <f>INDEX([1]Calculation!$F:$F,ROW())</f>
        <v>US</v>
      </c>
      <c r="B125" t="str">
        <f>INDEX([1]Calculation!$D:$D,ROW())</f>
        <v>Ipsos</v>
      </c>
      <c r="C125" t="str">
        <f>IF(INDEX([1]Calculation!$G:$G,ROW())=0,"-",INDEX([1]Calculation!$G:$G,ROW()))</f>
        <v>B+</v>
      </c>
      <c r="D125" t="str">
        <f>INDEX([1]Calculation!$J:$J,ROW())&amp;"  "&amp;INDEX([1]Calculation!$K:$K,ROW())</f>
        <v>551  rv</v>
      </c>
      <c r="E125" s="26">
        <f>INDEX([1]Calculation!$I:$I,ROW())</f>
        <v>43864</v>
      </c>
      <c r="F125" s="12">
        <f>ROUND(INDEX([1]Calculation!AL:AL,ROW()),1)</f>
        <v>0.6</v>
      </c>
      <c r="G125" s="8">
        <f>ROUND(INDEX([1]Calculation!L:L,ROW()),0)</f>
        <v>22</v>
      </c>
      <c r="H125" s="8">
        <f>ROUND(INDEX([1]Calculation!M:M,ROW()),0)</f>
        <v>9</v>
      </c>
      <c r="I125" s="8">
        <f>ROUND(INDEX([1]Calculation!N:N,ROW()),0)</f>
        <v>0</v>
      </c>
      <c r="J125" s="8">
        <f>ROUND(INDEX([1]Calculation!O:O,ROW()),0)</f>
        <v>5</v>
      </c>
      <c r="K125" s="8">
        <f>ROUND(INDEX([1]Calculation!P:P,ROW()),0)</f>
        <v>4</v>
      </c>
      <c r="L125" s="8">
        <f>ROUND(INDEX([1]Calculation!Q:Q,ROW()),0)</f>
        <v>19</v>
      </c>
      <c r="M125" s="8">
        <f>ROUND(INDEX([1]Calculation!R:R,ROW()),0)</f>
        <v>3</v>
      </c>
      <c r="N125" s="8">
        <f>ROUND(INDEX([1]Calculation!S:S,ROW()),0)</f>
        <v>10</v>
      </c>
      <c r="O125" s="8">
        <f>ROUND(INDEX([1]Calculation!T:T,ROW()),0)</f>
        <v>4</v>
      </c>
    </row>
    <row r="126" spans="1:15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6">
        <f>INDEX([1]Calculation!$I:$I,ROW())</f>
        <v>43864</v>
      </c>
      <c r="F126" s="12">
        <f>ROUND(INDEX([1]Calculation!AL:AL,ROW()),1)</f>
        <v>0.1</v>
      </c>
      <c r="G126" s="8">
        <f>ROUND(INDEX([1]Calculation!L:L,ROW()),0)</f>
        <v>18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6</v>
      </c>
      <c r="L126" s="8">
        <f>ROUND(INDEX([1]Calculation!Q:Q,ROW()),0)</f>
        <v>24</v>
      </c>
      <c r="M126" s="8">
        <f>ROUND(INDEX([1]Calculation!R:R,ROW()),0)</f>
        <v>4</v>
      </c>
      <c r="N126" s="8">
        <f>ROUND(INDEX([1]Calculation!S:S,ROW()),0)</f>
        <v>13</v>
      </c>
      <c r="O126" s="8">
        <f>ROUND(INDEX([1]Calculation!T:T,ROW()),0)</f>
        <v>3</v>
      </c>
    </row>
    <row r="127" spans="1:15">
      <c r="A127" t="str">
        <f>INDEX([1]Calculation!$F:$F,ROW())</f>
        <v>New Hampshire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500  lv</v>
      </c>
      <c r="E127" s="26">
        <f>INDEX([1]Calculation!$I:$I,ROW())</f>
        <v>43864</v>
      </c>
      <c r="F127" s="12">
        <f>ROUND(INDEX([1]Calculation!AL:AL,ROW()),1)</f>
        <v>0</v>
      </c>
      <c r="G127" s="8">
        <f>ROUND(INDEX([1]Calculation!L:L,ROW()),0)</f>
        <v>13</v>
      </c>
      <c r="H127" s="8">
        <f>ROUND(INDEX([1]Calculation!M:M,ROW()),0)</f>
        <v>0</v>
      </c>
      <c r="I127" s="8">
        <f>ROUND(INDEX([1]Calculation!N:N,ROW()),0)</f>
        <v>0</v>
      </c>
      <c r="J127" s="8">
        <f>ROUND(INDEX([1]Calculation!O:O,ROW()),0)</f>
        <v>12</v>
      </c>
      <c r="K127" s="8">
        <f>ROUND(INDEX([1]Calculation!P:P,ROW()),0)</f>
        <v>12</v>
      </c>
      <c r="L127" s="8">
        <f>ROUND(INDEX([1]Calculation!Q:Q,ROW()),0)</f>
        <v>32</v>
      </c>
      <c r="M127" s="8">
        <f>ROUND(INDEX([1]Calculation!R:R,ROW()),0)</f>
        <v>5</v>
      </c>
      <c r="N127" s="8">
        <f>ROUND(INDEX([1]Calculation!S:S,ROW()),0)</f>
        <v>13</v>
      </c>
      <c r="O127" s="8">
        <f>ROUND(INDEX([1]Calculation!T:T,ROW()),0)</f>
        <v>5</v>
      </c>
    </row>
    <row r="128" spans="1:15">
      <c r="A128" t="str">
        <f>INDEX([1]Calculation!$F:$F,ROW())</f>
        <v>South Carolina</v>
      </c>
      <c r="B128" t="str">
        <f>INDEX([1]Calculation!$D:$D,ROW())</f>
        <v>East Carolina University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469  lv</v>
      </c>
      <c r="E128" s="26">
        <f>INDEX([1]Calculation!$I:$I,ROW())</f>
        <v>43863</v>
      </c>
      <c r="F128" s="12">
        <f>ROUND(INDEX([1]Calculation!AL:AL,ROW()),1)</f>
        <v>0.9</v>
      </c>
      <c r="G128" s="8">
        <f>ROUND(INDEX([1]Calculation!L:L,ROW()),0)</f>
        <v>37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2</v>
      </c>
      <c r="L128" s="8">
        <f>ROUND(INDEX([1]Calculation!Q:Q,ROW()),0)</f>
        <v>14</v>
      </c>
      <c r="M128" s="8">
        <f>ROUND(INDEX([1]Calculation!R:R,ROW()),0)</f>
        <v>19</v>
      </c>
      <c r="N128" s="8">
        <f>ROUND(INDEX([1]Calculation!S:S,ROW()),0)</f>
        <v>8</v>
      </c>
      <c r="O128" s="8">
        <f>ROUND(INDEX([1]Calculation!T:T,ROW()),0)</f>
        <v>3</v>
      </c>
    </row>
    <row r="129" spans="1:15">
      <c r="A129" t="str">
        <f>INDEX([1]Calculation!$F:$F,ROW())</f>
        <v>New Hampshire</v>
      </c>
      <c r="B129" t="str">
        <f>INDEX([1]Calculation!$D:$D,ROW())</f>
        <v>St. Anselm</v>
      </c>
      <c r="C129" t="str">
        <f>IF(INDEX([1]Calculation!$G:$G,ROW())=0,"-",INDEX([1]Calculation!$G:$G,ROW()))</f>
        <v>-</v>
      </c>
      <c r="D129" t="str">
        <f>INDEX([1]Calculation!$J:$J,ROW())&amp;"  "&amp;INDEX([1]Calculation!$K:$K,ROW())</f>
        <v>491  lv</v>
      </c>
      <c r="E129" s="26">
        <f>INDEX([1]Calculation!$I:$I,ROW())</f>
        <v>43863</v>
      </c>
      <c r="F129" s="12">
        <f>ROUND(INDEX([1]Calculation!AL:AL,ROW()),1)</f>
        <v>7.4</v>
      </c>
      <c r="G129" s="8">
        <f>ROUND(INDEX([1]Calculation!L:L,ROW()),0)</f>
        <v>19</v>
      </c>
      <c r="H129" s="8">
        <f>ROUND(INDEX([1]Calculation!M:M,ROW()),0)</f>
        <v>2</v>
      </c>
      <c r="I129" s="8">
        <f>ROUND(INDEX([1]Calculation!N:N,ROW()),0)</f>
        <v>0</v>
      </c>
      <c r="J129" s="8">
        <f>ROUND(INDEX([1]Calculation!O:O,ROW()),0)</f>
        <v>14</v>
      </c>
      <c r="K129" s="8">
        <f>ROUND(INDEX([1]Calculation!P:P,ROW()),0)</f>
        <v>11</v>
      </c>
      <c r="L129" s="8">
        <f>ROUND(INDEX([1]Calculation!Q:Q,ROW()),0)</f>
        <v>19</v>
      </c>
      <c r="M129" s="8">
        <f>ROUND(INDEX([1]Calculation!R:R,ROW()),0)</f>
        <v>5</v>
      </c>
      <c r="N129" s="8">
        <f>ROUND(INDEX([1]Calculation!S:S,ROW()),0)</f>
        <v>11</v>
      </c>
      <c r="O129" s="8">
        <f>ROUND(INDEX([1]Calculation!T:T,ROW()),0)</f>
        <v>4</v>
      </c>
    </row>
    <row r="130" spans="1:15">
      <c r="A130" t="str">
        <f>INDEX([1]Calculation!$F:$F,ROW())</f>
        <v>US</v>
      </c>
      <c r="B130" t="str">
        <f>INDEX([1]Calculation!$D:$D,ROW())</f>
        <v>AtlasIntel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532  lv</v>
      </c>
      <c r="E130" s="26">
        <f>INDEX([1]Calculation!$I:$I,ROW())</f>
        <v>43863</v>
      </c>
      <c r="F130" s="12">
        <f>ROUND(INDEX([1]Calculation!AL:AL,ROW()),1)</f>
        <v>7.4</v>
      </c>
      <c r="G130" s="8">
        <f>ROUND(INDEX([1]Calculation!L:L,ROW()),0)</f>
        <v>24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2</v>
      </c>
      <c r="L130" s="8">
        <f>ROUND(INDEX([1]Calculation!Q:Q,ROW()),0)</f>
        <v>28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3</v>
      </c>
    </row>
    <row r="131" spans="1:15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15259  lv</v>
      </c>
      <c r="E131" s="26">
        <f>INDEX([1]Calculation!$I:$I,ROW())</f>
        <v>43863</v>
      </c>
      <c r="F131" s="12">
        <f>ROUND(INDEX([1]Calculation!AL:AL,ROW()),1)</f>
        <v>0.3</v>
      </c>
      <c r="G131" s="8">
        <f>ROUND(INDEX([1]Calculation!L:L,ROW()),0)</f>
        <v>28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3</v>
      </c>
      <c r="L131" s="8">
        <f>ROUND(INDEX([1]Calculation!Q:Q,ROW()),0)</f>
        <v>24</v>
      </c>
      <c r="M131" s="8">
        <f>ROUND(INDEX([1]Calculation!R:R,ROW()),0)</f>
        <v>3</v>
      </c>
      <c r="N131" s="8">
        <f>ROUND(INDEX([1]Calculation!S:S,ROW()),0)</f>
        <v>14</v>
      </c>
      <c r="O131" s="8">
        <f>ROUND(INDEX([1]Calculation!T:T,ROW()),0)</f>
        <v>4</v>
      </c>
    </row>
    <row r="132" spans="1:15">
      <c r="A132" t="str">
        <f>INDEX([1]Calculation!$F:$F,ROW())</f>
        <v>New Hampshire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500  lv</v>
      </c>
      <c r="E132" s="26">
        <f>INDEX([1]Calculation!$I:$I,ROW())</f>
        <v>43863</v>
      </c>
      <c r="F132" s="12">
        <f>ROUND(INDEX([1]Calculation!AL:AL,ROW()),1)</f>
        <v>0</v>
      </c>
      <c r="G132" s="8">
        <f>ROUND(INDEX([1]Calculation!L:L,ROW()),0)</f>
        <v>14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8</v>
      </c>
      <c r="L132" s="8">
        <f>ROUND(INDEX([1]Calculation!Q:Q,ROW()),0)</f>
        <v>29</v>
      </c>
      <c r="M132" s="8">
        <f>ROUND(INDEX([1]Calculation!R:R,ROW()),0)</f>
        <v>8</v>
      </c>
      <c r="N132" s="8">
        <f>ROUND(INDEX([1]Calculation!S:S,ROW()),0)</f>
        <v>12</v>
      </c>
      <c r="O132" s="8">
        <f>ROUND(INDEX([1]Calculation!T:T,ROW()),0)</f>
        <v>7</v>
      </c>
    </row>
    <row r="133" spans="1:15">
      <c r="A133" t="str">
        <f>INDEX([1]Calculation!$F:$F,ROW())</f>
        <v>Iowa</v>
      </c>
      <c r="B133" t="str">
        <f>INDEX([1]Calculation!$D:$D,ROW())</f>
        <v>Data for Progress</v>
      </c>
      <c r="C133" t="str">
        <f>IF(INDEX([1]Calculation!$G:$G,ROW())=0,"-",INDEX([1]Calculation!$G:$G,ROW()))</f>
        <v>B</v>
      </c>
      <c r="D133" t="str">
        <f>INDEX([1]Calculation!$J:$J,ROW())&amp;"  "&amp;INDEX([1]Calculation!$K:$K,ROW())</f>
        <v>2394  lv</v>
      </c>
      <c r="E133" s="26">
        <f>INDEX([1]Calculation!$I:$I,ROW())</f>
        <v>43863</v>
      </c>
      <c r="F133" s="12">
        <f>ROUND(INDEX([1]Calculation!AL:AL,ROW()),1)</f>
        <v>28.3</v>
      </c>
      <c r="G133" s="8">
        <f>ROUND(INDEX([1]Calculation!L:L,ROW()),0)</f>
        <v>18</v>
      </c>
      <c r="H133" s="8">
        <f>ROUND(INDEX([1]Calculation!M:M,ROW()),0)</f>
        <v>2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9</v>
      </c>
      <c r="L133" s="8">
        <f>ROUND(INDEX([1]Calculation!Q:Q,ROW()),0)</f>
        <v>22</v>
      </c>
      <c r="M133" s="8">
        <f>ROUND(INDEX([1]Calculation!R:R,ROW()),0)</f>
        <v>4</v>
      </c>
      <c r="N133" s="8">
        <f>ROUND(INDEX([1]Calculation!S:S,ROW()),0)</f>
        <v>19</v>
      </c>
      <c r="O133" s="8">
        <f>ROUND(INDEX([1]Calculation!T:T,ROW()),0)</f>
        <v>6</v>
      </c>
    </row>
    <row r="134" spans="1:15">
      <c r="A134" t="str">
        <f>INDEX([1]Calculation!$F:$F,ROW())</f>
        <v>Iowa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853  lv</v>
      </c>
      <c r="E134" s="26">
        <f>INDEX([1]Calculation!$I:$I,ROW())</f>
        <v>43863</v>
      </c>
      <c r="F134" s="12">
        <f>ROUND(INDEX([1]Calculation!AL:AL,ROW()),1)</f>
        <v>13.7</v>
      </c>
      <c r="G134" s="8">
        <f>ROUND(INDEX([1]Calculation!L:L,ROW()),0)</f>
        <v>21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11</v>
      </c>
      <c r="L134" s="8">
        <f>ROUND(INDEX([1]Calculation!Q:Q,ROW()),0)</f>
        <v>28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5</v>
      </c>
    </row>
    <row r="135" spans="1:15">
      <c r="A135" t="str">
        <f>INDEX([1]Calculation!$F:$F,ROW())</f>
        <v>New Hampshire</v>
      </c>
      <c r="B135" t="str">
        <f>INDEX([1]Calculation!$D:$D,ROW())</f>
        <v>RKM Research and Communications Inc.</v>
      </c>
      <c r="C135" t="str">
        <f>IF(INDEX([1]Calculation!$G:$G,ROW())=0,"-",INDEX([1]Calculation!$G:$G,ROW()))</f>
        <v>A/B</v>
      </c>
      <c r="D135" t="str">
        <f>INDEX([1]Calculation!$J:$J,ROW())&amp;"  "&amp;INDEX([1]Calculation!$K:$K,ROW())</f>
        <v>454  lv</v>
      </c>
      <c r="E135" s="26">
        <f>INDEX([1]Calculation!$I:$I,ROW())</f>
        <v>43862</v>
      </c>
      <c r="F135" s="12">
        <f>ROUND(INDEX([1]Calculation!AL:AL,ROW()),1)</f>
        <v>2.2000000000000002</v>
      </c>
      <c r="G135" s="8">
        <f>ROUND(INDEX([1]Calculation!L:L,ROW()),0)</f>
        <v>24</v>
      </c>
      <c r="H135" s="8">
        <f>ROUND(INDEX([1]Calculation!M:M,ROW()),0)</f>
        <v>2</v>
      </c>
      <c r="I135" s="8">
        <f>ROUND(INDEX([1]Calculation!N:N,ROW()),0)</f>
        <v>0</v>
      </c>
      <c r="J135" s="8">
        <f>ROUND(INDEX([1]Calculation!O:O,ROW()),0)</f>
        <v>8</v>
      </c>
      <c r="K135" s="8">
        <f>ROUND(INDEX([1]Calculation!P:P,ROW()),0)</f>
        <v>4</v>
      </c>
      <c r="L135" s="8">
        <f>ROUND(INDEX([1]Calculation!Q:Q,ROW()),0)</f>
        <v>31</v>
      </c>
      <c r="M135" s="8">
        <f>ROUND(INDEX([1]Calculation!R:R,ROW()),0)</f>
        <v>0</v>
      </c>
      <c r="N135" s="8">
        <f>ROUND(INDEX([1]Calculation!S:S,ROW()),0)</f>
        <v>17</v>
      </c>
      <c r="O135" s="8">
        <f>ROUND(INDEX([1]Calculation!T:T,ROW()),0)</f>
        <v>1</v>
      </c>
    </row>
    <row r="136" spans="1:15">
      <c r="A136" t="str">
        <f>INDEX([1]Calculation!$F:$F,ROW())</f>
        <v>New Hampshire</v>
      </c>
      <c r="B136" t="str">
        <f>INDEX([1]Calculation!$D:$D,ROW())</f>
        <v>University of Massachusetts Lowell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400  lv</v>
      </c>
      <c r="E136" s="26">
        <f>INDEX([1]Calculation!$I:$I,ROW())</f>
        <v>43861</v>
      </c>
      <c r="F136" s="12">
        <f>ROUND(INDEX([1]Calculation!AL:AL,ROW()),1)</f>
        <v>1.9</v>
      </c>
      <c r="G136" s="8">
        <f>ROUND(INDEX([1]Calculation!L:L,ROW()),0)</f>
        <v>22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6</v>
      </c>
      <c r="L136" s="8">
        <f>ROUND(INDEX([1]Calculation!Q:Q,ROW()),0)</f>
        <v>23</v>
      </c>
      <c r="M136" s="8">
        <f>ROUND(INDEX([1]Calculation!R:R,ROW()),0)</f>
        <v>6</v>
      </c>
      <c r="N136" s="8">
        <f>ROUND(INDEX([1]Calculation!S:S,ROW()),0)</f>
        <v>19</v>
      </c>
      <c r="O136" s="8">
        <f>ROUND(INDEX([1]Calculation!T:T,ROW()),0)</f>
        <v>2</v>
      </c>
    </row>
    <row r="137" spans="1:15">
      <c r="A137" t="str">
        <f>INDEX([1]Calculation!$F:$F,ROW())</f>
        <v>Massachusetts</v>
      </c>
      <c r="B137" t="str">
        <f>INDEX([1]Calculation!$D:$D,ROW())</f>
        <v>Evan Falchuk and Lou DiNatale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334  lv</v>
      </c>
      <c r="E137" s="26">
        <f>INDEX([1]Calculation!$I:$I,ROW())</f>
        <v>43860</v>
      </c>
      <c r="F137" s="12">
        <f>ROUND(INDEX([1]Calculation!AL:AL,ROW()),1)</f>
        <v>0.8</v>
      </c>
      <c r="G137" s="8">
        <f>ROUND(INDEX([1]Calculation!L:L,ROW()),0)</f>
        <v>16</v>
      </c>
      <c r="H137" s="8">
        <f>ROUND(INDEX([1]Calculation!M:M,ROW()),0)</f>
        <v>8</v>
      </c>
      <c r="I137" s="8">
        <f>ROUND(INDEX([1]Calculation!N:N,ROW()),0)</f>
        <v>0</v>
      </c>
      <c r="J137" s="8">
        <f>ROUND(INDEX([1]Calculation!O:O,ROW()),0)</f>
        <v>6</v>
      </c>
      <c r="K137" s="8">
        <f>ROUND(INDEX([1]Calculation!P:P,ROW()),0)</f>
        <v>7</v>
      </c>
      <c r="L137" s="8">
        <f>ROUND(INDEX([1]Calculation!Q:Q,ROW()),0)</f>
        <v>12</v>
      </c>
      <c r="M137" s="8">
        <f>ROUND(INDEX([1]Calculation!R:R,ROW()),0)</f>
        <v>4</v>
      </c>
      <c r="N137" s="8">
        <f>ROUND(INDEX([1]Calculation!S:S,ROW()),0)</f>
        <v>23</v>
      </c>
      <c r="O137" s="8">
        <f>ROUND(INDEX([1]Calculation!T:T,ROW()),0)</f>
        <v>3</v>
      </c>
    </row>
    <row r="138" spans="1:15">
      <c r="A138" t="str">
        <f>INDEX([1]Calculation!$F:$F,ROW())</f>
        <v>Iowa</v>
      </c>
      <c r="B138" t="str">
        <f>INDEX([1]Calculation!$D:$D,ROW())</f>
        <v>David Binder Research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300  lv</v>
      </c>
      <c r="E138" s="26">
        <f>INDEX([1]Calculation!$I:$I,ROW())</f>
        <v>43860</v>
      </c>
      <c r="F138" s="12">
        <f>ROUND(INDEX([1]Calculation!AL:AL,ROW()),1)</f>
        <v>0</v>
      </c>
      <c r="G138" s="8">
        <f>ROUND(INDEX([1]Calculation!L:L,ROW()),0)</f>
        <v>46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40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</row>
    <row r="139" spans="1:15">
      <c r="A139" t="str">
        <f>INDEX([1]Calculation!$F:$F,ROW())</f>
        <v>Iowa</v>
      </c>
      <c r="B139" t="str">
        <f>INDEX([1]Calculation!$D:$D,ROW())</f>
        <v>David Binder Research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300  lv</v>
      </c>
      <c r="E139" s="26">
        <f>INDEX([1]Calculation!$I:$I,ROW())</f>
        <v>43860</v>
      </c>
      <c r="F139" s="12">
        <f>ROUND(INDEX([1]Calculation!AL:AL,ROW()),1)</f>
        <v>5.9</v>
      </c>
      <c r="G139" s="8">
        <f>ROUND(INDEX([1]Calculation!L:L,ROW()),0)</f>
        <v>15</v>
      </c>
      <c r="H139" s="8">
        <f>ROUND(INDEX([1]Calculation!M:M,ROW()),0)</f>
        <v>1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11</v>
      </c>
      <c r="L139" s="8">
        <f>ROUND(INDEX([1]Calculation!Q:Q,ROW()),0)</f>
        <v>17</v>
      </c>
      <c r="M139" s="8">
        <f>ROUND(INDEX([1]Calculation!R:R,ROW()),0)</f>
        <v>3</v>
      </c>
      <c r="N139" s="8">
        <f>ROUND(INDEX([1]Calculation!S:S,ROW()),0)</f>
        <v>15</v>
      </c>
      <c r="O139" s="8">
        <f>ROUND(INDEX([1]Calculation!T:T,ROW()),0)</f>
        <v>1</v>
      </c>
    </row>
    <row r="140" spans="1:15">
      <c r="A140" t="str">
        <f>INDEX([1]Calculation!$F:$F,ROW())</f>
        <v>Texas</v>
      </c>
      <c r="B140" t="str">
        <f>INDEX([1]Calculation!$D:$D,ROW())</f>
        <v>University of Texas at Tyler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416  lv</v>
      </c>
      <c r="E140" s="26">
        <f>INDEX([1]Calculation!$I:$I,ROW())</f>
        <v>43860</v>
      </c>
      <c r="F140" s="12">
        <f>ROUND(INDEX([1]Calculation!AL:AL,ROW()),1)</f>
        <v>8.3000000000000007</v>
      </c>
      <c r="G140" s="8">
        <f>ROUND(INDEX([1]Calculation!L:L,ROW()),0)</f>
        <v>34</v>
      </c>
      <c r="H140" s="8">
        <f>ROUND(INDEX([1]Calculation!M:M,ROW()),0)</f>
        <v>16</v>
      </c>
      <c r="I140" s="8">
        <f>ROUND(INDEX([1]Calculation!N:N,ROW()),0)</f>
        <v>0</v>
      </c>
      <c r="J140" s="8">
        <f>ROUND(INDEX([1]Calculation!O:O,ROW()),0)</f>
        <v>4</v>
      </c>
      <c r="K140" s="8">
        <f>ROUND(INDEX([1]Calculation!P:P,ROW()),0)</f>
        <v>3</v>
      </c>
      <c r="L140" s="8">
        <f>ROUND(INDEX([1]Calculation!Q:Q,ROW()),0)</f>
        <v>18</v>
      </c>
      <c r="M140" s="8">
        <f>ROUND(INDEX([1]Calculation!R:R,ROW()),0)</f>
        <v>2</v>
      </c>
      <c r="N140" s="8">
        <f>ROUND(INDEX([1]Calculation!S:S,ROW()),0)</f>
        <v>17</v>
      </c>
      <c r="O140" s="8">
        <f>ROUND(INDEX([1]Calculation!T:T,ROW()),0)</f>
        <v>3</v>
      </c>
    </row>
    <row r="141" spans="1:15">
      <c r="A141" t="str">
        <f>INDEX([1]Calculation!$F:$F,ROW())</f>
        <v>Texas</v>
      </c>
      <c r="B141" t="str">
        <f>INDEX([1]Calculation!$D:$D,ROW())</f>
        <v>University of Texas at Tyler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487  rv</v>
      </c>
      <c r="E141" s="26">
        <f>INDEX([1]Calculation!$I:$I,ROW())</f>
        <v>43860</v>
      </c>
      <c r="F141" s="12">
        <f>ROUND(INDEX([1]Calculation!AL:AL,ROW()),1)</f>
        <v>0</v>
      </c>
      <c r="G141" s="8">
        <f>ROUND(INDEX([1]Calculation!L:L,ROW()),0)</f>
        <v>35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4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2</v>
      </c>
      <c r="N141" s="8">
        <f>ROUND(INDEX([1]Calculation!S:S,ROW()),0)</f>
        <v>16</v>
      </c>
      <c r="O141" s="8">
        <f>ROUND(INDEX([1]Calculation!T:T,ROW()),0)</f>
        <v>3</v>
      </c>
    </row>
    <row r="142" spans="1:15">
      <c r="A142" t="str">
        <f>INDEX([1]Calculation!$F:$F,ROW())</f>
        <v>Iowa</v>
      </c>
      <c r="B142" t="str">
        <f>INDEX([1]Calculation!$D:$D,ROW())</f>
        <v>American Research Group</v>
      </c>
      <c r="C142" t="str">
        <f>IF(INDEX([1]Calculation!$G:$G,ROW())=0,"-",INDEX([1]Calculation!$G:$G,ROW()))</f>
        <v>B</v>
      </c>
      <c r="D142" t="str">
        <f>INDEX([1]Calculation!$J:$J,ROW())&amp;"  "&amp;INDEX([1]Calculation!$K:$K,ROW())</f>
        <v>400  lv</v>
      </c>
      <c r="E142" s="26">
        <f>INDEX([1]Calculation!$I:$I,ROW())</f>
        <v>43860</v>
      </c>
      <c r="F142" s="12">
        <f>ROUND(INDEX([1]Calculation!AL:AL,ROW()),1)</f>
        <v>11.8</v>
      </c>
      <c r="G142" s="8">
        <f>ROUND(INDEX([1]Calculation!L:L,ROW()),0)</f>
        <v>17</v>
      </c>
      <c r="H142" s="8">
        <f>ROUND(INDEX([1]Calculation!M:M,ROW()),0)</f>
        <v>2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16</v>
      </c>
      <c r="L142" s="8">
        <f>ROUND(INDEX([1]Calculation!Q:Q,ROW()),0)</f>
        <v>23</v>
      </c>
      <c r="M142" s="8">
        <f>ROUND(INDEX([1]Calculation!R:R,ROW()),0)</f>
        <v>3</v>
      </c>
      <c r="N142" s="8">
        <f>ROUND(INDEX([1]Calculation!S:S,ROW()),0)</f>
        <v>15</v>
      </c>
      <c r="O142" s="8">
        <f>ROUND(INDEX([1]Calculation!T:T,ROW()),0)</f>
        <v>5</v>
      </c>
    </row>
    <row r="143" spans="1:15">
      <c r="A143" t="str">
        <f>INDEX([1]Calculation!$F:$F,ROW())</f>
        <v>US</v>
      </c>
      <c r="B143" t="str">
        <f>INDEX([1]Calculation!$D:$D,ROW())</f>
        <v>IBD/TIPP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336  rv</v>
      </c>
      <c r="E143" s="26">
        <f>INDEX([1]Calculation!$I:$I,ROW())</f>
        <v>43860</v>
      </c>
      <c r="F143" s="12">
        <f>ROUND(INDEX([1]Calculation!AL:AL,ROW()),1)</f>
        <v>12.7</v>
      </c>
      <c r="G143" s="8">
        <f>ROUND(INDEX([1]Calculation!L:L,ROW()),0)</f>
        <v>26</v>
      </c>
      <c r="H143" s="8">
        <f>ROUND(INDEX([1]Calculation!M:M,ROW()),0)</f>
        <v>8</v>
      </c>
      <c r="I143" s="8">
        <f>ROUND(INDEX([1]Calculation!N:N,ROW()),0)</f>
        <v>0</v>
      </c>
      <c r="J143" s="8">
        <f>ROUND(INDEX([1]Calculation!O:O,ROW()),0)</f>
        <v>7</v>
      </c>
      <c r="K143" s="8">
        <f>ROUND(INDEX([1]Calculation!P:P,ROW()),0)</f>
        <v>3</v>
      </c>
      <c r="L143" s="8">
        <f>ROUND(INDEX([1]Calculation!Q:Q,ROW()),0)</f>
        <v>19</v>
      </c>
      <c r="M143" s="8">
        <f>ROUND(INDEX([1]Calculation!R:R,ROW()),0)</f>
        <v>2</v>
      </c>
      <c r="N143" s="8">
        <f>ROUND(INDEX([1]Calculation!S:S,ROW()),0)</f>
        <v>13</v>
      </c>
      <c r="O143" s="8">
        <f>ROUND(INDEX([1]Calculation!T:T,ROW()),0)</f>
        <v>4</v>
      </c>
    </row>
    <row r="144" spans="1:15">
      <c r="A144" t="str">
        <f>INDEX([1]Calculation!$F:$F,ROW())</f>
        <v>US</v>
      </c>
      <c r="B144" t="str">
        <f>INDEX([1]Calculation!$D:$D,ROW())</f>
        <v>Ipsos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565  rv</v>
      </c>
      <c r="E144" s="26">
        <f>INDEX([1]Calculation!$I:$I,ROW())</f>
        <v>43860</v>
      </c>
      <c r="F144" s="12">
        <f>ROUND(INDEX([1]Calculation!AL:AL,ROW()),1)</f>
        <v>0.2</v>
      </c>
      <c r="G144" s="8">
        <f>ROUND(INDEX([1]Calculation!L:L,ROW()),0)</f>
        <v>23</v>
      </c>
      <c r="H144" s="8">
        <f>ROUND(INDEX([1]Calculation!M:M,ROW()),0)</f>
        <v>12</v>
      </c>
      <c r="I144" s="8">
        <f>ROUND(INDEX([1]Calculation!N:N,ROW()),0)</f>
        <v>0</v>
      </c>
      <c r="J144" s="8">
        <f>ROUND(INDEX([1]Calculation!O:O,ROW()),0)</f>
        <v>4</v>
      </c>
      <c r="K144" s="8">
        <f>ROUND(INDEX([1]Calculation!P:P,ROW()),0)</f>
        <v>2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10</v>
      </c>
      <c r="O144" s="8">
        <f>ROUND(INDEX([1]Calculation!T:T,ROW()),0)</f>
        <v>4</v>
      </c>
    </row>
    <row r="145" spans="1:15">
      <c r="A145" t="str">
        <f>INDEX([1]Calculation!$F:$F,ROW())</f>
        <v>New Hampshire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500  lv</v>
      </c>
      <c r="E145" s="26">
        <f>INDEX([1]Calculation!$I:$I,ROW())</f>
        <v>43859</v>
      </c>
      <c r="F145" s="12">
        <f>ROUND(INDEX([1]Calculation!AL:AL,ROW()),1)</f>
        <v>1.1000000000000001</v>
      </c>
      <c r="G145" s="8">
        <f>ROUND(INDEX([1]Calculation!L:L,ROW()),0)</f>
        <v>20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12</v>
      </c>
      <c r="K145" s="8">
        <f>ROUND(INDEX([1]Calculation!P:P,ROW()),0)</f>
        <v>5</v>
      </c>
      <c r="L145" s="8">
        <f>ROUND(INDEX([1]Calculation!Q:Q,ROW()),0)</f>
        <v>25</v>
      </c>
      <c r="M145" s="8">
        <f>ROUND(INDEX([1]Calculation!R:R,ROW()),0)</f>
        <v>5</v>
      </c>
      <c r="N145" s="8">
        <f>ROUND(INDEX([1]Calculation!S:S,ROW()),0)</f>
        <v>17</v>
      </c>
      <c r="O145" s="8">
        <f>ROUND(INDEX([1]Calculation!T:T,ROW()),0)</f>
        <v>4</v>
      </c>
    </row>
    <row r="146" spans="1:15">
      <c r="A146" t="str">
        <f>INDEX([1]Calculation!$F:$F,ROW())</f>
        <v>US</v>
      </c>
      <c r="B146" t="str">
        <f>INDEX([1]Calculation!$D:$D,ROW())</f>
        <v>Harris Insights &amp; Analytics</v>
      </c>
      <c r="C146" t="str">
        <f>IF(INDEX([1]Calculation!$G:$G,ROW())=0,"-",INDEX([1]Calculation!$G:$G,ROW()))</f>
        <v>C+</v>
      </c>
      <c r="D146" t="str">
        <f>INDEX([1]Calculation!$J:$J,ROW())&amp;"  "&amp;INDEX([1]Calculation!$K:$K,ROW())</f>
        <v>980  rv</v>
      </c>
      <c r="E146" s="26">
        <f>INDEX([1]Calculation!$I:$I,ROW())</f>
        <v>43859</v>
      </c>
      <c r="F146" s="12">
        <f>ROUND(INDEX([1]Calculation!AL:AL,ROW()),1)</f>
        <v>0.4</v>
      </c>
      <c r="G146" s="8">
        <f>ROUND(INDEX([1]Calculation!L:L,ROW()),0)</f>
        <v>31</v>
      </c>
      <c r="H146" s="8">
        <f>ROUND(INDEX([1]Calculation!M:M,ROW()),0)</f>
        <v>13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3</v>
      </c>
      <c r="L146" s="8">
        <f>ROUND(INDEX([1]Calculation!Q:Q,ROW()),0)</f>
        <v>20</v>
      </c>
      <c r="M146" s="8">
        <f>ROUND(INDEX([1]Calculation!R:R,ROW()),0)</f>
        <v>2</v>
      </c>
      <c r="N146" s="8">
        <f>ROUND(INDEX([1]Calculation!S:S,ROW()),0)</f>
        <v>12</v>
      </c>
      <c r="O146" s="8">
        <f>ROUND(INDEX([1]Calculation!T:T,ROW()),0)</f>
        <v>3</v>
      </c>
    </row>
    <row r="147" spans="1:15">
      <c r="A147" t="str">
        <f>INDEX([1]Calculation!$F:$F,ROW())</f>
        <v>Iowa</v>
      </c>
      <c r="B147" t="str">
        <f>INDEX([1]Calculation!$D:$D,ROW())</f>
        <v>Civiqs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615  lv</v>
      </c>
      <c r="E147" s="26">
        <f>INDEX([1]Calculation!$I:$I,ROW())</f>
        <v>43859</v>
      </c>
      <c r="F147" s="12">
        <f>ROUND(INDEX([1]Calculation!AL:AL,ROW()),1)</f>
        <v>7.1</v>
      </c>
      <c r="G147" s="8">
        <f>ROUND(INDEX([1]Calculation!L:L,ROW()),0)</f>
        <v>15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8</v>
      </c>
      <c r="L147" s="8">
        <f>ROUND(INDEX([1]Calculation!Q:Q,ROW()),0)</f>
        <v>28</v>
      </c>
      <c r="M147" s="8">
        <f>ROUND(INDEX([1]Calculation!R:R,ROW()),0)</f>
        <v>2</v>
      </c>
      <c r="N147" s="8">
        <f>ROUND(INDEX([1]Calculation!S:S,ROW()),0)</f>
        <v>21</v>
      </c>
      <c r="O147" s="8">
        <f>ROUND(INDEX([1]Calculation!T:T,ROW()),0)</f>
        <v>5</v>
      </c>
    </row>
    <row r="148" spans="1:15">
      <c r="A148" t="str">
        <f>INDEX([1]Calculation!$F:$F,ROW())</f>
        <v>South Carolina</v>
      </c>
      <c r="B148" t="str">
        <f>INDEX([1]Calculation!$D:$D,ROW())</f>
        <v>Change Research</v>
      </c>
      <c r="C148" t="str">
        <f>IF(INDEX([1]Calculation!$G:$G,ROW())=0,"-",INDEX([1]Calculation!$G:$G,ROW()))</f>
        <v>C</v>
      </c>
      <c r="D148" t="str">
        <f>INDEX([1]Calculation!$J:$J,ROW())&amp;"  "&amp;INDEX([1]Calculation!$K:$K,ROW())</f>
        <v>651  lv</v>
      </c>
      <c r="E148" s="26">
        <f>INDEX([1]Calculation!$I:$I,ROW())</f>
        <v>43859</v>
      </c>
      <c r="F148" s="12">
        <f>ROUND(INDEX([1]Calculation!AL:AL,ROW()),1)</f>
        <v>0.9</v>
      </c>
      <c r="G148" s="8">
        <f>ROUND(INDEX([1]Calculation!L:L,ROW()),0)</f>
        <v>25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20</v>
      </c>
      <c r="M148" s="8">
        <f>ROUND(INDEX([1]Calculation!R:R,ROW()),0)</f>
        <v>18</v>
      </c>
      <c r="N148" s="8">
        <f>ROUND(INDEX([1]Calculation!S:S,ROW()),0)</f>
        <v>11</v>
      </c>
      <c r="O148" s="8">
        <f>ROUND(INDEX([1]Calculation!T:T,ROW()),0)</f>
        <v>3</v>
      </c>
    </row>
    <row r="149" spans="1:15">
      <c r="A149" t="str">
        <f>INDEX([1]Calculation!$F:$F,ROW())</f>
        <v>US</v>
      </c>
      <c r="B149" t="str">
        <f>INDEX([1]Calculation!$D:$D,ROW())</f>
        <v>NBC News/Wall Street Journal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428  lv</v>
      </c>
      <c r="E149" s="26">
        <f>INDEX([1]Calculation!$I:$I,ROW())</f>
        <v>43859</v>
      </c>
      <c r="F149" s="12">
        <f>ROUND(INDEX([1]Calculation!AL:AL,ROW()),1)</f>
        <v>0.3</v>
      </c>
      <c r="G149" s="8">
        <f>ROUND(INDEX([1]Calculation!L:L,ROW()),0)</f>
        <v>26</v>
      </c>
      <c r="H149" s="8">
        <f>ROUND(INDEX([1]Calculation!M:M,ROW()),0)</f>
        <v>9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5</v>
      </c>
      <c r="L149" s="8">
        <f>ROUND(INDEX([1]Calculation!Q:Q,ROW()),0)</f>
        <v>27</v>
      </c>
      <c r="M149" s="8">
        <f>ROUND(INDEX([1]Calculation!R:R,ROW()),0)</f>
        <v>2</v>
      </c>
      <c r="N149" s="8">
        <f>ROUND(INDEX([1]Calculation!S:S,ROW()),0)</f>
        <v>15</v>
      </c>
      <c r="O149" s="8">
        <f>ROUND(INDEX([1]Calculation!T:T,ROW()),0)</f>
        <v>4</v>
      </c>
    </row>
    <row r="150" spans="1:15">
      <c r="A150" t="str">
        <f>INDEX([1]Calculation!$F:$F,ROW())</f>
        <v>Washington</v>
      </c>
      <c r="B150" t="str">
        <f>INDEX([1]Calculation!$D:$D,ROW())</f>
        <v>SurveyUSA</v>
      </c>
      <c r="C150" t="str">
        <f>IF(INDEX([1]Calculation!$G:$G,ROW())=0,"-",INDEX([1]Calculation!$G:$G,ROW()))</f>
        <v>A</v>
      </c>
      <c r="D150" t="str">
        <f>INDEX([1]Calculation!$J:$J,ROW())&amp;"  "&amp;INDEX([1]Calculation!$K:$K,ROW())</f>
        <v>536  lv</v>
      </c>
      <c r="E150" s="26">
        <f>INDEX([1]Calculation!$I:$I,ROW())</f>
        <v>43858</v>
      </c>
      <c r="F150" s="12">
        <f>ROUND(INDEX([1]Calculation!AL:AL,ROW()),1)</f>
        <v>24.6</v>
      </c>
      <c r="G150" s="8">
        <f>ROUND(INDEX([1]Calculation!L:L,ROW()),0)</f>
        <v>21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8</v>
      </c>
      <c r="K150" s="8">
        <f>ROUND(INDEX([1]Calculation!P:P,ROW()),0)</f>
        <v>3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4</v>
      </c>
    </row>
    <row r="151" spans="1:15">
      <c r="A151" t="str">
        <f>INDEX([1]Calculation!$F:$F,ROW())</f>
        <v>Iowa</v>
      </c>
      <c r="B151" t="str">
        <f>INDEX([1]Calculation!$D:$D,ROW())</f>
        <v>Park Street Strategies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6">
        <f>INDEX([1]Calculation!$I:$I,ROW())</f>
        <v>43858</v>
      </c>
      <c r="F151" s="12">
        <f>ROUND(INDEX([1]Calculation!AL:AL,ROW()),1)</f>
        <v>7.1</v>
      </c>
      <c r="G151" s="8">
        <f>ROUND(INDEX([1]Calculation!L:L,ROW()),0)</f>
        <v>20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17</v>
      </c>
      <c r="K151" s="8">
        <f>ROUND(INDEX([1]Calculation!P:P,ROW()),0)</f>
        <v>12</v>
      </c>
      <c r="L151" s="8">
        <f>ROUND(INDEX([1]Calculation!Q:Q,ROW()),0)</f>
        <v>18</v>
      </c>
      <c r="M151" s="8">
        <f>ROUND(INDEX([1]Calculation!R:R,ROW()),0)</f>
        <v>4</v>
      </c>
      <c r="N151" s="8">
        <f>ROUND(INDEX([1]Calculation!S:S,ROW()),0)</f>
        <v>17</v>
      </c>
      <c r="O151" s="8">
        <f>ROUND(INDEX([1]Calculation!T:T,ROW()),0)</f>
        <v>5</v>
      </c>
    </row>
    <row r="152" spans="1:15">
      <c r="A152" t="str">
        <f>INDEX([1]Calculation!$F:$F,ROW())</f>
        <v>US</v>
      </c>
      <c r="B152" t="str">
        <f>INDEX([1]Calculation!$D:$D,ROW())</f>
        <v>USC Dornsife/LA Times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2227  lv</v>
      </c>
      <c r="E152" s="26">
        <f>INDEX([1]Calculation!$I:$I,ROW())</f>
        <v>43858</v>
      </c>
      <c r="F152" s="12">
        <f>ROUND(INDEX([1]Calculation!AL:AL,ROW()),1)</f>
        <v>15.3</v>
      </c>
      <c r="G152" s="8">
        <f>ROUND(INDEX([1]Calculation!L:L,ROW()),0)</f>
        <v>34</v>
      </c>
      <c r="H152" s="8">
        <f>ROUND(INDEX([1]Calculation!M:M,ROW()),0)</f>
        <v>9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3</v>
      </c>
      <c r="L152" s="8">
        <f>ROUND(INDEX([1]Calculation!Q:Q,ROW()),0)</f>
        <v>18</v>
      </c>
      <c r="M152" s="8">
        <f>ROUND(INDEX([1]Calculation!R:R,ROW()),0)</f>
        <v>2</v>
      </c>
      <c r="N152" s="8">
        <f>ROUND(INDEX([1]Calculation!S:S,ROW()),0)</f>
        <v>16</v>
      </c>
      <c r="O152" s="8">
        <f>ROUND(INDEX([1]Calculation!T:T,ROW()),0)</f>
        <v>2</v>
      </c>
    </row>
    <row r="153" spans="1:15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591  lv</v>
      </c>
      <c r="E153" s="26">
        <f>INDEX([1]Calculation!$I:$I,ROW())</f>
        <v>43858</v>
      </c>
      <c r="F153" s="12">
        <f>ROUND(INDEX([1]Calculation!AL:AL,ROW()),1)</f>
        <v>0</v>
      </c>
      <c r="G153" s="8">
        <f>ROUND(INDEX([1]Calculation!L:L,ROW()),0)</f>
        <v>26</v>
      </c>
      <c r="H153" s="8">
        <f>ROUND(INDEX([1]Calculation!M:M,ROW()),0)</f>
        <v>4</v>
      </c>
      <c r="I153" s="8">
        <f>ROUND(INDEX([1]Calculation!N:N,ROW()),0)</f>
        <v>0</v>
      </c>
      <c r="J153" s="8">
        <f>ROUND(INDEX([1]Calculation!O:O,ROW()),0)</f>
        <v>7</v>
      </c>
      <c r="K153" s="8">
        <f>ROUND(INDEX([1]Calculation!P:P,ROW()),0)</f>
        <v>4</v>
      </c>
      <c r="L153" s="8">
        <f>ROUND(INDEX([1]Calculation!Q:Q,ROW()),0)</f>
        <v>24</v>
      </c>
      <c r="M153" s="8">
        <f>ROUND(INDEX([1]Calculation!R:R,ROW()),0)</f>
        <v>1</v>
      </c>
      <c r="N153" s="8">
        <f>ROUND(INDEX([1]Calculation!S:S,ROW()),0)</f>
        <v>20</v>
      </c>
      <c r="O153" s="8">
        <f>ROUND(INDEX([1]Calculation!T:T,ROW()),0)</f>
        <v>4</v>
      </c>
    </row>
    <row r="154" spans="1:15">
      <c r="A154" t="str">
        <f>INDEX([1]Calculation!$F:$F,ROW())</f>
        <v>Florida</v>
      </c>
      <c r="B154" t="str">
        <f>INDEX([1]Calculation!$D:$D,ROW())</f>
        <v>St. Pete Polls</v>
      </c>
      <c r="C154" t="str">
        <f>IF(INDEX([1]Calculation!$G:$G,ROW())=0,"-",INDEX([1]Calculation!$G:$G,ROW()))</f>
        <v>C+</v>
      </c>
      <c r="D154" t="str">
        <f>INDEX([1]Calculation!$J:$J,ROW())&amp;"  "&amp;INDEX([1]Calculation!$K:$K,ROW())</f>
        <v>2590  lv</v>
      </c>
      <c r="E154" s="26">
        <f>INDEX([1]Calculation!$I:$I,ROW())</f>
        <v>43858</v>
      </c>
      <c r="F154" s="12">
        <f>ROUND(INDEX([1]Calculation!AL:AL,ROW()),1)</f>
        <v>0.6</v>
      </c>
      <c r="G154" s="8">
        <f>ROUND(INDEX([1]Calculation!L:L,ROW()),0)</f>
        <v>41</v>
      </c>
      <c r="H154" s="8">
        <f>ROUND(INDEX([1]Calculation!M:M,ROW()),0)</f>
        <v>17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5</v>
      </c>
      <c r="L154" s="8">
        <f>ROUND(INDEX([1]Calculation!Q:Q,ROW()),0)</f>
        <v>9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2</v>
      </c>
    </row>
    <row r="155" spans="1:15">
      <c r="A155" t="str">
        <f>INDEX([1]Calculation!$F:$F,ROW())</f>
        <v>US</v>
      </c>
      <c r="B155" t="str">
        <f>INDEX([1]Calculation!$D:$D,ROW())</f>
        <v>YouGov Blue/Data for Progress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1619  lv</v>
      </c>
      <c r="E155" s="26">
        <f>INDEX([1]Calculation!$I:$I,ROW())</f>
        <v>43857</v>
      </c>
      <c r="F155" s="12">
        <f>ROUND(INDEX([1]Calculation!AL:AL,ROW()),1)</f>
        <v>9.5</v>
      </c>
      <c r="G155" s="8">
        <f>ROUND(INDEX([1]Calculation!L:L,ROW()),0)</f>
        <v>30</v>
      </c>
      <c r="H155" s="8">
        <f>ROUND(INDEX([1]Calculation!M:M,ROW()),0)</f>
        <v>5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4</v>
      </c>
      <c r="L155" s="8">
        <f>ROUND(INDEX([1]Calculation!Q:Q,ROW()),0)</f>
        <v>21</v>
      </c>
      <c r="M155" s="8">
        <f>ROUND(INDEX([1]Calculation!R:R,ROW()),0)</f>
        <v>2</v>
      </c>
      <c r="N155" s="8">
        <f>ROUND(INDEX([1]Calculation!S:S,ROW()),0)</f>
        <v>23</v>
      </c>
      <c r="O155" s="8">
        <f>ROUND(INDEX([1]Calculation!T:T,ROW()),0)</f>
        <v>4</v>
      </c>
    </row>
    <row r="156" spans="1:15">
      <c r="A156" t="str">
        <f>INDEX([1]Calculation!$F:$F,ROW())</f>
        <v>California</v>
      </c>
      <c r="B156" t="str">
        <f>INDEX([1]Calculation!$D:$D,ROW())</f>
        <v>Change Research</v>
      </c>
      <c r="C156" t="str">
        <f>IF(INDEX([1]Calculation!$G:$G,ROW())=0,"-",INDEX([1]Calculation!$G:$G,ROW()))</f>
        <v>C</v>
      </c>
      <c r="D156" t="str">
        <f>INDEX([1]Calculation!$J:$J,ROW())&amp;"  "&amp;INDEX([1]Calculation!$K:$K,ROW())</f>
        <v>1190  lv</v>
      </c>
      <c r="E156" s="26">
        <f>INDEX([1]Calculation!$I:$I,ROW())</f>
        <v>43857</v>
      </c>
      <c r="F156" s="12">
        <f>ROUND(INDEX([1]Calculation!AL:AL,ROW()),1)</f>
        <v>9.1</v>
      </c>
      <c r="G156" s="8">
        <f>ROUND(INDEX([1]Calculation!L:L,ROW()),0)</f>
        <v>15</v>
      </c>
      <c r="H156" s="8">
        <f>ROUND(INDEX([1]Calculation!M:M,ROW()),0)</f>
        <v>4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3</v>
      </c>
      <c r="L156" s="8">
        <f>ROUND(INDEX([1]Calculation!Q:Q,ROW()),0)</f>
        <v>30</v>
      </c>
      <c r="M156" s="8">
        <f>ROUND(INDEX([1]Calculation!R:R,ROW()),0)</f>
        <v>2</v>
      </c>
      <c r="N156" s="8">
        <f>ROUND(INDEX([1]Calculation!S:S,ROW()),0)</f>
        <v>16</v>
      </c>
      <c r="O156" s="8">
        <f>ROUND(INDEX([1]Calculation!T:T,ROW()),0)</f>
        <v>5</v>
      </c>
    </row>
    <row r="157" spans="1:15">
      <c r="A157" t="str">
        <f>INDEX([1]Calculation!$F:$F,ROW())</f>
        <v>Iowa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544  lv</v>
      </c>
      <c r="E157" s="26">
        <f>INDEX([1]Calculation!$I:$I,ROW())</f>
        <v>43857</v>
      </c>
      <c r="F157" s="12">
        <f>ROUND(INDEX([1]Calculation!AL:AL,ROW()),1)</f>
        <v>0</v>
      </c>
      <c r="G157" s="8">
        <f>ROUND(INDEX([1]Calculation!L:L,ROW()),0)</f>
        <v>29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20</v>
      </c>
      <c r="K157" s="8">
        <f>ROUND(INDEX([1]Calculation!P:P,ROW()),0)</f>
        <v>0</v>
      </c>
      <c r="L157" s="8">
        <f>ROUND(INDEX([1]Calculation!Q:Q,ROW()),0)</f>
        <v>25</v>
      </c>
      <c r="M157" s="8">
        <f>ROUND(INDEX([1]Calculation!R:R,ROW()),0)</f>
        <v>0</v>
      </c>
      <c r="N157" s="8">
        <f>ROUND(INDEX([1]Calculation!S:S,ROW()),0)</f>
        <v>19</v>
      </c>
      <c r="O157" s="8">
        <f>ROUND(INDEX([1]Calculation!T:T,ROW()),0)</f>
        <v>0</v>
      </c>
    </row>
    <row r="158" spans="1:15">
      <c r="A158" t="str">
        <f>INDEX([1]Calculation!$F:$F,ROW())</f>
        <v>Iowa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544  lv</v>
      </c>
      <c r="E158" s="26">
        <f>INDEX([1]Calculation!$I:$I,ROW())</f>
        <v>43857</v>
      </c>
      <c r="F158" s="12">
        <f>ROUND(INDEX([1]Calculation!AL:AL,ROW()),1)</f>
        <v>0</v>
      </c>
      <c r="G158" s="8">
        <f>ROUND(INDEX([1]Calculation!L:L,ROW()),0)</f>
        <v>22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17</v>
      </c>
      <c r="K158" s="8">
        <f>ROUND(INDEX([1]Calculation!P:P,ROW()),0)</f>
        <v>12</v>
      </c>
      <c r="L158" s="8">
        <f>ROUND(INDEX([1]Calculation!Q:Q,ROW()),0)</f>
        <v>22</v>
      </c>
      <c r="M158" s="8">
        <f>ROUND(INDEX([1]Calculation!R:R,ROW()),0)</f>
        <v>0</v>
      </c>
      <c r="N158" s="8">
        <f>ROUND(INDEX([1]Calculation!S:S,ROW()),0)</f>
        <v>16</v>
      </c>
      <c r="O158" s="8">
        <f>ROUND(INDEX([1]Calculation!T:T,ROW()),0)</f>
        <v>5</v>
      </c>
    </row>
    <row r="159" spans="1:15">
      <c r="A159" t="str">
        <f>INDEX([1]Calculation!$F:$F,ROW())</f>
        <v>Iowa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544  lv</v>
      </c>
      <c r="E159" s="26">
        <f>INDEX([1]Calculation!$I:$I,ROW())</f>
        <v>43857</v>
      </c>
      <c r="F159" s="12">
        <f>ROUND(INDEX([1]Calculation!AL:AL,ROW()),1)</f>
        <v>27.7</v>
      </c>
      <c r="G159" s="8">
        <f>ROUND(INDEX([1]Calculation!L:L,ROW()),0)</f>
        <v>23</v>
      </c>
      <c r="H159" s="8">
        <f>ROUND(INDEX([1]Calculation!M:M,ROW()),0)</f>
        <v>0</v>
      </c>
      <c r="I159" s="8">
        <f>ROUND(INDEX([1]Calculation!N:N,ROW()),0)</f>
        <v>0</v>
      </c>
      <c r="J159" s="8">
        <f>ROUND(INDEX([1]Calculation!O:O,ROW()),0)</f>
        <v>16</v>
      </c>
      <c r="K159" s="8">
        <f>ROUND(INDEX([1]Calculation!P:P,ROW()),0)</f>
        <v>10</v>
      </c>
      <c r="L159" s="8">
        <f>ROUND(INDEX([1]Calculation!Q:Q,ROW()),0)</f>
        <v>21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>
      <c r="A160" t="str">
        <f>INDEX([1]Calculation!$F:$F,ROW())</f>
        <v>Iowa</v>
      </c>
      <c r="B160" t="str">
        <f>INDEX([1]Calculation!$D:$D,ROW())</f>
        <v>Civiqs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655  lv</v>
      </c>
      <c r="E160" s="26">
        <f>INDEX([1]Calculation!$I:$I,ROW())</f>
        <v>43857</v>
      </c>
      <c r="F160" s="12">
        <f>ROUND(INDEX([1]Calculation!AL:AL,ROW()),1)</f>
        <v>0.9</v>
      </c>
      <c r="G160" s="8">
        <f>ROUND(INDEX([1]Calculation!L:L,ROW()),0)</f>
        <v>15</v>
      </c>
      <c r="H160" s="8">
        <f>ROUND(INDEX([1]Calculation!M:M,ROW()),0)</f>
        <v>1</v>
      </c>
      <c r="I160" s="8">
        <f>ROUND(INDEX([1]Calculation!N:N,ROW()),0)</f>
        <v>0</v>
      </c>
      <c r="J160" s="8">
        <f>ROUND(INDEX([1]Calculation!O:O,ROW()),0)</f>
        <v>17</v>
      </c>
      <c r="K160" s="8">
        <f>ROUND(INDEX([1]Calculation!P:P,ROW()),0)</f>
        <v>11</v>
      </c>
      <c r="L160" s="8">
        <f>ROUND(INDEX([1]Calculation!Q:Q,ROW()),0)</f>
        <v>24</v>
      </c>
      <c r="M160" s="8">
        <f>ROUND(INDEX([1]Calculation!R:R,ROW()),0)</f>
        <v>4</v>
      </c>
      <c r="N160" s="8">
        <f>ROUND(INDEX([1]Calculation!S:S,ROW()),0)</f>
        <v>19</v>
      </c>
      <c r="O160" s="8">
        <f>ROUND(INDEX([1]Calculation!T:T,ROW()),0)</f>
        <v>5</v>
      </c>
    </row>
    <row r="161" spans="1:15">
      <c r="A161" t="str">
        <f>INDEX([1]Calculation!$F:$F,ROW())</f>
        <v>US</v>
      </c>
      <c r="B161" t="str">
        <f>INDEX([1]Calculation!$D:$D,ROW())</f>
        <v>YouGov Blue/Data for Progress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1619  lv</v>
      </c>
      <c r="E161" s="26">
        <f>INDEX([1]Calculation!$I:$I,ROW())</f>
        <v>43857</v>
      </c>
      <c r="F161" s="12">
        <f>ROUND(INDEX([1]Calculation!AL:AL,ROW()),1)</f>
        <v>0</v>
      </c>
      <c r="G161" s="8">
        <f>ROUND(INDEX([1]Calculation!L:L,ROW()),0)</f>
        <v>42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23</v>
      </c>
      <c r="M161" s="8">
        <f>ROUND(INDEX([1]Calculation!R:R,ROW()),0)</f>
        <v>0</v>
      </c>
      <c r="N161" s="8">
        <f>ROUND(INDEX([1]Calculation!S:S,ROW()),0)</f>
        <v>30</v>
      </c>
      <c r="O161" s="8">
        <f>ROUND(INDEX([1]Calculation!T:T,ROW()),0)</f>
        <v>0</v>
      </c>
    </row>
    <row r="162" spans="1:15">
      <c r="A162" t="str">
        <f>INDEX([1]Calculation!$F:$F,ROW())</f>
        <v>US</v>
      </c>
      <c r="B162" t="str">
        <f>INDEX([1]Calculation!$D:$D,ROW())</f>
        <v>YouGov Blue/Data for Progress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1619  lv</v>
      </c>
      <c r="E162" s="26">
        <f>INDEX([1]Calculation!$I:$I,ROW())</f>
        <v>43857</v>
      </c>
      <c r="F162" s="12">
        <f>ROUND(INDEX([1]Calculation!AL:AL,ROW()),1)</f>
        <v>0</v>
      </c>
      <c r="G162" s="8">
        <f>ROUND(INDEX([1]Calculation!L:L,ROW()),0)</f>
        <v>53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0</v>
      </c>
      <c r="K162" s="8">
        <f>ROUND(INDEX([1]Calculation!P:P,ROW()),0)</f>
        <v>0</v>
      </c>
      <c r="L162" s="8">
        <f>ROUND(INDEX([1]Calculation!Q:Q,ROW()),0)</f>
        <v>41</v>
      </c>
      <c r="M162" s="8">
        <f>ROUND(INDEX([1]Calculation!R:R,ROW()),0)</f>
        <v>0</v>
      </c>
      <c r="N162" s="8">
        <f>ROUND(INDEX([1]Calculation!S:S,ROW()),0)</f>
        <v>0</v>
      </c>
      <c r="O162" s="8">
        <f>ROUND(INDEX([1]Calculation!T:T,ROW()),0)</f>
        <v>0</v>
      </c>
    </row>
    <row r="163" spans="1:15">
      <c r="A163" t="str">
        <f>INDEX([1]Calculation!$F:$F,ROW())</f>
        <v>US</v>
      </c>
      <c r="B163" t="str">
        <f>INDEX([1]Calculation!$D:$D,ROW())</f>
        <v>YouGov Blue/Data for Progress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1619  lv</v>
      </c>
      <c r="E163" s="26">
        <f>INDEX([1]Calculation!$I:$I,ROW())</f>
        <v>43857</v>
      </c>
      <c r="F163" s="12">
        <f>ROUND(INDEX([1]Calculation!AL:AL,ROW()),1)</f>
        <v>0</v>
      </c>
      <c r="G163" s="8">
        <f>ROUND(INDEX([1]Calculation!L:L,ROW()),0)</f>
        <v>47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0</v>
      </c>
      <c r="K163" s="8">
        <f>ROUND(INDEX([1]Calculation!P:P,ROW()),0)</f>
        <v>0</v>
      </c>
      <c r="L163" s="8">
        <f>ROUND(INDEX([1]Calculation!Q:Q,ROW()),0)</f>
        <v>0</v>
      </c>
      <c r="M163" s="8">
        <f>ROUND(INDEX([1]Calculation!R:R,ROW()),0)</f>
        <v>0</v>
      </c>
      <c r="N163" s="8">
        <f>ROUND(INDEX([1]Calculation!S:S,ROW()),0)</f>
        <v>45</v>
      </c>
      <c r="O163" s="8">
        <f>ROUND(INDEX([1]Calculation!T:T,ROW()),0)</f>
        <v>0</v>
      </c>
    </row>
    <row r="164" spans="1:15">
      <c r="A164" t="str">
        <f>INDEX([1]Calculation!$F:$F,ROW())</f>
        <v>US</v>
      </c>
      <c r="B164" t="str">
        <f>INDEX([1]Calculation!$D:$D,ROW())</f>
        <v>Quinnipiac University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827  rv</v>
      </c>
      <c r="E164" s="26">
        <f>INDEX([1]Calculation!$I:$I,ROW())</f>
        <v>43857</v>
      </c>
      <c r="F164" s="12">
        <f>ROUND(INDEX([1]Calculation!AL:AL,ROW()),1)</f>
        <v>3.4</v>
      </c>
      <c r="G164" s="8">
        <f>ROUND(INDEX([1]Calculation!L:L,ROW()),0)</f>
        <v>26</v>
      </c>
      <c r="H164" s="8">
        <f>ROUND(INDEX([1]Calculation!M:M,ROW()),0)</f>
        <v>8</v>
      </c>
      <c r="I164" s="8">
        <f>ROUND(INDEX([1]Calculation!N:N,ROW()),0)</f>
        <v>0</v>
      </c>
      <c r="J164" s="8">
        <f>ROUND(INDEX([1]Calculation!O:O,ROW()),0)</f>
        <v>6</v>
      </c>
      <c r="K164" s="8">
        <f>ROUND(INDEX([1]Calculation!P:P,ROW()),0)</f>
        <v>7</v>
      </c>
      <c r="L164" s="8">
        <f>ROUND(INDEX([1]Calculation!Q:Q,ROW()),0)</f>
        <v>21</v>
      </c>
      <c r="M164" s="8">
        <f>ROUND(INDEX([1]Calculation!R:R,ROW()),0)</f>
        <v>2</v>
      </c>
      <c r="N164" s="8">
        <f>ROUND(INDEX([1]Calculation!S:S,ROW()),0)</f>
        <v>15</v>
      </c>
      <c r="O164" s="8">
        <f>ROUND(INDEX([1]Calculation!T:T,ROW()),0)</f>
        <v>3</v>
      </c>
    </row>
    <row r="165" spans="1:15">
      <c r="A165" t="str">
        <f>INDEX([1]Calculation!$F:$F,ROW())</f>
        <v>New Hampshire</v>
      </c>
      <c r="B165" t="str">
        <f>INDEX([1]Calculation!$D:$D,ROW())</f>
        <v>American Research Group</v>
      </c>
      <c r="C165" t="str">
        <f>IF(INDEX([1]Calculation!$G:$G,ROW())=0,"-",INDEX([1]Calculation!$G:$G,ROW()))</f>
        <v>B</v>
      </c>
      <c r="D165" t="str">
        <f>INDEX([1]Calculation!$J:$J,ROW())&amp;"  "&amp;INDEX([1]Calculation!$K:$K,ROW())</f>
        <v>600  lv</v>
      </c>
      <c r="E165" s="26">
        <f>INDEX([1]Calculation!$I:$I,ROW())</f>
        <v>43857</v>
      </c>
      <c r="F165" s="12">
        <f>ROUND(INDEX([1]Calculation!AL:AL,ROW()),1)</f>
        <v>1.7</v>
      </c>
      <c r="G165" s="8">
        <f>ROUND(INDEX([1]Calculation!L:L,ROW()),0)</f>
        <v>13</v>
      </c>
      <c r="H165" s="8">
        <f>ROUND(INDEX([1]Calculation!M:M,ROW()),0)</f>
        <v>2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7</v>
      </c>
      <c r="L165" s="8">
        <f>ROUND(INDEX([1]Calculation!Q:Q,ROW()),0)</f>
        <v>28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</row>
    <row r="166" spans="1:15">
      <c r="A166" t="str">
        <f>INDEX([1]Calculation!$F:$F,ROW())</f>
        <v>Pennsylvania</v>
      </c>
      <c r="B166" t="str">
        <f>INDEX([1]Calculation!$D:$D,ROW())</f>
        <v>Franklin &amp; Marshall College</v>
      </c>
      <c r="C166" t="str">
        <f>IF(INDEX([1]Calculation!$G:$G,ROW())=0,"-",INDEX([1]Calculation!$G:$G,ROW()))</f>
        <v>B/C</v>
      </c>
      <c r="D166" t="str">
        <f>INDEX([1]Calculation!$J:$J,ROW())&amp;"  "&amp;INDEX([1]Calculation!$K:$K,ROW())</f>
        <v>292  rv</v>
      </c>
      <c r="E166" s="26">
        <f>INDEX([1]Calculation!$I:$I,ROW())</f>
        <v>43856</v>
      </c>
      <c r="F166" s="12">
        <f>ROUND(INDEX([1]Calculation!AL:AL,ROW()),1)</f>
        <v>6.2</v>
      </c>
      <c r="G166" s="8">
        <f>ROUND(INDEX([1]Calculation!L:L,ROW()),0)</f>
        <v>22</v>
      </c>
      <c r="H166" s="8">
        <f>ROUND(INDEX([1]Calculation!M:M,ROW()),0)</f>
        <v>7</v>
      </c>
      <c r="I166" s="8">
        <f>ROUND(INDEX([1]Calculation!N:N,ROW()),0)</f>
        <v>0</v>
      </c>
      <c r="J166" s="8">
        <f>ROUND(INDEX([1]Calculation!O:O,ROW()),0)</f>
        <v>6</v>
      </c>
      <c r="K166" s="8">
        <f>ROUND(INDEX([1]Calculation!P:P,ROW()),0)</f>
        <v>5</v>
      </c>
      <c r="L166" s="8">
        <f>ROUND(INDEX([1]Calculation!Q:Q,ROW()),0)</f>
        <v>15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5</v>
      </c>
    </row>
    <row r="167" spans="1:15">
      <c r="A167" t="str">
        <f>INDEX([1]Calculation!$F:$F,ROW())</f>
        <v>Iowa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704  lv</v>
      </c>
      <c r="E167" s="26">
        <f>INDEX([1]Calculation!$I:$I,ROW())</f>
        <v>43856</v>
      </c>
      <c r="F167" s="12">
        <f>ROUND(INDEX([1]Calculation!AL:AL,ROW()),1)</f>
        <v>0</v>
      </c>
      <c r="G167" s="8">
        <f>ROUND(INDEX([1]Calculation!L:L,ROW()),0)</f>
        <v>22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23</v>
      </c>
      <c r="K167" s="8">
        <f>ROUND(INDEX([1]Calculation!P:P,ROW()),0)</f>
        <v>0</v>
      </c>
      <c r="L167" s="8">
        <f>ROUND(INDEX([1]Calculation!Q:Q,ROW()),0)</f>
        <v>30</v>
      </c>
      <c r="M167" s="8">
        <f>ROUND(INDEX([1]Calculation!R:R,ROW()),0)</f>
        <v>0</v>
      </c>
      <c r="N167" s="8">
        <f>ROUND(INDEX([1]Calculation!S:S,ROW()),0)</f>
        <v>20</v>
      </c>
      <c r="O167" s="8">
        <f>ROUND(INDEX([1]Calculation!T:T,ROW()),0)</f>
        <v>0</v>
      </c>
    </row>
    <row r="168" spans="1:15">
      <c r="A168" t="str">
        <f>INDEX([1]Calculation!$F:$F,ROW())</f>
        <v>Iowa</v>
      </c>
      <c r="B168" t="str">
        <f>INDEX([1]Calculation!$D:$D,ROW())</f>
        <v>Change Research</v>
      </c>
      <c r="C168" t="str">
        <f>IF(INDEX([1]Calculation!$G:$G,ROW())=0,"-",INDEX([1]Calculation!$G:$G,ROW()))</f>
        <v>C</v>
      </c>
      <c r="D168" t="str">
        <f>INDEX([1]Calculation!$J:$J,ROW())&amp;"  "&amp;INDEX([1]Calculation!$K:$K,ROW())</f>
        <v>704  lv</v>
      </c>
      <c r="E168" s="26">
        <f>INDEX([1]Calculation!$I:$I,ROW())</f>
        <v>43856</v>
      </c>
      <c r="F168" s="12">
        <f>ROUND(INDEX([1]Calculation!AL:AL,ROW()),1)</f>
        <v>6.9</v>
      </c>
      <c r="G168" s="8">
        <f>ROUND(INDEX([1]Calculation!L:L,ROW()),0)</f>
        <v>18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19</v>
      </c>
      <c r="K168" s="8">
        <f>ROUND(INDEX([1]Calculation!P:P,ROW()),0)</f>
        <v>10</v>
      </c>
      <c r="L168" s="8">
        <f>ROUND(INDEX([1]Calculation!Q:Q,ROW()),0)</f>
        <v>27</v>
      </c>
      <c r="M168" s="8">
        <f>ROUND(INDEX([1]Calculation!R:R,ROW()),0)</f>
        <v>4</v>
      </c>
      <c r="N168" s="8">
        <f>ROUND(INDEX([1]Calculation!S:S,ROW()),0)</f>
        <v>15</v>
      </c>
      <c r="O168" s="8">
        <f>ROUND(INDEX([1]Calculation!T:T,ROW()),0)</f>
        <v>4</v>
      </c>
    </row>
    <row r="169" spans="1:15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17836  lv</v>
      </c>
      <c r="E169" s="26">
        <f>INDEX([1]Calculation!$I:$I,ROW())</f>
        <v>43856</v>
      </c>
      <c r="F169" s="12">
        <f>ROUND(INDEX([1]Calculation!AL:AL,ROW()),1)</f>
        <v>0.2</v>
      </c>
      <c r="G169" s="8">
        <f>ROUND(INDEX([1]Calculation!L:L,ROW()),0)</f>
        <v>29</v>
      </c>
      <c r="H169" s="8">
        <f>ROUND(INDEX([1]Calculation!M:M,ROW()),0)</f>
        <v>12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3</v>
      </c>
      <c r="N169" s="8">
        <f>ROUND(INDEX([1]Calculation!S:S,ROW()),0)</f>
        <v>14</v>
      </c>
      <c r="O169" s="8">
        <f>ROUND(INDEX([1]Calculation!T:T,ROW()),0)</f>
        <v>5</v>
      </c>
    </row>
    <row r="170" spans="1:15">
      <c r="A170" t="str">
        <f>INDEX([1]Calculation!$F:$F,ROW())</f>
        <v>New Hampshire</v>
      </c>
      <c r="B170" t="str">
        <f>INDEX([1]Calculation!$D:$D,ROW())</f>
        <v>RKM Research and Communications Inc.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407  lv</v>
      </c>
      <c r="E170" s="26">
        <f>INDEX([1]Calculation!$I:$I,ROW())</f>
        <v>43856</v>
      </c>
      <c r="F170" s="12">
        <f>ROUND(INDEX([1]Calculation!AL:AL,ROW()),1)</f>
        <v>0.5</v>
      </c>
      <c r="G170" s="8">
        <f>ROUND(INDEX([1]Calculation!L:L,ROW()),0)</f>
        <v>22</v>
      </c>
      <c r="H170" s="8">
        <f>ROUND(INDEX([1]Calculation!M:M,ROW()),0)</f>
        <v>3</v>
      </c>
      <c r="I170" s="8">
        <f>ROUND(INDEX([1]Calculation!N:N,ROW()),0)</f>
        <v>0</v>
      </c>
      <c r="J170" s="8">
        <f>ROUND(INDEX([1]Calculation!O:O,ROW()),0)</f>
        <v>10</v>
      </c>
      <c r="K170" s="8">
        <f>ROUND(INDEX([1]Calculation!P:P,ROW()),0)</f>
        <v>5</v>
      </c>
      <c r="L170" s="8">
        <f>ROUND(INDEX([1]Calculation!Q:Q,ROW()),0)</f>
        <v>29</v>
      </c>
      <c r="M170" s="8">
        <f>ROUND(INDEX([1]Calculation!R:R,ROW()),0)</f>
        <v>0</v>
      </c>
      <c r="N170" s="8">
        <f>ROUND(INDEX([1]Calculation!S:S,ROW()),0)</f>
        <v>16</v>
      </c>
      <c r="O170" s="8">
        <f>ROUND(INDEX([1]Calculation!T:T,ROW()),0)</f>
        <v>1</v>
      </c>
    </row>
    <row r="171" spans="1:15">
      <c r="A171" t="str">
        <f>INDEX([1]Calculation!$F:$F,ROW())</f>
        <v>Iowa</v>
      </c>
      <c r="B171" t="str">
        <f>INDEX([1]Calculation!$D:$D,ROW())</f>
        <v>Emerson College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450  lv</v>
      </c>
      <c r="E171" s="26">
        <f>INDEX([1]Calculation!$I:$I,ROW())</f>
        <v>43856</v>
      </c>
      <c r="F171" s="12">
        <f>ROUND(INDEX([1]Calculation!AL:AL,ROW()),1)</f>
        <v>1.1000000000000001</v>
      </c>
      <c r="G171" s="8">
        <f>ROUND(INDEX([1]Calculation!L:L,ROW()),0)</f>
        <v>21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10</v>
      </c>
      <c r="K171" s="8">
        <f>ROUND(INDEX([1]Calculation!P:P,ROW()),0)</f>
        <v>13</v>
      </c>
      <c r="L171" s="8">
        <f>ROUND(INDEX([1]Calculation!Q:Q,ROW()),0)</f>
        <v>30</v>
      </c>
      <c r="M171" s="8">
        <f>ROUND(INDEX([1]Calculation!R:R,ROW()),0)</f>
        <v>5</v>
      </c>
      <c r="N171" s="8">
        <f>ROUND(INDEX([1]Calculation!S:S,ROW()),0)</f>
        <v>11</v>
      </c>
      <c r="O171" s="8">
        <f>ROUND(INDEX([1]Calculation!T:T,ROW()),0)</f>
        <v>5</v>
      </c>
    </row>
    <row r="172" spans="1:15">
      <c r="A172" t="str">
        <f>INDEX([1]Calculation!$F:$F,ROW())</f>
        <v>Iowa</v>
      </c>
      <c r="B172" t="str">
        <f>INDEX([1]Calculation!$D:$D,ROW())</f>
        <v>Suffolk University</v>
      </c>
      <c r="C172" t="str">
        <f>IF(INDEX([1]Calculation!$G:$G,ROW())=0,"-",INDEX([1]Calculation!$G:$G,ROW()))</f>
        <v>A-</v>
      </c>
      <c r="D172" t="str">
        <f>INDEX([1]Calculation!$J:$J,ROW())&amp;"  "&amp;INDEX([1]Calculation!$K:$K,ROW())</f>
        <v>500  lv</v>
      </c>
      <c r="E172" s="26">
        <f>INDEX([1]Calculation!$I:$I,ROW())</f>
        <v>43856</v>
      </c>
      <c r="F172" s="12">
        <f>ROUND(INDEX([1]Calculation!AL:AL,ROW()),1)</f>
        <v>17.3</v>
      </c>
      <c r="G172" s="8">
        <f>ROUND(INDEX([1]Calculation!L:L,ROW()),0)</f>
        <v>25</v>
      </c>
      <c r="H172" s="8">
        <f>ROUND(INDEX([1]Calculation!M:M,ROW()),0)</f>
        <v>0</v>
      </c>
      <c r="I172" s="8">
        <f>ROUND(INDEX([1]Calculation!N:N,ROW()),0)</f>
        <v>0</v>
      </c>
      <c r="J172" s="8">
        <f>ROUND(INDEX([1]Calculation!O:O,ROW()),0)</f>
        <v>18</v>
      </c>
      <c r="K172" s="8">
        <f>ROUND(INDEX([1]Calculation!P:P,ROW()),0)</f>
        <v>6</v>
      </c>
      <c r="L172" s="8">
        <f>ROUND(INDEX([1]Calculation!Q:Q,ROW()),0)</f>
        <v>19</v>
      </c>
      <c r="M172" s="8">
        <f>ROUND(INDEX([1]Calculation!R:R,ROW()),0)</f>
        <v>2</v>
      </c>
      <c r="N172" s="8">
        <f>ROUND(INDEX([1]Calculation!S:S,ROW()),0)</f>
        <v>13</v>
      </c>
      <c r="O172" s="8">
        <f>ROUND(INDEX([1]Calculation!T:T,ROW()),0)</f>
        <v>3</v>
      </c>
    </row>
    <row r="173" spans="1:15">
      <c r="A173" t="str">
        <f>INDEX([1]Calculation!$F:$F,ROW())</f>
        <v>Florida</v>
      </c>
      <c r="B173" t="str">
        <f>INDEX([1]Calculation!$D:$D,ROW())</f>
        <v>Tel Opinion Research</v>
      </c>
      <c r="C173" t="str">
        <f>IF(INDEX([1]Calculation!$G:$G,ROW())=0,"-",INDEX([1]Calculation!$G:$G,ROW()))</f>
        <v>B/C</v>
      </c>
      <c r="D173" t="str">
        <f>INDEX([1]Calculation!$J:$J,ROW())&amp;"  "&amp;INDEX([1]Calculation!$K:$K,ROW())</f>
        <v>600  lv</v>
      </c>
      <c r="E173" s="26">
        <f>INDEX([1]Calculation!$I:$I,ROW())</f>
        <v>43853</v>
      </c>
      <c r="F173" s="12">
        <f>ROUND(INDEX([1]Calculation!AL:AL,ROW()),1)</f>
        <v>0</v>
      </c>
      <c r="G173" s="8">
        <f>ROUND(INDEX([1]Calculation!L:L,ROW()),0)</f>
        <v>41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0</v>
      </c>
      <c r="K173" s="8">
        <f>ROUND(INDEX([1]Calculation!P:P,ROW()),0)</f>
        <v>0</v>
      </c>
      <c r="L173" s="8">
        <f>ROUND(INDEX([1]Calculation!Q:Q,ROW()),0)</f>
        <v>21</v>
      </c>
      <c r="M173" s="8">
        <f>ROUND(INDEX([1]Calculation!R:R,ROW()),0)</f>
        <v>0</v>
      </c>
      <c r="N173" s="8">
        <f>ROUND(INDEX([1]Calculation!S:S,ROW()),0)</f>
        <v>18</v>
      </c>
      <c r="O173" s="8">
        <f>ROUND(INDEX([1]Calculation!T:T,ROW()),0)</f>
        <v>0</v>
      </c>
    </row>
    <row r="174" spans="1:15">
      <c r="A174" t="str">
        <f>INDEX([1]Calculation!$F:$F,ROW())</f>
        <v>Florida</v>
      </c>
      <c r="B174" t="str">
        <f>INDEX([1]Calculation!$D:$D,ROW())</f>
        <v>Tel Opinion Research</v>
      </c>
      <c r="C174" t="str">
        <f>IF(INDEX([1]Calculation!$G:$G,ROW())=0,"-",INDEX([1]Calculation!$G:$G,ROW()))</f>
        <v>B/C</v>
      </c>
      <c r="D174" t="str">
        <f>INDEX([1]Calculation!$J:$J,ROW())&amp;"  "&amp;INDEX([1]Calculation!$K:$K,ROW())</f>
        <v>600  lv</v>
      </c>
      <c r="E174" s="26">
        <f>INDEX([1]Calculation!$I:$I,ROW())</f>
        <v>43853</v>
      </c>
      <c r="F174" s="12">
        <f>ROUND(INDEX([1]Calculation!AL:AL,ROW()),1)</f>
        <v>1.1000000000000001</v>
      </c>
      <c r="G174" s="8">
        <f>ROUND(INDEX([1]Calculation!L:L,ROW()),0)</f>
        <v>29</v>
      </c>
      <c r="H174" s="8">
        <f>ROUND(INDEX([1]Calculation!M:M,ROW()),0)</f>
        <v>4</v>
      </c>
      <c r="I174" s="8">
        <f>ROUND(INDEX([1]Calculation!N:N,ROW()),0)</f>
        <v>0</v>
      </c>
      <c r="J174" s="8">
        <f>ROUND(INDEX([1]Calculation!O:O,ROW()),0)</f>
        <v>4</v>
      </c>
      <c r="K174" s="8">
        <f>ROUND(INDEX([1]Calculation!P:P,ROW()),0)</f>
        <v>4</v>
      </c>
      <c r="L174" s="8">
        <f>ROUND(INDEX([1]Calculation!Q:Q,ROW()),0)</f>
        <v>17</v>
      </c>
      <c r="M174" s="8">
        <f>ROUND(INDEX([1]Calculation!R:R,ROW()),0)</f>
        <v>2</v>
      </c>
      <c r="N174" s="8">
        <f>ROUND(INDEX([1]Calculation!S:S,ROW()),0)</f>
        <v>12</v>
      </c>
      <c r="O174" s="8">
        <f>ROUND(INDEX([1]Calculation!T:T,ROW()),0)</f>
        <v>2</v>
      </c>
    </row>
    <row r="175" spans="1:15">
      <c r="A175" t="str">
        <f>INDEX([1]Calculation!$F:$F,ROW())</f>
        <v>Iowa</v>
      </c>
      <c r="B175" t="str">
        <f>INDEX([1]Calculation!$D:$D,ROW())</f>
        <v>Morningside College</v>
      </c>
      <c r="C175" t="str">
        <f>IF(INDEX([1]Calculation!$G:$G,ROW())=0,"-",INDEX([1]Calculation!$G:$G,ROW()))</f>
        <v>-</v>
      </c>
      <c r="D175" t="str">
        <f>INDEX([1]Calculation!$J:$J,ROW())&amp;"  "&amp;INDEX([1]Calculation!$K:$K,ROW())</f>
        <v>253  lv</v>
      </c>
      <c r="E175" s="26">
        <f>INDEX([1]Calculation!$I:$I,ROW())</f>
        <v>43853</v>
      </c>
      <c r="F175" s="12">
        <f>ROUND(INDEX([1]Calculation!AL:AL,ROW()),1)</f>
        <v>4.5999999999999996</v>
      </c>
      <c r="G175" s="8">
        <f>ROUND(INDEX([1]Calculation!L:L,ROW()),0)</f>
        <v>19</v>
      </c>
      <c r="H175" s="8">
        <f>ROUND(INDEX([1]Calculation!M:M,ROW()),0)</f>
        <v>1</v>
      </c>
      <c r="I175" s="8">
        <f>ROUND(INDEX([1]Calculation!N:N,ROW()),0)</f>
        <v>0</v>
      </c>
      <c r="J175" s="8">
        <f>ROUND(INDEX([1]Calculation!O:O,ROW()),0)</f>
        <v>18</v>
      </c>
      <c r="K175" s="8">
        <f>ROUND(INDEX([1]Calculation!P:P,ROW()),0)</f>
        <v>12</v>
      </c>
      <c r="L175" s="8">
        <f>ROUND(INDEX([1]Calculation!Q:Q,ROW()),0)</f>
        <v>15</v>
      </c>
      <c r="M175" s="8">
        <f>ROUND(INDEX([1]Calculation!R:R,ROW()),0)</f>
        <v>6</v>
      </c>
      <c r="N175" s="8">
        <f>ROUND(INDEX([1]Calculation!S:S,ROW()),0)</f>
        <v>15</v>
      </c>
      <c r="O175" s="8">
        <f>ROUND(INDEX([1]Calculation!T:T,ROW()),0)</f>
        <v>4</v>
      </c>
    </row>
    <row r="176" spans="1:15">
      <c r="A176" t="str">
        <f>INDEX([1]Calculation!$F:$F,ROW())</f>
        <v>US</v>
      </c>
      <c r="B176" t="str">
        <f>INDEX([1]Calculation!$D:$D,ROW())</f>
        <v>Echelon Insights</v>
      </c>
      <c r="C176" t="str">
        <f>IF(INDEX([1]Calculation!$G:$G,ROW())=0,"-",INDEX([1]Calculation!$G:$G,ROW()))</f>
        <v>-</v>
      </c>
      <c r="D176" t="str">
        <f>INDEX([1]Calculation!$J:$J,ROW())&amp;"  "&amp;INDEX([1]Calculation!$K:$K,ROW())</f>
        <v>474  lv</v>
      </c>
      <c r="E176" s="26">
        <f>INDEX([1]Calculation!$I:$I,ROW())</f>
        <v>43853</v>
      </c>
      <c r="F176" s="12">
        <f>ROUND(INDEX([1]Calculation!AL:AL,ROW()),1)</f>
        <v>0</v>
      </c>
      <c r="G176" s="8">
        <f>ROUND(INDEX([1]Calculation!L:L,ROW()),0)</f>
        <v>56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32</v>
      </c>
      <c r="K176" s="8">
        <f>ROUND(INDEX([1]Calculation!P:P,ROW()),0)</f>
        <v>0</v>
      </c>
      <c r="L176" s="8">
        <f>ROUND(INDEX([1]Calculation!Q:Q,ROW()),0)</f>
        <v>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</row>
    <row r="177" spans="1:15">
      <c r="A177" t="str">
        <f>INDEX([1]Calculation!$F:$F,ROW())</f>
        <v>US</v>
      </c>
      <c r="B177" t="str">
        <f>INDEX([1]Calculation!$D:$D,ROW())</f>
        <v>Echelon Insights</v>
      </c>
      <c r="C177" t="str">
        <f>IF(INDEX([1]Calculation!$G:$G,ROW())=0,"-",INDEX([1]Calculation!$G:$G,ROW()))</f>
        <v>-</v>
      </c>
      <c r="D177" t="str">
        <f>INDEX([1]Calculation!$J:$J,ROW())&amp;"  "&amp;INDEX([1]Calculation!$K:$K,ROW())</f>
        <v>474  lv</v>
      </c>
      <c r="E177" s="26">
        <f>INDEX([1]Calculation!$I:$I,ROW())</f>
        <v>43853</v>
      </c>
      <c r="F177" s="12">
        <f>ROUND(INDEX([1]Calculation!AL:AL,ROW()),1)</f>
        <v>0</v>
      </c>
      <c r="G177" s="8">
        <f>ROUND(INDEX([1]Calculation!L:L,ROW()),0)</f>
        <v>54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38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</row>
    <row r="178" spans="1:15">
      <c r="A178" t="str">
        <f>INDEX([1]Calculation!$F:$F,ROW())</f>
        <v>US</v>
      </c>
      <c r="B178" t="str">
        <f>INDEX([1]Calculation!$D:$D,ROW())</f>
        <v>Echelon Insights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474  lv</v>
      </c>
      <c r="E178" s="26">
        <f>INDEX([1]Calculation!$I:$I,ROW())</f>
        <v>43853</v>
      </c>
      <c r="F178" s="12">
        <f>ROUND(INDEX([1]Calculation!AL:AL,ROW()),1)</f>
        <v>0</v>
      </c>
      <c r="G178" s="8">
        <f>ROUND(INDEX([1]Calculation!L:L,ROW()),0)</f>
        <v>48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0</v>
      </c>
      <c r="L178" s="8">
        <f>ROUND(INDEX([1]Calculation!Q:Q,ROW()),0)</f>
        <v>0</v>
      </c>
      <c r="M178" s="8">
        <f>ROUND(INDEX([1]Calculation!R:R,ROW()),0)</f>
        <v>0</v>
      </c>
      <c r="N178" s="8">
        <f>ROUND(INDEX([1]Calculation!S:S,ROW()),0)</f>
        <v>43</v>
      </c>
      <c r="O178" s="8">
        <f>ROUND(INDEX([1]Calculation!T:T,ROW()),0)</f>
        <v>0</v>
      </c>
    </row>
    <row r="179" spans="1:15">
      <c r="A179" t="str">
        <f>INDEX([1]Calculation!$F:$F,ROW())</f>
        <v>US</v>
      </c>
      <c r="B179" t="str">
        <f>INDEX([1]Calculation!$D:$D,ROW())</f>
        <v>Echelon Insights</v>
      </c>
      <c r="C179" t="str">
        <f>IF(INDEX([1]Calculation!$G:$G,ROW())=0,"-",INDEX([1]Calculation!$G:$G,ROW()))</f>
        <v>-</v>
      </c>
      <c r="D179" t="str">
        <f>INDEX([1]Calculation!$J:$J,ROW())&amp;"  "&amp;INDEX([1]Calculation!$K:$K,ROW())</f>
        <v>474  lv</v>
      </c>
      <c r="E179" s="26">
        <f>INDEX([1]Calculation!$I:$I,ROW())</f>
        <v>43853</v>
      </c>
      <c r="F179" s="12">
        <f>ROUND(INDEX([1]Calculation!AL:AL,ROW()),1)</f>
        <v>6</v>
      </c>
      <c r="G179" s="8">
        <f>ROUND(INDEX([1]Calculation!L:L,ROW()),0)</f>
        <v>26</v>
      </c>
      <c r="H179" s="8">
        <f>ROUND(INDEX([1]Calculation!M:M,ROW()),0)</f>
        <v>13</v>
      </c>
      <c r="I179" s="8">
        <f>ROUND(INDEX([1]Calculation!N:N,ROW()),0)</f>
        <v>0</v>
      </c>
      <c r="J179" s="8">
        <f>ROUND(INDEX([1]Calculation!O:O,ROW()),0)</f>
        <v>7</v>
      </c>
      <c r="K179" s="8">
        <f>ROUND(INDEX([1]Calculation!P:P,ROW()),0)</f>
        <v>3</v>
      </c>
      <c r="L179" s="8">
        <f>ROUND(INDEX([1]Calculation!Q:Q,ROW()),0)</f>
        <v>23</v>
      </c>
      <c r="M179" s="8">
        <f>ROUND(INDEX([1]Calculation!R:R,ROW()),0)</f>
        <v>2</v>
      </c>
      <c r="N179" s="8">
        <f>ROUND(INDEX([1]Calculation!S:S,ROW()),0)</f>
        <v>10</v>
      </c>
      <c r="O179" s="8">
        <f>ROUND(INDEX([1]Calculation!T:T,ROW()),0)</f>
        <v>3</v>
      </c>
    </row>
    <row r="180" spans="1:15">
      <c r="A180" t="str">
        <f>INDEX([1]Calculation!$F:$F,ROW())</f>
        <v>Iowa</v>
      </c>
      <c r="B180" t="str">
        <f>INDEX([1]Calculation!$D:$D,ROW())</f>
        <v>YouGov</v>
      </c>
      <c r="C180" t="str">
        <f>IF(INDEX([1]Calculation!$G:$G,ROW())=0,"-",INDEX([1]Calculation!$G:$G,ROW()))</f>
        <v>B-</v>
      </c>
      <c r="D180" t="str">
        <f>INDEX([1]Calculation!$J:$J,ROW())&amp;"  "&amp;INDEX([1]Calculation!$K:$K,ROW())</f>
        <v>1356  lv</v>
      </c>
      <c r="E180" s="26">
        <f>INDEX([1]Calculation!$I:$I,ROW())</f>
        <v>43853</v>
      </c>
      <c r="F180" s="12">
        <f>ROUND(INDEX([1]Calculation!AL:AL,ROW()),1)</f>
        <v>12.9</v>
      </c>
      <c r="G180" s="8">
        <f>ROUND(INDEX([1]Calculation!L:L,ROW()),0)</f>
        <v>25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7</v>
      </c>
      <c r="L180" s="8">
        <f>ROUND(INDEX([1]Calculation!Q:Q,ROW()),0)</f>
        <v>26</v>
      </c>
      <c r="M180" s="8">
        <f>ROUND(INDEX([1]Calculation!R:R,ROW()),0)</f>
        <v>1</v>
      </c>
      <c r="N180" s="8">
        <f>ROUND(INDEX([1]Calculation!S:S,ROW()),0)</f>
        <v>15</v>
      </c>
      <c r="O180" s="8">
        <f>ROUND(INDEX([1]Calculation!T:T,ROW()),0)</f>
        <v>1</v>
      </c>
    </row>
    <row r="181" spans="1:15">
      <c r="A181" t="str">
        <f>INDEX([1]Calculation!$F:$F,ROW())</f>
        <v>New Hampshire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1077  rv</v>
      </c>
      <c r="E181" s="26">
        <f>INDEX([1]Calculation!$I:$I,ROW())</f>
        <v>43853</v>
      </c>
      <c r="F181" s="12">
        <f>ROUND(INDEX([1]Calculation!AL:AL,ROW()),1)</f>
        <v>0</v>
      </c>
      <c r="G181" s="8">
        <f>ROUND(INDEX([1]Calculation!L:L,ROW()),0)</f>
        <v>14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17</v>
      </c>
      <c r="K181" s="8">
        <f>ROUND(INDEX([1]Calculation!P:P,ROW()),0)</f>
        <v>10</v>
      </c>
      <c r="L181" s="8">
        <f>ROUND(INDEX([1]Calculation!Q:Q,ROW()),0)</f>
        <v>22</v>
      </c>
      <c r="M181" s="8">
        <f>ROUND(INDEX([1]Calculation!R:R,ROW()),0)</f>
        <v>3</v>
      </c>
      <c r="N181" s="8">
        <f>ROUND(INDEX([1]Calculation!S:S,ROW()),0)</f>
        <v>12</v>
      </c>
      <c r="O181" s="8">
        <f>ROUND(INDEX([1]Calculation!T:T,ROW()),0)</f>
        <v>5</v>
      </c>
    </row>
    <row r="182" spans="1:15">
      <c r="A182" t="str">
        <f>INDEX([1]Calculation!$F:$F,ROW())</f>
        <v>New Hampshire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697  lv</v>
      </c>
      <c r="E182" s="26">
        <f>INDEX([1]Calculation!$I:$I,ROW())</f>
        <v>43853</v>
      </c>
      <c r="F182" s="12">
        <f>ROUND(INDEX([1]Calculation!AL:AL,ROW()),1)</f>
        <v>1.1000000000000001</v>
      </c>
      <c r="G182" s="8">
        <f>ROUND(INDEX([1]Calculation!L:L,ROW()),0)</f>
        <v>15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17</v>
      </c>
      <c r="K182" s="8">
        <f>ROUND(INDEX([1]Calculation!P:P,ROW()),0)</f>
        <v>10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13</v>
      </c>
      <c r="O182" s="8">
        <f>ROUND(INDEX([1]Calculation!T:T,ROW()),0)</f>
        <v>5</v>
      </c>
    </row>
    <row r="183" spans="1:15">
      <c r="A183" t="str">
        <f>INDEX([1]Calculation!$F:$F,ROW())</f>
        <v>New Hampshire</v>
      </c>
      <c r="B183" t="str">
        <f>INDEX([1]Calculation!$D:$D,ROW())</f>
        <v>University of New Hampshire</v>
      </c>
      <c r="C183" t="str">
        <f>IF(INDEX([1]Calculation!$G:$G,ROW())=0,"-",INDEX([1]Calculation!$G:$G,ROW()))</f>
        <v>B</v>
      </c>
      <c r="D183" t="str">
        <f>INDEX([1]Calculation!$J:$J,ROW())&amp;"  "&amp;INDEX([1]Calculation!$K:$K,ROW())</f>
        <v>516  lv</v>
      </c>
      <c r="E183" s="26">
        <f>INDEX([1]Calculation!$I:$I,ROW())</f>
        <v>43853</v>
      </c>
      <c r="F183" s="12">
        <f>ROUND(INDEX([1]Calculation!AL:AL,ROW()),1)</f>
        <v>0.2</v>
      </c>
      <c r="G183" s="8">
        <f>ROUND(INDEX([1]Calculation!L:L,ROW()),0)</f>
        <v>16</v>
      </c>
      <c r="H183" s="8">
        <f>ROUND(INDEX([1]Calculation!M:M,ROW()),0)</f>
        <v>1</v>
      </c>
      <c r="I183" s="8">
        <f>ROUND(INDEX([1]Calculation!N:N,ROW()),0)</f>
        <v>0</v>
      </c>
      <c r="J183" s="8">
        <f>ROUND(INDEX([1]Calculation!O:O,ROW()),0)</f>
        <v>15</v>
      </c>
      <c r="K183" s="8">
        <f>ROUND(INDEX([1]Calculation!P:P,ROW()),0)</f>
        <v>6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12</v>
      </c>
      <c r="O183" s="8">
        <f>ROUND(INDEX([1]Calculation!T:T,ROW()),0)</f>
        <v>5</v>
      </c>
    </row>
    <row r="184" spans="1:15">
      <c r="A184" t="str">
        <f>INDEX([1]Calculation!$F:$F,ROW())</f>
        <v>US</v>
      </c>
      <c r="B184" t="str">
        <f>INDEX([1]Calculation!$D:$D,ROW())</f>
        <v>ABC News/Washington Post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276  lv</v>
      </c>
      <c r="E184" s="26">
        <f>INDEX([1]Calculation!$I:$I,ROW())</f>
        <v>43853</v>
      </c>
      <c r="F184" s="12">
        <f>ROUND(INDEX([1]Calculation!AL:AL,ROW()),1)</f>
        <v>0.3</v>
      </c>
      <c r="G184" s="8">
        <f>ROUND(INDEX([1]Calculation!L:L,ROW()),0)</f>
        <v>34</v>
      </c>
      <c r="H184" s="8">
        <f>ROUND(INDEX([1]Calculation!M:M,ROW()),0)</f>
        <v>7</v>
      </c>
      <c r="I184" s="8">
        <f>ROUND(INDEX([1]Calculation!N:N,ROW()),0)</f>
        <v>0</v>
      </c>
      <c r="J184" s="8">
        <f>ROUND(INDEX([1]Calculation!O:O,ROW()),0)</f>
        <v>4</v>
      </c>
      <c r="K184" s="8">
        <f>ROUND(INDEX([1]Calculation!P:P,ROW()),0)</f>
        <v>4</v>
      </c>
      <c r="L184" s="8">
        <f>ROUND(INDEX([1]Calculation!Q:Q,ROW()),0)</f>
        <v>22</v>
      </c>
      <c r="M184" s="8">
        <f>ROUND(INDEX([1]Calculation!R:R,ROW()),0)</f>
        <v>1</v>
      </c>
      <c r="N184" s="8">
        <f>ROUND(INDEX([1]Calculation!S:S,ROW()),0)</f>
        <v>14</v>
      </c>
      <c r="O184" s="8">
        <f>ROUND(INDEX([1]Calculation!T:T,ROW()),0)</f>
        <v>6</v>
      </c>
    </row>
    <row r="185" spans="1:15">
      <c r="A185" t="str">
        <f>INDEX([1]Calculation!$F:$F,ROW())</f>
        <v>US</v>
      </c>
      <c r="B185" t="str">
        <f>INDEX([1]Calculation!$D:$D,ROW())</f>
        <v>ABC News/Washington Post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349  rv</v>
      </c>
      <c r="E185" s="26">
        <f>INDEX([1]Calculation!$I:$I,ROW())</f>
        <v>43853</v>
      </c>
      <c r="F185" s="12">
        <f>ROUND(INDEX([1]Calculation!AL:AL,ROW()),1)</f>
        <v>0</v>
      </c>
      <c r="G185" s="8">
        <f>ROUND(INDEX([1]Calculation!L:L,ROW()),0)</f>
        <v>32</v>
      </c>
      <c r="H185" s="8">
        <f>ROUND(INDEX([1]Calculation!M:M,ROW()),0)</f>
        <v>8</v>
      </c>
      <c r="I185" s="8">
        <f>ROUND(INDEX([1]Calculation!N:N,ROW()),0)</f>
        <v>0</v>
      </c>
      <c r="J185" s="8">
        <f>ROUND(INDEX([1]Calculation!O:O,ROW()),0)</f>
        <v>5</v>
      </c>
      <c r="K185" s="8">
        <f>ROUND(INDEX([1]Calculation!P:P,ROW()),0)</f>
        <v>3</v>
      </c>
      <c r="L185" s="8">
        <f>ROUND(INDEX([1]Calculation!Q:Q,ROW()),0)</f>
        <v>23</v>
      </c>
      <c r="M185" s="8">
        <f>ROUND(INDEX([1]Calculation!R:R,ROW()),0)</f>
        <v>0</v>
      </c>
      <c r="N185" s="8">
        <f>ROUND(INDEX([1]Calculation!S:S,ROW()),0)</f>
        <v>12</v>
      </c>
      <c r="O185" s="8">
        <f>ROUND(INDEX([1]Calculation!T:T,ROW()),0)</f>
        <v>7</v>
      </c>
    </row>
    <row r="186" spans="1:15">
      <c r="A186" t="str">
        <f>INDEX([1]Calculation!$F:$F,ROW())</f>
        <v>US</v>
      </c>
      <c r="B186" t="str">
        <f>INDEX([1]Calculation!$D:$D,ROW())</f>
        <v>ABC News/Washington Post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388  a</v>
      </c>
      <c r="E186" s="26">
        <f>INDEX([1]Calculation!$I:$I,ROW())</f>
        <v>43853</v>
      </c>
      <c r="F186" s="12">
        <f>ROUND(INDEX([1]Calculation!AL:AL,ROW()),1)</f>
        <v>0</v>
      </c>
      <c r="G186" s="8">
        <f>ROUND(INDEX([1]Calculation!L:L,ROW()),0)</f>
        <v>28</v>
      </c>
      <c r="H186" s="8">
        <f>ROUND(INDEX([1]Calculation!M:M,ROW()),0)</f>
        <v>8</v>
      </c>
      <c r="I186" s="8">
        <f>ROUND(INDEX([1]Calculation!N:N,ROW()),0)</f>
        <v>0</v>
      </c>
      <c r="J186" s="8">
        <f>ROUND(INDEX([1]Calculation!O:O,ROW()),0)</f>
        <v>5</v>
      </c>
      <c r="K186" s="8">
        <f>ROUND(INDEX([1]Calculation!P:P,ROW()),0)</f>
        <v>3</v>
      </c>
      <c r="L186" s="8">
        <f>ROUND(INDEX([1]Calculation!Q:Q,ROW()),0)</f>
        <v>24</v>
      </c>
      <c r="M186" s="8">
        <f>ROUND(INDEX([1]Calculation!R:R,ROW()),0)</f>
        <v>0</v>
      </c>
      <c r="N186" s="8">
        <f>ROUND(INDEX([1]Calculation!S:S,ROW()),0)</f>
        <v>11</v>
      </c>
      <c r="O186" s="8">
        <f>ROUND(INDEX([1]Calculation!T:T,ROW()),0)</f>
        <v>7</v>
      </c>
    </row>
    <row r="187" spans="1:15">
      <c r="A187" t="str">
        <f>INDEX([1]Calculation!$F:$F,ROW())</f>
        <v>Missouri</v>
      </c>
      <c r="B187" t="str">
        <f>INDEX([1]Calculation!$D:$D,ROW())</f>
        <v>Remington Research Group</v>
      </c>
      <c r="C187" t="str">
        <f>IF(INDEX([1]Calculation!$G:$G,ROW())=0,"-",INDEX([1]Calculation!$G:$G,ROW()))</f>
        <v>C-</v>
      </c>
      <c r="D187" t="str">
        <f>INDEX([1]Calculation!$J:$J,ROW())&amp;"  "&amp;INDEX([1]Calculation!$K:$K,ROW())</f>
        <v>1460  lv</v>
      </c>
      <c r="E187" s="26">
        <f>INDEX([1]Calculation!$I:$I,ROW())</f>
        <v>43853</v>
      </c>
      <c r="F187" s="12">
        <f>ROUND(INDEX([1]Calculation!AL:AL,ROW()),1)</f>
        <v>7.2</v>
      </c>
      <c r="G187" s="8">
        <f>ROUND(INDEX([1]Calculation!L:L,ROW()),0)</f>
        <v>39</v>
      </c>
      <c r="H187" s="8">
        <f>ROUND(INDEX([1]Calculation!M:M,ROW()),0)</f>
        <v>14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8</v>
      </c>
      <c r="L187" s="8">
        <f>ROUND(INDEX([1]Calculation!Q:Q,ROW()),0)</f>
        <v>7</v>
      </c>
      <c r="M187" s="8">
        <f>ROUND(INDEX([1]Calculation!R:R,ROW()),0)</f>
        <v>1</v>
      </c>
      <c r="N187" s="8">
        <f>ROUND(INDEX([1]Calculation!S:S,ROW()),0)</f>
        <v>9</v>
      </c>
      <c r="O187" s="8">
        <f>ROUND(INDEX([1]Calculation!T:T,ROW()),0)</f>
        <v>2</v>
      </c>
    </row>
    <row r="188" spans="1:15">
      <c r="A188" t="str">
        <f>INDEX([1]Calculation!$F:$F,ROW())</f>
        <v>Iowa</v>
      </c>
      <c r="B188" t="str">
        <f>INDEX([1]Calculation!$D:$D,ROW())</f>
        <v>Siena College/New York Times Upshot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584  lv</v>
      </c>
      <c r="E188" s="26">
        <f>INDEX([1]Calculation!$I:$I,ROW())</f>
        <v>43853</v>
      </c>
      <c r="F188" s="12">
        <f>ROUND(INDEX([1]Calculation!AL:AL,ROW()),1)</f>
        <v>0</v>
      </c>
      <c r="G188" s="8">
        <f>ROUND(INDEX([1]Calculation!L:L,ROW()),0)</f>
        <v>23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30</v>
      </c>
      <c r="M188" s="8">
        <f>ROUND(INDEX([1]Calculation!R:R,ROW()),0)</f>
        <v>0</v>
      </c>
      <c r="N188" s="8">
        <f>ROUND(INDEX([1]Calculation!S:S,ROW()),0)</f>
        <v>19</v>
      </c>
      <c r="O188" s="8">
        <f>ROUND(INDEX([1]Calculation!T:T,ROW()),0)</f>
        <v>0</v>
      </c>
    </row>
    <row r="189" spans="1:15">
      <c r="A189" t="str">
        <f>INDEX([1]Calculation!$F:$F,ROW())</f>
        <v>Iowa</v>
      </c>
      <c r="B189" t="str">
        <f>INDEX([1]Calculation!$D:$D,ROW())</f>
        <v>Siena College/New York Times Upshot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584  lv</v>
      </c>
      <c r="E189" s="26">
        <f>INDEX([1]Calculation!$I:$I,ROW())</f>
        <v>43853</v>
      </c>
      <c r="F189" s="12">
        <f>ROUND(INDEX([1]Calculation!AL:AL,ROW()),1)</f>
        <v>28.3</v>
      </c>
      <c r="G189" s="8">
        <f>ROUND(INDEX([1]Calculation!L:L,ROW()),0)</f>
        <v>17</v>
      </c>
      <c r="H189" s="8">
        <f>ROUND(INDEX([1]Calculation!M:M,ROW()),0)</f>
        <v>1</v>
      </c>
      <c r="I189" s="8">
        <f>ROUND(INDEX([1]Calculation!N:N,ROW()),0)</f>
        <v>0</v>
      </c>
      <c r="J189" s="8">
        <f>ROUND(INDEX([1]Calculation!O:O,ROW()),0)</f>
        <v>18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3</v>
      </c>
      <c r="N189" s="8">
        <f>ROUND(INDEX([1]Calculation!S:S,ROW()),0)</f>
        <v>15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Emerson College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497  lv</v>
      </c>
      <c r="E190" s="26">
        <f>INDEX([1]Calculation!$I:$I,ROW())</f>
        <v>43853</v>
      </c>
      <c r="F190" s="12">
        <f>ROUND(INDEX([1]Calculation!AL:AL,ROW()),1)</f>
        <v>1.2</v>
      </c>
      <c r="G190" s="8">
        <f>ROUND(INDEX([1]Calculation!L:L,ROW()),0)</f>
        <v>30</v>
      </c>
      <c r="H190" s="8">
        <f>ROUND(INDEX([1]Calculation!M:M,ROW()),0)</f>
        <v>7</v>
      </c>
      <c r="I190" s="8">
        <f>ROUND(INDEX([1]Calculation!N:N,ROW()),0)</f>
        <v>0</v>
      </c>
      <c r="J190" s="8">
        <f>ROUND(INDEX([1]Calculation!O:O,ROW()),0)</f>
        <v>6</v>
      </c>
      <c r="K190" s="8">
        <f>ROUND(INDEX([1]Calculation!P:P,ROW()),0)</f>
        <v>4</v>
      </c>
      <c r="L190" s="8">
        <f>ROUND(INDEX([1]Calculation!Q:Q,ROW()),0)</f>
        <v>27</v>
      </c>
      <c r="M190" s="8">
        <f>ROUND(INDEX([1]Calculation!R:R,ROW()),0)</f>
        <v>1</v>
      </c>
      <c r="N190" s="8">
        <f>ROUND(INDEX([1]Calculation!S:S,ROW()),0)</f>
        <v>13</v>
      </c>
      <c r="O190" s="8">
        <f>ROUND(INDEX([1]Calculation!T:T,ROW()),0)</f>
        <v>8</v>
      </c>
    </row>
    <row r="191" spans="1:15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545  rv</v>
      </c>
      <c r="E191" s="26">
        <f>INDEX([1]Calculation!$I:$I,ROW())</f>
        <v>43853</v>
      </c>
      <c r="F191" s="12">
        <f>ROUND(INDEX([1]Calculation!AL:AL,ROW()),1)</f>
        <v>0.1</v>
      </c>
      <c r="G191" s="8">
        <f>ROUND(INDEX([1]Calculation!L:L,ROW()),0)</f>
        <v>24</v>
      </c>
      <c r="H191" s="8">
        <f>ROUND(INDEX([1]Calculation!M:M,ROW()),0)</f>
        <v>10</v>
      </c>
      <c r="I191" s="8">
        <f>ROUND(INDEX([1]Calculation!N:N,ROW()),0)</f>
        <v>0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12</v>
      </c>
      <c r="O191" s="8">
        <f>ROUND(INDEX([1]Calculation!T:T,ROW()),0)</f>
        <v>3</v>
      </c>
    </row>
    <row r="192" spans="1:15">
      <c r="A192" t="str">
        <f>INDEX([1]Calculation!$F:$F,ROW())</f>
        <v>US</v>
      </c>
      <c r="B192" t="str">
        <f>INDEX([1]Calculation!$D:$D,ROW())</f>
        <v>Harris Insights &amp; Analytics</v>
      </c>
      <c r="C192" t="str">
        <f>IF(INDEX([1]Calculation!$G:$G,ROW())=0,"-",INDEX([1]Calculation!$G:$G,ROW()))</f>
        <v>C+</v>
      </c>
      <c r="D192" t="str">
        <f>INDEX([1]Calculation!$J:$J,ROW())&amp;"  "&amp;INDEX([1]Calculation!$K:$K,ROW())</f>
        <v>878  rv</v>
      </c>
      <c r="E192" s="26">
        <f>INDEX([1]Calculation!$I:$I,ROW())</f>
        <v>43852</v>
      </c>
      <c r="F192" s="12">
        <f>ROUND(INDEX([1]Calculation!AL:AL,ROW()),1)</f>
        <v>0.1</v>
      </c>
      <c r="G192" s="8">
        <f>ROUND(INDEX([1]Calculation!L:L,ROW()),0)</f>
        <v>29</v>
      </c>
      <c r="H192" s="8">
        <f>ROUND(INDEX([1]Calculation!M:M,ROW()),0)</f>
        <v>11</v>
      </c>
      <c r="I192" s="8">
        <f>ROUND(INDEX([1]Calculation!N:N,ROW()),0)</f>
        <v>0</v>
      </c>
      <c r="J192" s="8">
        <f>ROUND(INDEX([1]Calculation!O:O,ROW()),0)</f>
        <v>5</v>
      </c>
      <c r="K192" s="8">
        <f>ROUND(INDEX([1]Calculation!P:P,ROW()),0)</f>
        <v>2</v>
      </c>
      <c r="L192" s="8">
        <f>ROUND(INDEX([1]Calculation!Q:Q,ROW()),0)</f>
        <v>17</v>
      </c>
      <c r="M192" s="8">
        <f>ROUND(INDEX([1]Calculation!R:R,ROW()),0)</f>
        <v>4</v>
      </c>
      <c r="N192" s="8">
        <f>ROUND(INDEX([1]Calculation!S:S,ROW()),0)</f>
        <v>9</v>
      </c>
      <c r="O192" s="8">
        <f>ROUND(INDEX([1]Calculation!T:T,ROW()),0)</f>
        <v>4</v>
      </c>
    </row>
    <row r="193" spans="1:15">
      <c r="A193" t="str">
        <f>INDEX([1]Calculation!$F:$F,ROW())</f>
        <v>Utah</v>
      </c>
      <c r="B193" t="str">
        <f>INDEX([1]Calculation!$D:$D,ROW())</f>
        <v>Suffolk University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132  lv</v>
      </c>
      <c r="E193" s="26">
        <f>INDEX([1]Calculation!$I:$I,ROW())</f>
        <v>43852</v>
      </c>
      <c r="F193" s="12">
        <f>ROUND(INDEX([1]Calculation!AL:AL,ROW()),1)</f>
        <v>8.3000000000000007</v>
      </c>
      <c r="G193" s="8">
        <f>ROUND(INDEX([1]Calculation!L:L,ROW()),0)</f>
        <v>12</v>
      </c>
      <c r="H193" s="8">
        <f>ROUND(INDEX([1]Calculation!M:M,ROW()),0)</f>
        <v>10</v>
      </c>
      <c r="I193" s="8">
        <f>ROUND(INDEX([1]Calculation!N:N,ROW()),0)</f>
        <v>0</v>
      </c>
      <c r="J193" s="8">
        <f>ROUND(INDEX([1]Calculation!O:O,ROW()),0)</f>
        <v>5</v>
      </c>
      <c r="K193" s="8">
        <f>ROUND(INDEX([1]Calculation!P:P,ROW()),0)</f>
        <v>3</v>
      </c>
      <c r="L193" s="8">
        <f>ROUND(INDEX([1]Calculation!Q:Q,ROW()),0)</f>
        <v>27</v>
      </c>
      <c r="M193" s="8">
        <f>ROUND(INDEX([1]Calculation!R:R,ROW()),0)</f>
        <v>1</v>
      </c>
      <c r="N193" s="8">
        <f>ROUND(INDEX([1]Calculation!S:S,ROW()),0)</f>
        <v>14</v>
      </c>
      <c r="O193" s="8">
        <f>ROUND(INDEX([1]Calculation!T:T,ROW()),0)</f>
        <v>5</v>
      </c>
    </row>
    <row r="194" spans="1:15">
      <c r="A194" t="str">
        <f>INDEX([1]Calculation!$F:$F,ROW())</f>
        <v>US</v>
      </c>
      <c r="B194" t="str">
        <f>INDEX([1]Calculation!$D:$D,ROW())</f>
        <v>Fox News/Beacon Research/Shaw &amp; Co. Research</v>
      </c>
      <c r="C194" t="str">
        <f>IF(INDEX([1]Calculation!$G:$G,ROW())=0,"-",INDEX([1]Calculation!$G:$G,ROW()))</f>
        <v>A-</v>
      </c>
      <c r="D194" t="str">
        <f>INDEX([1]Calculation!$J:$J,ROW())&amp;"  "&amp;INDEX([1]Calculation!$K:$K,ROW())</f>
        <v>495  lv</v>
      </c>
      <c r="E194" s="26">
        <f>INDEX([1]Calculation!$I:$I,ROW())</f>
        <v>43852</v>
      </c>
      <c r="F194" s="12">
        <f>ROUND(INDEX([1]Calculation!AL:AL,ROW()),1)</f>
        <v>16.7</v>
      </c>
      <c r="G194" s="8">
        <f>ROUND(INDEX([1]Calculation!L:L,ROW()),0)</f>
        <v>26</v>
      </c>
      <c r="H194" s="8">
        <f>ROUND(INDEX([1]Calculation!M:M,ROW()),0)</f>
        <v>10</v>
      </c>
      <c r="I194" s="8">
        <f>ROUND(INDEX([1]Calculation!N:N,ROW()),0)</f>
        <v>0</v>
      </c>
      <c r="J194" s="8">
        <f>ROUND(INDEX([1]Calculation!O:O,ROW()),0)</f>
        <v>7</v>
      </c>
      <c r="K194" s="8">
        <f>ROUND(INDEX([1]Calculation!P:P,ROW()),0)</f>
        <v>3</v>
      </c>
      <c r="L194" s="8">
        <f>ROUND(INDEX([1]Calculation!Q:Q,ROW()),0)</f>
        <v>23</v>
      </c>
      <c r="M194" s="8">
        <f>ROUND(INDEX([1]Calculation!R:R,ROW()),0)</f>
        <v>3</v>
      </c>
      <c r="N194" s="8">
        <f>ROUND(INDEX([1]Calculation!S:S,ROW()),0)</f>
        <v>14</v>
      </c>
      <c r="O194" s="8">
        <f>ROUND(INDEX([1]Calculation!T:T,ROW()),0)</f>
        <v>5</v>
      </c>
    </row>
    <row r="195" spans="1:15">
      <c r="A195" t="str">
        <f>INDEX([1]Calculation!$F:$F,ROW())</f>
        <v>Iowa</v>
      </c>
      <c r="B195" t="str">
        <f>INDEX([1]Calculation!$D:$D,ROW())</f>
        <v>Civiqs</v>
      </c>
      <c r="C195" t="str">
        <f>IF(INDEX([1]Calculation!$G:$G,ROW())=0,"-",INDEX([1]Calculation!$G:$G,ROW()))</f>
        <v>-</v>
      </c>
      <c r="D195" t="str">
        <f>INDEX([1]Calculation!$J:$J,ROW())&amp;"  "&amp;INDEX([1]Calculation!$K:$K,ROW())</f>
        <v>590  lv</v>
      </c>
      <c r="E195" s="26">
        <f>INDEX([1]Calculation!$I:$I,ROW())</f>
        <v>43851</v>
      </c>
      <c r="F195" s="12">
        <f>ROUND(INDEX([1]Calculation!AL:AL,ROW()),1)</f>
        <v>0.2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19</v>
      </c>
      <c r="K195" s="8">
        <f>ROUND(INDEX([1]Calculation!P:P,ROW()),0)</f>
        <v>6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19</v>
      </c>
      <c r="O195" s="8">
        <f>ROUND(INDEX([1]Calculation!T:T,ROW()),0)</f>
        <v>5</v>
      </c>
    </row>
    <row r="196" spans="1:15">
      <c r="A196" t="str">
        <f>INDEX([1]Calculation!$F:$F,ROW())</f>
        <v>Texas</v>
      </c>
      <c r="B196" t="str">
        <f>INDEX([1]Calculation!$D:$D,ROW())</f>
        <v>Data for Progress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684  lv</v>
      </c>
      <c r="E196" s="26">
        <f>INDEX([1]Calculation!$I:$I,ROW())</f>
        <v>43851</v>
      </c>
      <c r="F196" s="12">
        <f>ROUND(INDEX([1]Calculation!AL:AL,ROW()),1)</f>
        <v>12.3</v>
      </c>
      <c r="G196" s="8">
        <f>ROUND(INDEX([1]Calculation!L:L,ROW()),0)</f>
        <v>26</v>
      </c>
      <c r="H196" s="8">
        <f>ROUND(INDEX([1]Calculation!M:M,ROW()),0)</f>
        <v>7</v>
      </c>
      <c r="I196" s="8">
        <f>ROUND(INDEX([1]Calculation!N:N,ROW()),0)</f>
        <v>0</v>
      </c>
      <c r="J196" s="8">
        <f>ROUND(INDEX([1]Calculation!O:O,ROW()),0)</f>
        <v>10</v>
      </c>
      <c r="K196" s="8">
        <f>ROUND(INDEX([1]Calculation!P:P,ROW()),0)</f>
        <v>4</v>
      </c>
      <c r="L196" s="8">
        <f>ROUND(INDEX([1]Calculation!Q:Q,ROW()),0)</f>
        <v>20</v>
      </c>
      <c r="M196" s="8">
        <f>ROUND(INDEX([1]Calculation!R:R,ROW()),0)</f>
        <v>2</v>
      </c>
      <c r="N196" s="8">
        <f>ROUND(INDEX([1]Calculation!S:S,ROW()),0)</f>
        <v>14</v>
      </c>
      <c r="O196" s="8">
        <f>ROUND(INDEX([1]Calculation!T:T,ROW()),0)</f>
        <v>3</v>
      </c>
    </row>
    <row r="197" spans="1:15">
      <c r="A197" t="str">
        <f>INDEX([1]Calculation!$F:$F,ROW())</f>
        <v>California</v>
      </c>
      <c r="B197" t="str">
        <f>INDEX([1]Calculation!$D:$D,ROW())</f>
        <v>University of California, Berkeley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2895  lv</v>
      </c>
      <c r="E197" s="26">
        <f>INDEX([1]Calculation!$I:$I,ROW())</f>
        <v>43851</v>
      </c>
      <c r="F197" s="12">
        <f>ROUND(INDEX([1]Calculation!AL:AL,ROW()),1)</f>
        <v>16.7</v>
      </c>
      <c r="G197" s="8">
        <f>ROUND(INDEX([1]Calculation!L:L,ROW()),0)</f>
        <v>15</v>
      </c>
      <c r="H197" s="8">
        <f>ROUND(INDEX([1]Calculation!M:M,ROW()),0)</f>
        <v>6</v>
      </c>
      <c r="I197" s="8">
        <f>ROUND(INDEX([1]Calculation!N:N,ROW()),0)</f>
        <v>1</v>
      </c>
      <c r="J197" s="8">
        <f>ROUND(INDEX([1]Calculation!O:O,ROW()),0)</f>
        <v>7</v>
      </c>
      <c r="K197" s="8">
        <f>ROUND(INDEX([1]Calculation!P:P,ROW()),0)</f>
        <v>5</v>
      </c>
      <c r="L197" s="8">
        <f>ROUND(INDEX([1]Calculation!Q:Q,ROW()),0)</f>
        <v>26</v>
      </c>
      <c r="M197" s="8">
        <f>ROUND(INDEX([1]Calculation!R:R,ROW()),0)</f>
        <v>2</v>
      </c>
      <c r="N197" s="8">
        <f>ROUND(INDEX([1]Calculation!S:S,ROW()),0)</f>
        <v>20</v>
      </c>
      <c r="O197" s="8">
        <f>ROUND(INDEX([1]Calculation!T:T,ROW()),0)</f>
        <v>4</v>
      </c>
    </row>
    <row r="198" spans="1:15">
      <c r="A198" t="str">
        <f>INDEX([1]Calculation!$F:$F,ROW())</f>
        <v>New Hampshire</v>
      </c>
      <c r="B198" t="str">
        <f>INDEX([1]Calculation!$D:$D,ROW())</f>
        <v>MassINC Polling Group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426  lv</v>
      </c>
      <c r="E198" s="26">
        <f>INDEX([1]Calculation!$I:$I,ROW())</f>
        <v>43851</v>
      </c>
      <c r="F198" s="12">
        <f>ROUND(INDEX([1]Calculation!AL:AL,ROW()),1)</f>
        <v>13.6</v>
      </c>
      <c r="G198" s="8">
        <f>ROUND(INDEX([1]Calculation!L:L,ROW()),0)</f>
        <v>14</v>
      </c>
      <c r="H198" s="8">
        <f>ROUND(INDEX([1]Calculation!M:M,ROW()),0)</f>
        <v>1</v>
      </c>
      <c r="I198" s="8">
        <f>ROUND(INDEX([1]Calculation!N:N,ROW()),0)</f>
        <v>0</v>
      </c>
      <c r="J198" s="8">
        <f>ROUND(INDEX([1]Calculation!O:O,ROW()),0)</f>
        <v>17</v>
      </c>
      <c r="K198" s="8">
        <f>ROUND(INDEX([1]Calculation!P:P,ROW()),0)</f>
        <v>6</v>
      </c>
      <c r="L198" s="8">
        <f>ROUND(INDEX([1]Calculation!Q:Q,ROW()),0)</f>
        <v>29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5</v>
      </c>
    </row>
    <row r="199" spans="1:15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470  lv</v>
      </c>
      <c r="E199" s="26">
        <f>INDEX([1]Calculation!$I:$I,ROW())</f>
        <v>43851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6</v>
      </c>
      <c r="I199" s="8">
        <f>ROUND(INDEX([1]Calculation!N:N,ROW()),0)</f>
        <v>0</v>
      </c>
      <c r="J199" s="8">
        <f>ROUND(INDEX([1]Calculation!O:O,ROW()),0)</f>
        <v>8</v>
      </c>
      <c r="K199" s="8">
        <f>ROUND(INDEX([1]Calculation!P:P,ROW()),0)</f>
        <v>4</v>
      </c>
      <c r="L199" s="8">
        <f>ROUND(INDEX([1]Calculation!Q:Q,ROW()),0)</f>
        <v>18</v>
      </c>
      <c r="M199" s="8">
        <f>ROUND(INDEX([1]Calculation!R:R,ROW()),0)</f>
        <v>2</v>
      </c>
      <c r="N199" s="8">
        <f>ROUND(INDEX([1]Calculation!S:S,ROW()),0)</f>
        <v>21</v>
      </c>
      <c r="O199" s="8">
        <f>ROUND(INDEX([1]Calculation!T:T,ROW()),0)</f>
        <v>3</v>
      </c>
    </row>
    <row r="200" spans="1:15">
      <c r="A200" t="str">
        <f>INDEX([1]Calculation!$F:$F,ROW())</f>
        <v>US</v>
      </c>
      <c r="B200" t="str">
        <f>INDEX([1]Calculation!$D:$D,ROW())</f>
        <v>Monmouth University</v>
      </c>
      <c r="C200" t="str">
        <f>IF(INDEX([1]Calculation!$G:$G,ROW())=0,"-",INDEX([1]Calculation!$G:$G,ROW()))</f>
        <v>A+</v>
      </c>
      <c r="D200" t="str">
        <f>INDEX([1]Calculation!$J:$J,ROW())&amp;"  "&amp;INDEX([1]Calculation!$K:$K,ROW())</f>
        <v>372  rv</v>
      </c>
      <c r="E200" s="26">
        <f>INDEX([1]Calculation!$I:$I,ROW())</f>
        <v>43850</v>
      </c>
      <c r="F200" s="12">
        <f>ROUND(INDEX([1]Calculation!AL:AL,ROW()),1)</f>
        <v>2.2999999999999998</v>
      </c>
      <c r="G200" s="8">
        <f>ROUND(INDEX([1]Calculation!L:L,ROW()),0)</f>
        <v>30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6</v>
      </c>
      <c r="K200" s="8">
        <f>ROUND(INDEX([1]Calculation!P:P,ROW()),0)</f>
        <v>5</v>
      </c>
      <c r="L200" s="8">
        <f>ROUND(INDEX([1]Calculation!Q:Q,ROW()),0)</f>
        <v>23</v>
      </c>
      <c r="M200" s="8">
        <f>ROUND(INDEX([1]Calculation!R:R,ROW()),0)</f>
        <v>1</v>
      </c>
      <c r="N200" s="8">
        <f>ROUND(INDEX([1]Calculation!S:S,ROW()),0)</f>
        <v>14</v>
      </c>
      <c r="O200" s="8">
        <f>ROUND(INDEX([1]Calculation!T:T,ROW()),0)</f>
        <v>3</v>
      </c>
    </row>
    <row r="201" spans="1:15">
      <c r="A201" t="str">
        <f>INDEX([1]Calculation!$F:$F,ROW())</f>
        <v>Wisconsin</v>
      </c>
      <c r="B201" t="str">
        <f>INDEX([1]Calculation!$D:$D,ROW())</f>
        <v>Baldwin Wallace University/Oakland University/Ohio Northern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464  rv</v>
      </c>
      <c r="E201" s="26">
        <f>INDEX([1]Calculation!$I:$I,ROW())</f>
        <v>43850</v>
      </c>
      <c r="F201" s="12">
        <f>ROUND(INDEX([1]Calculation!AL:AL,ROW()),1)</f>
        <v>4.7</v>
      </c>
      <c r="G201" s="8">
        <f>ROUND(INDEX([1]Calculation!L:L,ROW()),0)</f>
        <v>22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3</v>
      </c>
      <c r="L201" s="8">
        <f>ROUND(INDEX([1]Calculation!Q:Q,ROW()),0)</f>
        <v>28</v>
      </c>
      <c r="M201" s="8">
        <f>ROUND(INDEX([1]Calculation!R:R,ROW()),0)</f>
        <v>0</v>
      </c>
      <c r="N201" s="8">
        <f>ROUND(INDEX([1]Calculation!S:S,ROW()),0)</f>
        <v>15</v>
      </c>
      <c r="O201" s="8">
        <f>ROUND(INDEX([1]Calculation!T:T,ROW()),0)</f>
        <v>2</v>
      </c>
    </row>
    <row r="202" spans="1:15">
      <c r="A202" t="str">
        <f>INDEX([1]Calculation!$F:$F,ROW())</f>
        <v>Michigan</v>
      </c>
      <c r="B202" t="str">
        <f>INDEX([1]Calculation!$D:$D,ROW())</f>
        <v>Baldwin Wallace University/Oakland University/Ohio Northern University</v>
      </c>
      <c r="C202" t="str">
        <f>IF(INDEX([1]Calculation!$G:$G,ROW())=0,"-",INDEX([1]Calculation!$G:$G,ROW()))</f>
        <v>-</v>
      </c>
      <c r="D202" t="str">
        <f>INDEX([1]Calculation!$J:$J,ROW())&amp;"  "&amp;INDEX([1]Calculation!$K:$K,ROW())</f>
        <v>477  rv</v>
      </c>
      <c r="E202" s="26">
        <f>INDEX([1]Calculation!$I:$I,ROW())</f>
        <v>43850</v>
      </c>
      <c r="F202" s="12">
        <f>ROUND(INDEX([1]Calculation!AL:AL,ROW()),1)</f>
        <v>4.7</v>
      </c>
      <c r="G202" s="8">
        <f>ROUND(INDEX([1]Calculation!L:L,ROW()),0)</f>
        <v>27</v>
      </c>
      <c r="H202" s="8">
        <f>ROUND(INDEX([1]Calculation!M:M,ROW()),0)</f>
        <v>9</v>
      </c>
      <c r="I202" s="8">
        <f>ROUND(INDEX([1]Calculation!N:N,ROW()),0)</f>
        <v>0</v>
      </c>
      <c r="J202" s="8">
        <f>ROUND(INDEX([1]Calculation!O:O,ROW()),0)</f>
        <v>6</v>
      </c>
      <c r="K202" s="8">
        <f>ROUND(INDEX([1]Calculation!P:P,ROW()),0)</f>
        <v>2</v>
      </c>
      <c r="L202" s="8">
        <f>ROUND(INDEX([1]Calculation!Q:Q,ROW()),0)</f>
        <v>22</v>
      </c>
      <c r="M202" s="8">
        <f>ROUND(INDEX([1]Calculation!R:R,ROW()),0)</f>
        <v>2</v>
      </c>
      <c r="N202" s="8">
        <f>ROUND(INDEX([1]Calculation!S:S,ROW()),0)</f>
        <v>14</v>
      </c>
      <c r="O202" s="8">
        <f>ROUND(INDEX([1]Calculation!T:T,ROW()),0)</f>
        <v>4</v>
      </c>
    </row>
    <row r="203" spans="1:15">
      <c r="A203" t="str">
        <f>INDEX([1]Calculation!$F:$F,ROW())</f>
        <v>Pennsylvania</v>
      </c>
      <c r="B203" t="str">
        <f>INDEX([1]Calculation!$D:$D,ROW())</f>
        <v>Baldwin Wallace University/Oakland University/Ohio Northern University</v>
      </c>
      <c r="C203" t="str">
        <f>IF(INDEX([1]Calculation!$G:$G,ROW())=0,"-",INDEX([1]Calculation!$G:$G,ROW()))</f>
        <v>-</v>
      </c>
      <c r="D203" t="str">
        <f>INDEX([1]Calculation!$J:$J,ROW())&amp;"  "&amp;INDEX([1]Calculation!$K:$K,ROW())</f>
        <v>502  rv</v>
      </c>
      <c r="E203" s="26">
        <f>INDEX([1]Calculation!$I:$I,ROW())</f>
        <v>43850</v>
      </c>
      <c r="F203" s="12">
        <f>ROUND(INDEX([1]Calculation!AL:AL,ROW()),1)</f>
        <v>4.8</v>
      </c>
      <c r="G203" s="8">
        <f>ROUND(INDEX([1]Calculation!L:L,ROW()),0)</f>
        <v>31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1</v>
      </c>
      <c r="N203" s="8">
        <f>ROUND(INDEX([1]Calculation!S:S,ROW()),0)</f>
        <v>12</v>
      </c>
      <c r="O203" s="8">
        <f>ROUND(INDEX([1]Calculation!T:T,ROW()),0)</f>
        <v>3</v>
      </c>
    </row>
    <row r="204" spans="1:15">
      <c r="A204" t="str">
        <f>INDEX([1]Calculation!$F:$F,ROW())</f>
        <v>Ohio</v>
      </c>
      <c r="B204" t="str">
        <f>INDEX([1]Calculation!$D:$D,ROW())</f>
        <v>Baldwin Wallace University/Oakland University/Ohio Northern University</v>
      </c>
      <c r="C204" t="str">
        <f>IF(INDEX([1]Calculation!$G:$G,ROW())=0,"-",INDEX([1]Calculation!$G:$G,ROW()))</f>
        <v>-</v>
      </c>
      <c r="D204" t="str">
        <f>INDEX([1]Calculation!$J:$J,ROW())&amp;"  "&amp;INDEX([1]Calculation!$K:$K,ROW())</f>
        <v>428  rv</v>
      </c>
      <c r="E204" s="26">
        <f>INDEX([1]Calculation!$I:$I,ROW())</f>
        <v>43850</v>
      </c>
      <c r="F204" s="12">
        <f>ROUND(INDEX([1]Calculation!AL:AL,ROW()),1)</f>
        <v>4.5</v>
      </c>
      <c r="G204" s="8">
        <f>ROUND(INDEX([1]Calculation!L:L,ROW()),0)</f>
        <v>32</v>
      </c>
      <c r="H204" s="8">
        <f>ROUND(INDEX([1]Calculation!M:M,ROW()),0)</f>
        <v>10</v>
      </c>
      <c r="I204" s="8">
        <f>ROUND(INDEX([1]Calculation!N:N,ROW()),0)</f>
        <v>0</v>
      </c>
      <c r="J204" s="8">
        <f>ROUND(INDEX([1]Calculation!O:O,ROW()),0)</f>
        <v>6</v>
      </c>
      <c r="K204" s="8">
        <f>ROUND(INDEX([1]Calculation!P:P,ROW()),0)</f>
        <v>2</v>
      </c>
      <c r="L204" s="8">
        <f>ROUND(INDEX([1]Calculation!Q:Q,ROW()),0)</f>
        <v>21</v>
      </c>
      <c r="M204" s="8">
        <f>ROUND(INDEX([1]Calculation!R:R,ROW()),0)</f>
        <v>2</v>
      </c>
      <c r="N204" s="8">
        <f>ROUND(INDEX([1]Calculation!S:S,ROW()),0)</f>
        <v>11</v>
      </c>
      <c r="O204" s="8">
        <f>ROUND(INDEX([1]Calculation!T:T,ROW()),0)</f>
        <v>2</v>
      </c>
    </row>
    <row r="205" spans="1:15">
      <c r="A205" t="str">
        <f>INDEX([1]Calculation!$F:$F,ROW())</f>
        <v>US</v>
      </c>
      <c r="B205" t="str">
        <f>INDEX([1]Calculation!$D:$D,ROW())</f>
        <v>Pew Research Center</v>
      </c>
      <c r="C205" t="str">
        <f>IF(INDEX([1]Calculation!$G:$G,ROW())=0,"-",INDEX([1]Calculation!$G:$G,ROW()))</f>
        <v>B/C</v>
      </c>
      <c r="D205" t="str">
        <f>INDEX([1]Calculation!$J:$J,ROW())&amp;"  "&amp;INDEX([1]Calculation!$K:$K,ROW())</f>
        <v>5861  rv</v>
      </c>
      <c r="E205" s="26">
        <f>INDEX([1]Calculation!$I:$I,ROW())</f>
        <v>43849</v>
      </c>
      <c r="F205" s="12">
        <f>ROUND(INDEX([1]Calculation!AL:AL,ROW()),1)</f>
        <v>18.5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7</v>
      </c>
      <c r="K205" s="8">
        <f>ROUND(INDEX([1]Calculation!P:P,ROW()),0)</f>
        <v>2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16</v>
      </c>
      <c r="O205" s="8">
        <f>ROUND(INDEX([1]Calculation!T:T,ROW()),0)</f>
        <v>3</v>
      </c>
    </row>
    <row r="206" spans="1:15">
      <c r="A206" t="str">
        <f>INDEX([1]Calculation!$F:$F,ROW())</f>
        <v>Texas</v>
      </c>
      <c r="B206" t="str">
        <f>INDEX([1]Calculation!$D:$D,ROW())</f>
        <v>Texas Lyceum</v>
      </c>
      <c r="C206" t="str">
        <f>IF(INDEX([1]Calculation!$G:$G,ROW())=0,"-",INDEX([1]Calculation!$G:$G,ROW()))</f>
        <v>-</v>
      </c>
      <c r="D206" t="str">
        <f>INDEX([1]Calculation!$J:$J,ROW())&amp;"  "&amp;INDEX([1]Calculation!$K:$K,ROW())</f>
        <v>401  lv</v>
      </c>
      <c r="E206" s="26">
        <f>INDEX([1]Calculation!$I:$I,ROW())</f>
        <v>43849</v>
      </c>
      <c r="F206" s="12">
        <f>ROUND(INDEX([1]Calculation!AL:AL,ROW()),1)</f>
        <v>5.2</v>
      </c>
      <c r="G206" s="8">
        <f>ROUND(INDEX([1]Calculation!L:L,ROW()),0)</f>
        <v>28</v>
      </c>
      <c r="H206" s="8">
        <f>ROUND(INDEX([1]Calculation!M:M,ROW()),0)</f>
        <v>9</v>
      </c>
      <c r="I206" s="8">
        <f>ROUND(INDEX([1]Calculation!N:N,ROW()),0)</f>
        <v>1</v>
      </c>
      <c r="J206" s="8">
        <f>ROUND(INDEX([1]Calculation!O:O,ROW()),0)</f>
        <v>6</v>
      </c>
      <c r="K206" s="8">
        <f>ROUND(INDEX([1]Calculation!P:P,ROW()),0)</f>
        <v>4</v>
      </c>
      <c r="L206" s="8">
        <f>ROUND(INDEX([1]Calculation!Q:Q,ROW()),0)</f>
        <v>26</v>
      </c>
      <c r="M206" s="8">
        <f>ROUND(INDEX([1]Calculation!R:R,ROW()),0)</f>
        <v>2</v>
      </c>
      <c r="N206" s="8">
        <f>ROUND(INDEX([1]Calculation!S:S,ROW()),0)</f>
        <v>13</v>
      </c>
      <c r="O206" s="8">
        <f>ROUND(INDEX([1]Calculation!T:T,ROW()),0)</f>
        <v>0</v>
      </c>
    </row>
    <row r="207" spans="1:15">
      <c r="A207" t="str">
        <f>INDEX([1]Calculation!$F:$F,ROW())</f>
        <v>New York</v>
      </c>
      <c r="B207" t="str">
        <f>INDEX([1]Calculation!$D:$D,ROW())</f>
        <v>Civis Analytics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845  lv</v>
      </c>
      <c r="E207" s="26">
        <f>INDEX([1]Calculation!$I:$I,ROW())</f>
        <v>43849</v>
      </c>
      <c r="F207" s="12">
        <f>ROUND(INDEX([1]Calculation!AL:AL,ROW()),1)</f>
        <v>6.6</v>
      </c>
      <c r="G207" s="8">
        <f>ROUND(INDEX([1]Calculation!L:L,ROW()),0)</f>
        <v>30</v>
      </c>
      <c r="H207" s="8">
        <f>ROUND(INDEX([1]Calculation!M:M,ROW()),0)</f>
        <v>17</v>
      </c>
      <c r="I207" s="8">
        <f>ROUND(INDEX([1]Calculation!N:N,ROW()),0)</f>
        <v>0</v>
      </c>
      <c r="J207" s="8">
        <f>ROUND(INDEX([1]Calculation!O:O,ROW()),0)</f>
        <v>7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14</v>
      </c>
      <c r="O207" s="8">
        <f>ROUND(INDEX([1]Calculation!T:T,ROW()),0)</f>
        <v>4</v>
      </c>
    </row>
    <row r="208" spans="1:15">
      <c r="A208" t="str">
        <f>INDEX([1]Calculation!$F:$F,ROW())</f>
        <v>US</v>
      </c>
      <c r="B208" t="str">
        <f>INDEX([1]Calculation!$D:$D,ROW())</f>
        <v>SSRS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500  rv</v>
      </c>
      <c r="E208" s="26">
        <f>INDEX([1]Calculation!$I:$I,ROW())</f>
        <v>43849</v>
      </c>
      <c r="F208" s="12">
        <f>ROUND(INDEX([1]Calculation!AL:AL,ROW()),1)</f>
        <v>13</v>
      </c>
      <c r="G208" s="8">
        <f>ROUND(INDEX([1]Calculation!L:L,ROW()),0)</f>
        <v>24</v>
      </c>
      <c r="H208" s="8">
        <f>ROUND(INDEX([1]Calculation!M:M,ROW()),0)</f>
        <v>5</v>
      </c>
      <c r="I208" s="8">
        <f>ROUND(INDEX([1]Calculation!N:N,ROW()),0)</f>
        <v>0</v>
      </c>
      <c r="J208" s="8">
        <f>ROUND(INDEX([1]Calculation!O:O,ROW()),0)</f>
        <v>11</v>
      </c>
      <c r="K208" s="8">
        <f>ROUND(INDEX([1]Calculation!P:P,ROW()),0)</f>
        <v>4</v>
      </c>
      <c r="L208" s="8">
        <f>ROUND(INDEX([1]Calculation!Q:Q,ROW()),0)</f>
        <v>27</v>
      </c>
      <c r="M208" s="8">
        <f>ROUND(INDEX([1]Calculation!R:R,ROW()),0)</f>
        <v>2</v>
      </c>
      <c r="N208" s="8">
        <f>ROUND(INDEX([1]Calculation!S:S,ROW()),0)</f>
        <v>14</v>
      </c>
      <c r="O208" s="8">
        <f>ROUND(INDEX([1]Calculation!T:T,ROW()),0)</f>
        <v>4</v>
      </c>
    </row>
    <row r="209" spans="1:15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12402  lv</v>
      </c>
      <c r="E209" s="26">
        <f>INDEX([1]Calculation!$I:$I,ROW())</f>
        <v>43849</v>
      </c>
      <c r="F209" s="12">
        <f>ROUND(INDEX([1]Calculation!AL:AL,ROW()),1)</f>
        <v>0.1</v>
      </c>
      <c r="G209" s="8">
        <f>ROUND(INDEX([1]Calculation!L:L,ROW()),0)</f>
        <v>29</v>
      </c>
      <c r="H209" s="8">
        <f>ROUND(INDEX([1]Calculation!M:M,ROW()),0)</f>
        <v>10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3</v>
      </c>
      <c r="L209" s="8">
        <f>ROUND(INDEX([1]Calculation!Q:Q,ROW()),0)</f>
        <v>24</v>
      </c>
      <c r="M209" s="8">
        <f>ROUND(INDEX([1]Calculation!R:R,ROW()),0)</f>
        <v>3</v>
      </c>
      <c r="N209" s="8">
        <f>ROUND(INDEX([1]Calculation!S:S,ROW()),0)</f>
        <v>15</v>
      </c>
      <c r="O209" s="8">
        <f>ROUND(INDEX([1]Calculation!T:T,ROW()),0)</f>
        <v>4</v>
      </c>
    </row>
    <row r="210" spans="1:15">
      <c r="A210" t="str">
        <f>INDEX([1]Calculation!$F:$F,ROW())</f>
        <v>New Hampshire</v>
      </c>
      <c r="B210" t="str">
        <f>INDEX([1]Calculation!$D:$D,ROW())</f>
        <v>Suffolk University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500  lv</v>
      </c>
      <c r="E210" s="26">
        <f>INDEX([1]Calculation!$I:$I,ROW())</f>
        <v>43849</v>
      </c>
      <c r="F210" s="12">
        <f>ROUND(INDEX([1]Calculation!AL:AL,ROW()),1)</f>
        <v>0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12</v>
      </c>
      <c r="K210" s="8">
        <f>ROUND(INDEX([1]Calculation!P:P,ROW()),0)</f>
        <v>5</v>
      </c>
      <c r="L210" s="8">
        <f>ROUND(INDEX([1]Calculation!Q:Q,ROW()),0)</f>
        <v>16</v>
      </c>
      <c r="M210" s="8">
        <f>ROUND(INDEX([1]Calculation!R:R,ROW()),0)</f>
        <v>3</v>
      </c>
      <c r="N210" s="8">
        <f>ROUND(INDEX([1]Calculation!S:S,ROW()),0)</f>
        <v>10</v>
      </c>
      <c r="O210" s="8">
        <f>ROUND(INDEX([1]Calculation!T:T,ROW()),0)</f>
        <v>6</v>
      </c>
    </row>
    <row r="211" spans="1:15">
      <c r="A211" t="str">
        <f>INDEX([1]Calculation!$F:$F,ROW())</f>
        <v>New Jersey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388  lv</v>
      </c>
      <c r="E211" s="26">
        <f>INDEX([1]Calculation!$I:$I,ROW())</f>
        <v>43849</v>
      </c>
      <c r="F211" s="12">
        <f>ROUND(INDEX([1]Calculation!AL:AL,ROW()),1)</f>
        <v>7.7</v>
      </c>
      <c r="G211" s="8">
        <f>ROUND(INDEX([1]Calculation!L:L,ROW()),0)</f>
        <v>28</v>
      </c>
      <c r="H211" s="8">
        <f>ROUND(INDEX([1]Calculation!M:M,ROW()),0)</f>
        <v>9</v>
      </c>
      <c r="I211" s="8">
        <f>ROUND(INDEX([1]Calculation!N:N,ROW()),0)</f>
        <v>0</v>
      </c>
      <c r="J211" s="8">
        <f>ROUND(INDEX([1]Calculation!O:O,ROW()),0)</f>
        <v>6</v>
      </c>
      <c r="K211" s="8">
        <f>ROUND(INDEX([1]Calculation!P:P,ROW()),0)</f>
        <v>4</v>
      </c>
      <c r="L211" s="8">
        <f>ROUND(INDEX([1]Calculation!Q:Q,ROW()),0)</f>
        <v>25</v>
      </c>
      <c r="M211" s="8">
        <f>ROUND(INDEX([1]Calculation!R:R,ROW()),0)</f>
        <v>0</v>
      </c>
      <c r="N211" s="8">
        <f>ROUND(INDEX([1]Calculation!S:S,ROW()),0)</f>
        <v>15</v>
      </c>
      <c r="O211" s="8">
        <f>ROUND(INDEX([1]Calculation!T:T,ROW()),0)</f>
        <v>6</v>
      </c>
    </row>
    <row r="212" spans="1:15">
      <c r="A212" t="str">
        <f>INDEX([1]Calculation!$F:$F,ROW())</f>
        <v>Iowa</v>
      </c>
      <c r="B212" t="str">
        <f>INDEX([1]Calculation!$D:$D,ROW())</f>
        <v>David Binder Research</v>
      </c>
      <c r="C212" t="str">
        <f>IF(INDEX([1]Calculation!$G:$G,ROW())=0,"-",INDEX([1]Calculation!$G:$G,ROW()))</f>
        <v>-</v>
      </c>
      <c r="D212" t="str">
        <f>INDEX([1]Calculation!$J:$J,ROW())&amp;"  "&amp;INDEX([1]Calculation!$K:$K,ROW())</f>
        <v>500  lv</v>
      </c>
      <c r="E212" s="26">
        <f>INDEX([1]Calculation!$I:$I,ROW())</f>
        <v>43848</v>
      </c>
      <c r="F212" s="12">
        <f>ROUND(INDEX([1]Calculation!AL:AL,ROW()),1)</f>
        <v>0.2</v>
      </c>
      <c r="G212" s="8">
        <f>ROUND(INDEX([1]Calculation!L:L,ROW()),0)</f>
        <v>24</v>
      </c>
      <c r="H212" s="8">
        <f>ROUND(INDEX([1]Calculation!M:M,ROW()),0)</f>
        <v>1</v>
      </c>
      <c r="I212" s="8">
        <f>ROUND(INDEX([1]Calculation!N:N,ROW()),0)</f>
        <v>0</v>
      </c>
      <c r="J212" s="8">
        <f>ROUND(INDEX([1]Calculation!O:O,ROW()),0)</f>
        <v>16</v>
      </c>
      <c r="K212" s="8">
        <f>ROUND(INDEX([1]Calculation!P:P,ROW()),0)</f>
        <v>11</v>
      </c>
      <c r="L212" s="8">
        <f>ROUND(INDEX([1]Calculation!Q:Q,ROW()),0)</f>
        <v>14</v>
      </c>
      <c r="M212" s="8">
        <f>ROUND(INDEX([1]Calculation!R:R,ROW()),0)</f>
        <v>4</v>
      </c>
      <c r="N212" s="8">
        <f>ROUND(INDEX([1]Calculation!S:S,ROW()),0)</f>
        <v>18</v>
      </c>
      <c r="O212" s="8">
        <f>ROUND(INDEX([1]Calculation!T:T,ROW()),0)</f>
        <v>3</v>
      </c>
    </row>
    <row r="213" spans="1:15">
      <c r="A213" t="str">
        <f>INDEX([1]Calculation!$F:$F,ROW())</f>
        <v>Iowa</v>
      </c>
      <c r="B213" t="str">
        <f>INDEX([1]Calculation!$D:$D,ROW())</f>
        <v>Neighborhood Research and Media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300  lv</v>
      </c>
      <c r="E213" s="26">
        <f>INDEX([1]Calculation!$I:$I,ROW())</f>
        <v>43847</v>
      </c>
      <c r="F213" s="12">
        <f>ROUND(INDEX([1]Calculation!AL:AL,ROW()),1)</f>
        <v>5.7</v>
      </c>
      <c r="G213" s="8">
        <f>ROUND(INDEX([1]Calculation!L:L,ROW()),0)</f>
        <v>23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17</v>
      </c>
      <c r="K213" s="8">
        <f>ROUND(INDEX([1]Calculation!P:P,ROW()),0)</f>
        <v>11</v>
      </c>
      <c r="L213" s="8">
        <f>ROUND(INDEX([1]Calculation!Q:Q,ROW()),0)</f>
        <v>10</v>
      </c>
      <c r="M213" s="8">
        <f>ROUND(INDEX([1]Calculation!R:R,ROW()),0)</f>
        <v>2</v>
      </c>
      <c r="N213" s="8">
        <f>ROUND(INDEX([1]Calculation!S:S,ROW()),0)</f>
        <v>15</v>
      </c>
      <c r="O213" s="8">
        <f>ROUND(INDEX([1]Calculation!T:T,ROW()),0)</f>
        <v>2</v>
      </c>
    </row>
    <row r="214" spans="1:15">
      <c r="A214" t="str">
        <f>INDEX([1]Calculation!$F:$F,ROW())</f>
        <v>US</v>
      </c>
      <c r="B214" t="str">
        <f>INDEX([1]Calculation!$D:$D,ROW())</f>
        <v>Zogby Interactive/JZ Analytics</v>
      </c>
      <c r="C214" t="str">
        <f>IF(INDEX([1]Calculation!$G:$G,ROW())=0,"-",INDEX([1]Calculation!$G:$G,ROW()))</f>
        <v>C</v>
      </c>
      <c r="D214" t="str">
        <f>INDEX([1]Calculation!$J:$J,ROW())&amp;"  "&amp;INDEX([1]Calculation!$K:$K,ROW())</f>
        <v>438  lv</v>
      </c>
      <c r="E214" s="26">
        <f>INDEX([1]Calculation!$I:$I,ROW())</f>
        <v>43846</v>
      </c>
      <c r="F214" s="12">
        <f>ROUND(INDEX([1]Calculation!AL:AL,ROW()),1)</f>
        <v>0.6</v>
      </c>
      <c r="G214" s="8">
        <f>ROUND(INDEX([1]Calculation!L:L,ROW()),0)</f>
        <v>24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24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6</v>
      </c>
    </row>
    <row r="215" spans="1:15">
      <c r="A215" t="str">
        <f>INDEX([1]Calculation!$F:$F,ROW())</f>
        <v>US</v>
      </c>
      <c r="B215" t="str">
        <f>INDEX([1]Calculation!$D:$D,ROW())</f>
        <v>Ipsos</v>
      </c>
      <c r="C215" t="str">
        <f>IF(INDEX([1]Calculation!$G:$G,ROW())=0,"-",INDEX([1]Calculation!$G:$G,ROW()))</f>
        <v>B+</v>
      </c>
      <c r="D215" t="str">
        <f>INDEX([1]Calculation!$J:$J,ROW())&amp;"  "&amp;INDEX([1]Calculation!$K:$K,ROW())</f>
        <v>681  a</v>
      </c>
      <c r="E215" s="26">
        <f>INDEX([1]Calculation!$I:$I,ROW())</f>
        <v>43846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9</v>
      </c>
      <c r="I215" s="8">
        <f>ROUND(INDEX([1]Calculation!N:N,ROW()),0)</f>
        <v>0</v>
      </c>
      <c r="J215" s="8">
        <f>ROUND(INDEX([1]Calculation!O:O,ROW()),0)</f>
        <v>6</v>
      </c>
      <c r="K215" s="8">
        <f>ROUND(INDEX([1]Calculation!P:P,ROW()),0)</f>
        <v>1</v>
      </c>
      <c r="L215" s="8">
        <f>ROUND(INDEX([1]Calculation!Q:Q,ROW()),0)</f>
        <v>19</v>
      </c>
      <c r="M215" s="8">
        <f>ROUND(INDEX([1]Calculation!R:R,ROW()),0)</f>
        <v>1</v>
      </c>
      <c r="N215" s="8">
        <f>ROUND(INDEX([1]Calculation!S:S,ROW()),0)</f>
        <v>10</v>
      </c>
      <c r="O215" s="8">
        <f>ROUND(INDEX([1]Calculation!T:T,ROW()),0)</f>
        <v>3</v>
      </c>
    </row>
    <row r="216" spans="1:15">
      <c r="A216" t="str">
        <f>INDEX([1]Calculation!$F:$F,ROW())</f>
        <v>California</v>
      </c>
      <c r="B216" t="str">
        <f>INDEX([1]Calculation!$D:$D,ROW())</f>
        <v>SurveyUSA</v>
      </c>
      <c r="C216" t="str">
        <f>IF(INDEX([1]Calculation!$G:$G,ROW())=0,"-",INDEX([1]Calculation!$G:$G,ROW()))</f>
        <v>A</v>
      </c>
      <c r="D216" t="str">
        <f>INDEX([1]Calculation!$J:$J,ROW())&amp;"  "&amp;INDEX([1]Calculation!$K:$K,ROW())</f>
        <v>565  lv</v>
      </c>
      <c r="E216" s="26">
        <f>INDEX([1]Calculation!$I:$I,ROW())</f>
        <v>43846</v>
      </c>
      <c r="F216" s="12">
        <f>ROUND(INDEX([1]Calculation!AL:AL,ROW()),1)</f>
        <v>2.5</v>
      </c>
      <c r="G216" s="8">
        <f>ROUND(INDEX([1]Calculation!L:L,ROW()),0)</f>
        <v>30</v>
      </c>
      <c r="H216" s="8">
        <f>ROUND(INDEX([1]Calculation!M:M,ROW()),0)</f>
        <v>6</v>
      </c>
      <c r="I216" s="8">
        <f>ROUND(INDEX([1]Calculation!N:N,ROW()),0)</f>
        <v>0</v>
      </c>
      <c r="J216" s="8">
        <f>ROUND(INDEX([1]Calculation!O:O,ROW()),0)</f>
        <v>8</v>
      </c>
      <c r="K216" s="8">
        <f>ROUND(INDEX([1]Calculation!P:P,ROW()),0)</f>
        <v>2</v>
      </c>
      <c r="L216" s="8">
        <f>ROUND(INDEX([1]Calculation!Q:Q,ROW()),0)</f>
        <v>20</v>
      </c>
      <c r="M216" s="8">
        <f>ROUND(INDEX([1]Calculation!R:R,ROW()),0)</f>
        <v>4</v>
      </c>
      <c r="N216" s="8">
        <f>ROUND(INDEX([1]Calculation!S:S,ROW()),0)</f>
        <v>20</v>
      </c>
      <c r="O216" s="8">
        <f>ROUND(INDEX([1]Calculation!T:T,ROW()),0)</f>
        <v>4</v>
      </c>
    </row>
    <row r="217" spans="1:15">
      <c r="A217" t="str">
        <f>INDEX([1]Calculation!$F:$F,ROW())</f>
        <v>US</v>
      </c>
      <c r="B217" t="str">
        <f>INDEX([1]Calculation!$D:$D,ROW())</f>
        <v>SurveyUSA</v>
      </c>
      <c r="C217" t="str">
        <f>IF(INDEX([1]Calculation!$G:$G,ROW())=0,"-",INDEX([1]Calculation!$G:$G,ROW()))</f>
        <v>A</v>
      </c>
      <c r="D217" t="str">
        <f>INDEX([1]Calculation!$J:$J,ROW())&amp;"  "&amp;INDEX([1]Calculation!$K:$K,ROW())</f>
        <v>1086  lv</v>
      </c>
      <c r="E217" s="26">
        <f>INDEX([1]Calculation!$I:$I,ROW())</f>
        <v>43846</v>
      </c>
      <c r="F217" s="12">
        <f>ROUND(INDEX([1]Calculation!AL:AL,ROW()),1)</f>
        <v>3.6</v>
      </c>
      <c r="G217" s="8">
        <f>ROUND(INDEX([1]Calculation!L:L,ROW()),0)</f>
        <v>32</v>
      </c>
      <c r="H217" s="8">
        <f>ROUND(INDEX([1]Calculation!M:M,ROW()),0)</f>
        <v>9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2</v>
      </c>
      <c r="L217" s="8">
        <f>ROUND(INDEX([1]Calculation!Q:Q,ROW()),0)</f>
        <v>21</v>
      </c>
      <c r="M217" s="8">
        <f>ROUND(INDEX([1]Calculation!R:R,ROW()),0)</f>
        <v>3</v>
      </c>
      <c r="N217" s="8">
        <f>ROUND(INDEX([1]Calculation!S:S,ROW()),0)</f>
        <v>14</v>
      </c>
      <c r="O217" s="8">
        <f>ROUND(INDEX([1]Calculation!T:T,ROW()),0)</f>
        <v>4</v>
      </c>
    </row>
    <row r="218" spans="1:15">
      <c r="A218" t="str">
        <f>INDEX([1]Calculation!$F:$F,ROW())</f>
        <v>New Hampshire</v>
      </c>
      <c r="B218" t="str">
        <f>INDEX([1]Calculation!$D:$D,ROW())</f>
        <v>Emerson College</v>
      </c>
      <c r="C218" t="str">
        <f>IF(INDEX([1]Calculation!$G:$G,ROW())=0,"-",INDEX([1]Calculation!$G:$G,ROW()))</f>
        <v>B-</v>
      </c>
      <c r="D218" t="str">
        <f>INDEX([1]Calculation!$J:$J,ROW())&amp;"  "&amp;INDEX([1]Calculation!$K:$K,ROW())</f>
        <v>657  lv</v>
      </c>
      <c r="E218" s="26">
        <f>INDEX([1]Calculation!$I:$I,ROW())</f>
        <v>43846</v>
      </c>
      <c r="F218" s="12">
        <f>ROUND(INDEX([1]Calculation!AL:AL,ROW()),1)</f>
        <v>0</v>
      </c>
      <c r="G218" s="8">
        <f>ROUND(INDEX([1]Calculation!L:L,ROW()),0)</f>
        <v>14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18</v>
      </c>
      <c r="K218" s="8">
        <f>ROUND(INDEX([1]Calculation!P:P,ROW()),0)</f>
        <v>10</v>
      </c>
      <c r="L218" s="8">
        <f>ROUND(INDEX([1]Calculation!Q:Q,ROW()),0)</f>
        <v>23</v>
      </c>
      <c r="M218" s="8">
        <f>ROUND(INDEX([1]Calculation!R:R,ROW()),0)</f>
        <v>4</v>
      </c>
      <c r="N218" s="8">
        <f>ROUND(INDEX([1]Calculation!S:S,ROW()),0)</f>
        <v>14</v>
      </c>
      <c r="O218" s="8">
        <f>ROUND(INDEX([1]Calculation!T:T,ROW()),0)</f>
        <v>6</v>
      </c>
    </row>
    <row r="219" spans="1:15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552  rv</v>
      </c>
      <c r="E219" s="26">
        <f>INDEX([1]Calculation!$I:$I,ROW())</f>
        <v>43846</v>
      </c>
      <c r="F219" s="12">
        <f>ROUND(INDEX([1]Calculation!AL:AL,ROW()),1)</f>
        <v>0.1</v>
      </c>
      <c r="G219" s="8">
        <f>ROUND(INDEX([1]Calculation!L:L,ROW()),0)</f>
        <v>19</v>
      </c>
      <c r="H219" s="8">
        <f>ROUND(INDEX([1]Calculation!M:M,ROW()),0)</f>
        <v>9</v>
      </c>
      <c r="I219" s="8">
        <f>ROUND(INDEX([1]Calculation!N:N,ROW()),0)</f>
        <v>0</v>
      </c>
      <c r="J219" s="8">
        <f>ROUND(INDEX([1]Calculation!O:O,ROW()),0)</f>
        <v>6</v>
      </c>
      <c r="K219" s="8">
        <f>ROUND(INDEX([1]Calculation!P:P,ROW()),0)</f>
        <v>2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12</v>
      </c>
      <c r="O219" s="8">
        <f>ROUND(INDEX([1]Calculation!T:T,ROW()),0)</f>
        <v>4</v>
      </c>
    </row>
    <row r="220" spans="1:15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521  lv</v>
      </c>
      <c r="E220" s="26">
        <f>INDEX([1]Calculation!$I:$I,ROW())</f>
        <v>43844</v>
      </c>
      <c r="F220" s="12">
        <f>ROUND(INDEX([1]Calculation!AL:AL,ROW()),1)</f>
        <v>0</v>
      </c>
      <c r="G220" s="8">
        <f>ROUND(INDEX([1]Calculation!L:L,ROW()),0)</f>
        <v>27</v>
      </c>
      <c r="H220" s="8">
        <f>ROUND(INDEX([1]Calculation!M:M,ROW()),0)</f>
        <v>5</v>
      </c>
      <c r="I220" s="8">
        <f>ROUND(INDEX([1]Calculation!N:N,ROW()),0)</f>
        <v>2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1</v>
      </c>
      <c r="N220" s="8">
        <f>ROUND(INDEX([1]Calculation!S:S,ROW()),0)</f>
        <v>19</v>
      </c>
      <c r="O220" s="8">
        <f>ROUND(INDEX([1]Calculation!T:T,ROW()),0)</f>
        <v>3</v>
      </c>
    </row>
    <row r="221" spans="1:15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451  rv</v>
      </c>
      <c r="E221" s="26">
        <f>INDEX([1]Calculation!$I:$I,ROW())</f>
        <v>43844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4</v>
      </c>
      <c r="K221" s="8">
        <f>ROUND(INDEX([1]Calculation!P:P,ROW()),0)</f>
        <v>3</v>
      </c>
      <c r="L221" s="8">
        <f>ROUND(INDEX([1]Calculation!Q:Q,ROW()),0)</f>
        <v>19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2</v>
      </c>
    </row>
    <row r="222" spans="1:15">
      <c r="A222" t="str">
        <f>INDEX([1]Calculation!$F:$F,ROW())</f>
        <v>South Carolina</v>
      </c>
      <c r="B222" t="str">
        <f>INDEX([1]Calculation!$D:$D,ROW())</f>
        <v>GQR Research (GQRR)</v>
      </c>
      <c r="C222" t="str">
        <f>IF(INDEX([1]Calculation!$G:$G,ROW())=0,"-",INDEX([1]Calculation!$G:$G,ROW()))</f>
        <v>C+</v>
      </c>
      <c r="D222" t="str">
        <f>INDEX([1]Calculation!$J:$J,ROW())&amp;"  "&amp;INDEX([1]Calculation!$K:$K,ROW())</f>
        <v>600  lv</v>
      </c>
      <c r="E222" s="26">
        <f>INDEX([1]Calculation!$I:$I,ROW())</f>
        <v>43843</v>
      </c>
      <c r="F222" s="12">
        <f>ROUND(INDEX([1]Calculation!AL:AL,ROW()),1)</f>
        <v>5.6</v>
      </c>
      <c r="G222" s="8">
        <f>ROUND(INDEX([1]Calculation!L:L,ROW()),0)</f>
        <v>44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0</v>
      </c>
      <c r="L222" s="8">
        <f>ROUND(INDEX([1]Calculation!Q:Q,ROW()),0)</f>
        <v>15</v>
      </c>
      <c r="M222" s="8">
        <f>ROUND(INDEX([1]Calculation!R:R,ROW()),0)</f>
        <v>12</v>
      </c>
      <c r="N222" s="8">
        <f>ROUND(INDEX([1]Calculation!S:S,ROW()),0)</f>
        <v>10</v>
      </c>
      <c r="O222" s="8">
        <f>ROUND(INDEX([1]Calculation!T:T,ROW()),0)</f>
        <v>0</v>
      </c>
    </row>
    <row r="223" spans="1:15">
      <c r="A223" t="str">
        <f>INDEX([1]Calculation!$F:$F,ROW())</f>
        <v>Wisconsin</v>
      </c>
      <c r="B223" t="str">
        <f>INDEX([1]Calculation!$D:$D,ROW())</f>
        <v>Marquette University Law School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358  lv</v>
      </c>
      <c r="E223" s="26">
        <f>INDEX([1]Calculation!$I:$I,ROW())</f>
        <v>43842</v>
      </c>
      <c r="F223" s="12">
        <f>ROUND(INDEX([1]Calculation!AL:AL,ROW()),1)</f>
        <v>11.1</v>
      </c>
      <c r="G223" s="8">
        <f>ROUND(INDEX([1]Calculation!L:L,ROW()),0)</f>
        <v>23</v>
      </c>
      <c r="H223" s="8">
        <f>ROUND(INDEX([1]Calculation!M:M,ROW()),0)</f>
        <v>6</v>
      </c>
      <c r="I223" s="8">
        <f>ROUND(INDEX([1]Calculation!N:N,ROW()),0)</f>
        <v>1</v>
      </c>
      <c r="J223" s="8">
        <f>ROUND(INDEX([1]Calculation!O:O,ROW()),0)</f>
        <v>15</v>
      </c>
      <c r="K223" s="8">
        <f>ROUND(INDEX([1]Calculation!P:P,ROW()),0)</f>
        <v>4</v>
      </c>
      <c r="L223" s="8">
        <f>ROUND(INDEX([1]Calculation!Q:Q,ROW()),0)</f>
        <v>19</v>
      </c>
      <c r="M223" s="8">
        <f>ROUND(INDEX([1]Calculation!R:R,ROW()),0)</f>
        <v>1</v>
      </c>
      <c r="N223" s="8">
        <f>ROUND(INDEX([1]Calculation!S:S,ROW()),0)</f>
        <v>14</v>
      </c>
      <c r="O223" s="8">
        <f>ROUND(INDEX([1]Calculation!T:T,ROW()),0)</f>
        <v>6</v>
      </c>
    </row>
    <row r="224" spans="1:15">
      <c r="A224" t="str">
        <f>INDEX([1]Calculation!$F:$F,ROW())</f>
        <v>Florida</v>
      </c>
      <c r="B224" t="str">
        <f>INDEX([1]Calculation!$D:$D,ROW())</f>
        <v>Florida Atlantic University</v>
      </c>
      <c r="C224" t="str">
        <f>IF(INDEX([1]Calculation!$G:$G,ROW())=0,"-",INDEX([1]Calculation!$G:$G,ROW()))</f>
        <v>B/C</v>
      </c>
      <c r="D224" t="str">
        <f>INDEX([1]Calculation!$J:$J,ROW())&amp;"  "&amp;INDEX([1]Calculation!$K:$K,ROW())</f>
        <v>494  lv</v>
      </c>
      <c r="E224" s="26">
        <f>INDEX([1]Calculation!$I:$I,ROW())</f>
        <v>43842</v>
      </c>
      <c r="F224" s="12">
        <f>ROUND(INDEX([1]Calculation!AL:AL,ROW()),1)</f>
        <v>7.1</v>
      </c>
      <c r="G224" s="8">
        <f>ROUND(INDEX([1]Calculation!L:L,ROW()),0)</f>
        <v>42</v>
      </c>
      <c r="H224" s="8">
        <f>ROUND(INDEX([1]Calculation!M:M,ROW()),0)</f>
        <v>7</v>
      </c>
      <c r="I224" s="8">
        <f>ROUND(INDEX([1]Calculation!N:N,ROW()),0)</f>
        <v>3</v>
      </c>
      <c r="J224" s="8">
        <f>ROUND(INDEX([1]Calculation!O:O,ROW()),0)</f>
        <v>3</v>
      </c>
      <c r="K224" s="8">
        <f>ROUND(INDEX([1]Calculation!P:P,ROW()),0)</f>
        <v>6</v>
      </c>
      <c r="L224" s="8">
        <f>ROUND(INDEX([1]Calculation!Q:Q,ROW()),0)</f>
        <v>16</v>
      </c>
      <c r="M224" s="8">
        <f>ROUND(INDEX([1]Calculation!R:R,ROW()),0)</f>
        <v>2</v>
      </c>
      <c r="N224" s="8">
        <f>ROUND(INDEX([1]Calculation!S:S,ROW()),0)</f>
        <v>10</v>
      </c>
      <c r="O224" s="8">
        <f>ROUND(INDEX([1]Calculation!T:T,ROW()),0)</f>
        <v>5</v>
      </c>
    </row>
    <row r="225" spans="1:15">
      <c r="A225" t="str">
        <f>INDEX([1]Calculation!$F:$F,ROW())</f>
        <v>North Carolina</v>
      </c>
      <c r="B225" t="str">
        <f>INDEX([1]Calculation!$D:$D,ROW())</f>
        <v>Public Policy Polling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509  lv</v>
      </c>
      <c r="E225" s="26">
        <f>INDEX([1]Calculation!$I:$I,ROW())</f>
        <v>43842</v>
      </c>
      <c r="F225" s="12">
        <f>ROUND(INDEX([1]Calculation!AL:AL,ROW()),1)</f>
        <v>1.2</v>
      </c>
      <c r="G225" s="8">
        <f>ROUND(INDEX([1]Calculation!L:L,ROW()),0)</f>
        <v>31</v>
      </c>
      <c r="H225" s="8">
        <f>ROUND(INDEX([1]Calculation!M:M,ROW()),0)</f>
        <v>8</v>
      </c>
      <c r="I225" s="8">
        <f>ROUND(INDEX([1]Calculation!N:N,ROW()),0)</f>
        <v>1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18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5</v>
      </c>
    </row>
    <row r="226" spans="1:15">
      <c r="A226" t="str">
        <f>INDEX([1]Calculation!$F:$F,ROW())</f>
        <v>US</v>
      </c>
      <c r="B226" t="str">
        <f>INDEX([1]Calculation!$D:$D,ROW())</f>
        <v>Morning Consult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17096  lv</v>
      </c>
      <c r="E226" s="26">
        <f>INDEX([1]Calculation!$I:$I,ROW())</f>
        <v>43842</v>
      </c>
      <c r="F226" s="12">
        <f>ROUND(INDEX([1]Calculation!AL:AL,ROW()),1)</f>
        <v>0.1</v>
      </c>
      <c r="G226" s="8">
        <f>ROUND(INDEX([1]Calculation!L:L,ROW()),0)</f>
        <v>29</v>
      </c>
      <c r="H226" s="8">
        <f>ROUND(INDEX([1]Calculation!M:M,ROW()),0)</f>
        <v>8</v>
      </c>
      <c r="I226" s="8">
        <f>ROUND(INDEX([1]Calculation!N:N,ROW()),0)</f>
        <v>2</v>
      </c>
      <c r="J226" s="8">
        <f>ROUND(INDEX([1]Calculation!O:O,ROW()),0)</f>
        <v>8</v>
      </c>
      <c r="K226" s="8">
        <f>ROUND(INDEX([1]Calculation!P:P,ROW()),0)</f>
        <v>3</v>
      </c>
      <c r="L226" s="8">
        <f>ROUND(INDEX([1]Calculation!Q:Q,ROW()),0)</f>
        <v>23</v>
      </c>
      <c r="M226" s="8">
        <f>ROUND(INDEX([1]Calculation!R:R,ROW()),0)</f>
        <v>4</v>
      </c>
      <c r="N226" s="8">
        <f>ROUND(INDEX([1]Calculation!S:S,ROW()),0)</f>
        <v>14</v>
      </c>
      <c r="O226" s="8">
        <f>ROUND(INDEX([1]Calculation!T:T,ROW()),0)</f>
        <v>5</v>
      </c>
    </row>
    <row r="227" spans="1:15">
      <c r="A227" t="str">
        <f>INDEX([1]Calculation!$F:$F,ROW())</f>
        <v>California</v>
      </c>
      <c r="B227" t="str">
        <f>INDEX([1]Calculation!$D:$D,ROW())</f>
        <v>Public Policy Institute of California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530  lv</v>
      </c>
      <c r="E227" s="26">
        <f>INDEX([1]Calculation!$I:$I,ROW())</f>
        <v>43842</v>
      </c>
      <c r="F227" s="12">
        <f>ROUND(INDEX([1]Calculation!AL:AL,ROW()),1)</f>
        <v>1.5</v>
      </c>
      <c r="G227" s="8">
        <f>ROUND(INDEX([1]Calculation!L:L,ROW()),0)</f>
        <v>24</v>
      </c>
      <c r="H227" s="8">
        <f>ROUND(INDEX([1]Calculation!M:M,ROW()),0)</f>
        <v>1</v>
      </c>
      <c r="I227" s="8">
        <f>ROUND(INDEX([1]Calculation!N:N,ROW()),0)</f>
        <v>0</v>
      </c>
      <c r="J227" s="8">
        <f>ROUND(INDEX([1]Calculation!O:O,ROW()),0)</f>
        <v>6</v>
      </c>
      <c r="K227" s="8">
        <f>ROUND(INDEX([1]Calculation!P:P,ROW()),0)</f>
        <v>4</v>
      </c>
      <c r="L227" s="8">
        <f>ROUND(INDEX([1]Calculation!Q:Q,ROW()),0)</f>
        <v>27</v>
      </c>
      <c r="M227" s="8">
        <f>ROUND(INDEX([1]Calculation!R:R,ROW()),0)</f>
        <v>0</v>
      </c>
      <c r="N227" s="8">
        <f>ROUND(INDEX([1]Calculation!S:S,ROW()),0)</f>
        <v>23</v>
      </c>
      <c r="O227" s="8">
        <f>ROUND(INDEX([1]Calculation!T:T,ROW()),0)</f>
        <v>3</v>
      </c>
    </row>
    <row r="228" spans="1:15">
      <c r="A228" t="str">
        <f>INDEX([1]Calculation!$F:$F,ROW())</f>
        <v>New Hampshire</v>
      </c>
      <c r="B228" t="str">
        <f>INDEX([1]Calculation!$D:$D,ROW())</f>
        <v>RKM Research and Communications Inc.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434  lv</v>
      </c>
      <c r="E228" s="26">
        <f>INDEX([1]Calculation!$I:$I,ROW())</f>
        <v>43842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4</v>
      </c>
      <c r="I228" s="8">
        <f>ROUND(INDEX([1]Calculation!N:N,ROW()),0)</f>
        <v>1</v>
      </c>
      <c r="J228" s="8">
        <f>ROUND(INDEX([1]Calculation!O:O,ROW()),0)</f>
        <v>7</v>
      </c>
      <c r="K228" s="8">
        <f>ROUND(INDEX([1]Calculation!P:P,ROW()),0)</f>
        <v>2</v>
      </c>
      <c r="L228" s="8">
        <f>ROUND(INDEX([1]Calculation!Q:Q,ROW()),0)</f>
        <v>22</v>
      </c>
      <c r="M228" s="8">
        <f>ROUND(INDEX([1]Calculation!R:R,ROW()),0)</f>
        <v>2</v>
      </c>
      <c r="N228" s="8">
        <f>ROUND(INDEX([1]Calculation!S:S,ROW()),0)</f>
        <v>18</v>
      </c>
      <c r="O228" s="8">
        <f>ROUND(INDEX([1]Calculation!T:T,ROW()),0)</f>
        <v>2</v>
      </c>
    </row>
    <row r="229" spans="1:15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651  rv</v>
      </c>
      <c r="E229" s="26">
        <f>INDEX([1]Calculation!$I:$I,ROW())</f>
        <v>43842</v>
      </c>
      <c r="F229" s="12">
        <f>ROUND(INDEX([1]Calculation!AL:AL,ROW()),1)</f>
        <v>0.7</v>
      </c>
      <c r="G229" s="8">
        <f>ROUND(INDEX([1]Calculation!L:L,ROW()),0)</f>
        <v>25</v>
      </c>
      <c r="H229" s="8">
        <f>ROUND(INDEX([1]Calculation!M:M,ROW()),0)</f>
        <v>6</v>
      </c>
      <c r="I229" s="8">
        <f>ROUND(INDEX([1]Calculation!N:N,ROW()),0)</f>
        <v>1</v>
      </c>
      <c r="J229" s="8">
        <f>ROUND(INDEX([1]Calculation!O:O,ROW()),0)</f>
        <v>8</v>
      </c>
      <c r="K229" s="8">
        <f>ROUND(INDEX([1]Calculation!P:P,ROW()),0)</f>
        <v>4</v>
      </c>
      <c r="L229" s="8">
        <f>ROUND(INDEX([1]Calculation!Q:Q,ROW()),0)</f>
        <v>19</v>
      </c>
      <c r="M229" s="8">
        <f>ROUND(INDEX([1]Calculation!R:R,ROW()),0)</f>
        <v>1</v>
      </c>
      <c r="N229" s="8">
        <f>ROUND(INDEX([1]Calculation!S:S,ROW()),0)</f>
        <v>16</v>
      </c>
      <c r="O229" s="8">
        <f>ROUND(INDEX([1]Calculation!T:T,ROW()),0)</f>
        <v>5</v>
      </c>
    </row>
    <row r="230" spans="1:15">
      <c r="A230" t="str">
        <f>INDEX([1]Calculation!$F:$F,ROW())</f>
        <v>Iowa</v>
      </c>
      <c r="B230" t="str">
        <f>INDEX([1]Calculation!$D:$D,ROW())</f>
        <v>Monmouth University</v>
      </c>
      <c r="C230" t="str">
        <f>IF(INDEX([1]Calculation!$G:$G,ROW())=0,"-",INDEX([1]Calculation!$G:$G,ROW()))</f>
        <v>A+</v>
      </c>
      <c r="D230" t="str">
        <f>INDEX([1]Calculation!$J:$J,ROW())&amp;"  "&amp;INDEX([1]Calculation!$K:$K,ROW())</f>
        <v>405  lv</v>
      </c>
      <c r="E230" s="26">
        <f>INDEX([1]Calculation!$I:$I,ROW())</f>
        <v>43842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25</v>
      </c>
      <c r="K230" s="8">
        <f>ROUND(INDEX([1]Calculation!P:P,ROW()),0)</f>
        <v>0</v>
      </c>
      <c r="L230" s="8">
        <f>ROUND(INDEX([1]Calculation!Q:Q,ROW()),0)</f>
        <v>24</v>
      </c>
      <c r="M230" s="8">
        <f>ROUND(INDEX([1]Calculation!R:R,ROW()),0)</f>
        <v>0</v>
      </c>
      <c r="N230" s="8">
        <f>ROUND(INDEX([1]Calculation!S:S,ROW()),0)</f>
        <v>16</v>
      </c>
      <c r="O230" s="8">
        <f>ROUND(INDEX([1]Calculation!T:T,ROW()),0)</f>
        <v>0</v>
      </c>
    </row>
    <row r="231" spans="1:15">
      <c r="A231" t="str">
        <f>INDEX([1]Calculation!$F:$F,ROW())</f>
        <v>Iowa</v>
      </c>
      <c r="B231" t="str">
        <f>INDEX([1]Calculation!$D:$D,ROW())</f>
        <v>Monmouth University</v>
      </c>
      <c r="C231" t="str">
        <f>IF(INDEX([1]Calculation!$G:$G,ROW())=0,"-",INDEX([1]Calculation!$G:$G,ROW()))</f>
        <v>A+</v>
      </c>
      <c r="D231" t="str">
        <f>INDEX([1]Calculation!$J:$J,ROW())&amp;"  "&amp;INDEX([1]Calculation!$K:$K,ROW())</f>
        <v>405  lv</v>
      </c>
      <c r="E231" s="26">
        <f>INDEX([1]Calculation!$I:$I,ROW())</f>
        <v>43842</v>
      </c>
      <c r="F231" s="12">
        <f>ROUND(INDEX([1]Calculation!AL:AL,ROW()),1)</f>
        <v>0.3</v>
      </c>
      <c r="G231" s="8">
        <f>ROUND(INDEX([1]Calculation!L:L,ROW()),0)</f>
        <v>24</v>
      </c>
      <c r="H231" s="8">
        <f>ROUND(INDEX([1]Calculation!M:M,ROW()),0)</f>
        <v>0</v>
      </c>
      <c r="I231" s="8">
        <f>ROUND(INDEX([1]Calculation!N:N,ROW()),0)</f>
        <v>4</v>
      </c>
      <c r="J231" s="8">
        <f>ROUND(INDEX([1]Calculation!O:O,ROW()),0)</f>
        <v>17</v>
      </c>
      <c r="K231" s="8">
        <f>ROUND(INDEX([1]Calculation!P:P,ROW()),0)</f>
        <v>8</v>
      </c>
      <c r="L231" s="8">
        <f>ROUND(INDEX([1]Calculation!Q:Q,ROW()),0)</f>
        <v>18</v>
      </c>
      <c r="M231" s="8">
        <f>ROUND(INDEX([1]Calculation!R:R,ROW()),0)</f>
        <v>4</v>
      </c>
      <c r="N231" s="8">
        <f>ROUND(INDEX([1]Calculation!S:S,ROW()),0)</f>
        <v>15</v>
      </c>
      <c r="O231" s="8">
        <f>ROUND(INDEX([1]Calculation!T:T,ROW()),0)</f>
        <v>3</v>
      </c>
    </row>
    <row r="232" spans="1:15">
      <c r="A232" t="str">
        <f>INDEX([1]Calculation!$F:$F,ROW())</f>
        <v>Nevada</v>
      </c>
      <c r="B232" t="str">
        <f>INDEX([1]Calculation!$D:$D,ROW())</f>
        <v>Suffolk University</v>
      </c>
      <c r="C232" t="str">
        <f>IF(INDEX([1]Calculation!$G:$G,ROW())=0,"-",INDEX([1]Calculation!$G:$G,ROW()))</f>
        <v>A-</v>
      </c>
      <c r="D232" t="str">
        <f>INDEX([1]Calculation!$J:$J,ROW())&amp;"  "&amp;INDEX([1]Calculation!$K:$K,ROW())</f>
        <v>500  lv</v>
      </c>
      <c r="E232" s="26">
        <f>INDEX([1]Calculation!$I:$I,ROW())</f>
        <v>43841</v>
      </c>
      <c r="F232" s="12">
        <f>ROUND(INDEX([1]Calculation!AL:AL,ROW()),1)</f>
        <v>13.9</v>
      </c>
      <c r="G232" s="8">
        <f>ROUND(INDEX([1]Calculation!L:L,ROW()),0)</f>
        <v>19</v>
      </c>
      <c r="H232" s="8">
        <f>ROUND(INDEX([1]Calculation!M:M,ROW()),0)</f>
        <v>0</v>
      </c>
      <c r="I232" s="8">
        <f>ROUND(INDEX([1]Calculation!N:N,ROW()),0)</f>
        <v>2</v>
      </c>
      <c r="J232" s="8">
        <f>ROUND(INDEX([1]Calculation!O:O,ROW()),0)</f>
        <v>8</v>
      </c>
      <c r="K232" s="8">
        <f>ROUND(INDEX([1]Calculation!P:P,ROW()),0)</f>
        <v>4</v>
      </c>
      <c r="L232" s="8">
        <f>ROUND(INDEX([1]Calculation!Q:Q,ROW()),0)</f>
        <v>18</v>
      </c>
      <c r="M232" s="8">
        <f>ROUND(INDEX([1]Calculation!R:R,ROW()),0)</f>
        <v>8</v>
      </c>
      <c r="N232" s="8">
        <f>ROUND(INDEX([1]Calculation!S:S,ROW()),0)</f>
        <v>11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IBD/TIPP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333  rv</v>
      </c>
      <c r="E233" s="26">
        <f>INDEX([1]Calculation!$I:$I,ROW())</f>
        <v>43841</v>
      </c>
      <c r="F233" s="12">
        <f>ROUND(INDEX([1]Calculation!AL:AL,ROW()),1)</f>
        <v>1.2</v>
      </c>
      <c r="G233" s="8">
        <f>ROUND(INDEX([1]Calculation!L:L,ROW()),0)</f>
        <v>26</v>
      </c>
      <c r="H233" s="8">
        <f>ROUND(INDEX([1]Calculation!M:M,ROW()),0)</f>
        <v>7</v>
      </c>
      <c r="I233" s="8">
        <f>ROUND(INDEX([1]Calculation!N:N,ROW()),0)</f>
        <v>0</v>
      </c>
      <c r="J233" s="8">
        <f>ROUND(INDEX([1]Calculation!O:O,ROW()),0)</f>
        <v>9</v>
      </c>
      <c r="K233" s="8">
        <f>ROUND(INDEX([1]Calculation!P:P,ROW()),0)</f>
        <v>3</v>
      </c>
      <c r="L233" s="8">
        <f>ROUND(INDEX([1]Calculation!Q:Q,ROW()),0)</f>
        <v>15</v>
      </c>
      <c r="M233" s="8">
        <f>ROUND(INDEX([1]Calculation!R:R,ROW()),0)</f>
        <v>2</v>
      </c>
      <c r="N233" s="8">
        <f>ROUND(INDEX([1]Calculation!S:S,ROW()),0)</f>
        <v>20</v>
      </c>
      <c r="O233" s="8">
        <f>ROUND(INDEX([1]Calculation!T:T,ROW()),0)</f>
        <v>3</v>
      </c>
    </row>
    <row r="234" spans="1:15">
      <c r="A234" t="str">
        <f>INDEX([1]Calculation!$F:$F,ROW())</f>
        <v>California</v>
      </c>
      <c r="B234" t="str">
        <f>INDEX([1]Calculation!$D:$D,ROW())</f>
        <v>Tulchin Research</v>
      </c>
      <c r="C234" t="str">
        <f>IF(INDEX([1]Calculation!$G:$G,ROW())=0,"-",INDEX([1]Calculation!$G:$G,ROW()))</f>
        <v>B/C</v>
      </c>
      <c r="D234" t="str">
        <f>INDEX([1]Calculation!$J:$J,ROW())&amp;"  "&amp;INDEX([1]Calculation!$K:$K,ROW())</f>
        <v>1121  lv</v>
      </c>
      <c r="E234" s="26">
        <f>INDEX([1]Calculation!$I:$I,ROW())</f>
        <v>43840</v>
      </c>
      <c r="F234" s="12">
        <f>ROUND(INDEX([1]Calculation!AL:AL,ROW()),1)</f>
        <v>9.4</v>
      </c>
      <c r="G234" s="8">
        <f>ROUND(INDEX([1]Calculation!L:L,ROW()),0)</f>
        <v>25</v>
      </c>
      <c r="H234" s="8">
        <f>ROUND(INDEX([1]Calculation!M:M,ROW()),0)</f>
        <v>7</v>
      </c>
      <c r="I234" s="8">
        <f>ROUND(INDEX([1]Calculation!N:N,ROW()),0)</f>
        <v>1</v>
      </c>
      <c r="J234" s="8">
        <f>ROUND(INDEX([1]Calculation!O:O,ROW()),0)</f>
        <v>8</v>
      </c>
      <c r="K234" s="8">
        <f>ROUND(INDEX([1]Calculation!P:P,ROW()),0)</f>
        <v>2</v>
      </c>
      <c r="L234" s="8">
        <f>ROUND(INDEX([1]Calculation!Q:Q,ROW()),0)</f>
        <v>29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>
      <c r="A235" t="str">
        <f>INDEX([1]Calculation!$F:$F,ROW())</f>
        <v>US</v>
      </c>
      <c r="B235" t="str">
        <f>INDEX([1]Calculation!$D:$D,ROW())</f>
        <v>Ipsos</v>
      </c>
      <c r="C235" t="str">
        <f>IF(INDEX([1]Calculation!$G:$G,ROW())=0,"-",INDEX([1]Calculation!$G:$G,ROW()))</f>
        <v>B+</v>
      </c>
      <c r="D235" t="str">
        <f>INDEX([1]Calculation!$J:$J,ROW())&amp;"  "&amp;INDEX([1]Calculation!$K:$K,ROW())</f>
        <v>436  rv</v>
      </c>
      <c r="E235" s="26">
        <f>INDEX([1]Calculation!$I:$I,ROW())</f>
        <v>43839</v>
      </c>
      <c r="F235" s="12">
        <f>ROUND(INDEX([1]Calculation!AL:AL,ROW()),1)</f>
        <v>0</v>
      </c>
      <c r="G235" s="8">
        <f>ROUND(INDEX([1]Calculation!L:L,ROW()),0)</f>
        <v>23</v>
      </c>
      <c r="H235" s="8">
        <f>ROUND(INDEX([1]Calculation!M:M,ROW()),0)</f>
        <v>8</v>
      </c>
      <c r="I235" s="8">
        <f>ROUND(INDEX([1]Calculation!N:N,ROW()),0)</f>
        <v>2</v>
      </c>
      <c r="J235" s="8">
        <f>ROUND(INDEX([1]Calculation!O:O,ROW()),0)</f>
        <v>7</v>
      </c>
      <c r="K235" s="8">
        <f>ROUND(INDEX([1]Calculation!P:P,ROW()),0)</f>
        <v>1</v>
      </c>
      <c r="L235" s="8">
        <f>ROUND(INDEX([1]Calculation!Q:Q,ROW()),0)</f>
        <v>20</v>
      </c>
      <c r="M235" s="8">
        <f>ROUND(INDEX([1]Calculation!R:R,ROW()),0)</f>
        <v>3</v>
      </c>
      <c r="N235" s="8">
        <f>ROUND(INDEX([1]Calculation!S:S,ROW()),0)</f>
        <v>15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Ipsos</v>
      </c>
      <c r="C236" t="str">
        <f>IF(INDEX([1]Calculation!$G:$G,ROW())=0,"-",INDEX([1]Calculation!$G:$G,ROW()))</f>
        <v>B+</v>
      </c>
      <c r="D236" t="str">
        <f>INDEX([1]Calculation!$J:$J,ROW())&amp;"  "&amp;INDEX([1]Calculation!$K:$K,ROW())</f>
        <v>707  a</v>
      </c>
      <c r="E236" s="26">
        <f>INDEX([1]Calculation!$I:$I,ROW())</f>
        <v>43839</v>
      </c>
      <c r="F236" s="12">
        <f>ROUND(INDEX([1]Calculation!AL:AL,ROW()),1)</f>
        <v>0</v>
      </c>
      <c r="G236" s="8">
        <f>ROUND(INDEX([1]Calculation!L:L,ROW()),0)</f>
        <v>15</v>
      </c>
      <c r="H236" s="8">
        <f>ROUND(INDEX([1]Calculation!M:M,ROW()),0)</f>
        <v>6</v>
      </c>
      <c r="I236" s="8">
        <f>ROUND(INDEX([1]Calculation!N:N,ROW()),0)</f>
        <v>2</v>
      </c>
      <c r="J236" s="8">
        <f>ROUND(INDEX([1]Calculation!O:O,ROW()),0)</f>
        <v>5</v>
      </c>
      <c r="K236" s="8">
        <f>ROUND(INDEX([1]Calculation!P:P,ROW()),0)</f>
        <v>1</v>
      </c>
      <c r="L236" s="8">
        <f>ROUND(INDEX([1]Calculation!Q:Q,ROW()),0)</f>
        <v>17</v>
      </c>
      <c r="M236" s="8">
        <f>ROUND(INDEX([1]Calculation!R:R,ROW()),0)</f>
        <v>3</v>
      </c>
      <c r="N236" s="8">
        <f>ROUND(INDEX([1]Calculation!S:S,ROW()),0)</f>
        <v>10</v>
      </c>
      <c r="O236" s="8">
        <f>ROUND(INDEX([1]Calculation!T:T,ROW()),0)</f>
        <v>3</v>
      </c>
    </row>
    <row r="237" spans="1:15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1053  lv</v>
      </c>
      <c r="E237" s="26">
        <f>INDEX([1]Calculation!$I:$I,ROW())</f>
        <v>43839</v>
      </c>
      <c r="F237" s="12">
        <f>ROUND(INDEX([1]Calculation!AL:AL,ROW()),1)</f>
        <v>0.8</v>
      </c>
      <c r="G237" s="8">
        <f>ROUND(INDEX([1]Calculation!L:L,ROW()),0)</f>
        <v>20</v>
      </c>
      <c r="H237" s="8">
        <f>ROUND(INDEX([1]Calculation!M:M,ROW()),0)</f>
        <v>6</v>
      </c>
      <c r="I237" s="8">
        <f>ROUND(INDEX([1]Calculation!N:N,ROW()),0)</f>
        <v>1</v>
      </c>
      <c r="J237" s="8">
        <f>ROUND(INDEX([1]Calculation!O:O,ROW()),0)</f>
        <v>11</v>
      </c>
      <c r="K237" s="8">
        <f>ROUND(INDEX([1]Calculation!P:P,ROW()),0)</f>
        <v>5</v>
      </c>
      <c r="L237" s="8">
        <f>ROUND(INDEX([1]Calculation!Q:Q,ROW()),0)</f>
        <v>24</v>
      </c>
      <c r="M237" s="8">
        <f>ROUND(INDEX([1]Calculation!R:R,ROW()),0)</f>
        <v>2</v>
      </c>
      <c r="N237" s="8">
        <f>ROUND(INDEX([1]Calculation!S:S,ROW()),0)</f>
        <v>21</v>
      </c>
      <c r="O237" s="8">
        <f>ROUND(INDEX([1]Calculation!T:T,ROW()),0)</f>
        <v>7</v>
      </c>
    </row>
    <row r="238" spans="1:15">
      <c r="A238" t="str">
        <f>INDEX([1]Calculation!$F:$F,ROW())</f>
        <v>Nevada</v>
      </c>
      <c r="B238" t="str">
        <f>INDEX([1]Calculation!$D:$D,ROW())</f>
        <v>Myers Research/Strategic Services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600  lv</v>
      </c>
      <c r="E238" s="26">
        <f>INDEX([1]Calculation!$I:$I,ROW())</f>
        <v>43838</v>
      </c>
      <c r="F238" s="12">
        <f>ROUND(INDEX([1]Calculation!AL:AL,ROW()),1)</f>
        <v>5</v>
      </c>
      <c r="G238" s="8">
        <f>ROUND(INDEX([1]Calculation!L:L,ROW()),0)</f>
        <v>28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6</v>
      </c>
      <c r="K238" s="8">
        <f>ROUND(INDEX([1]Calculation!P:P,ROW()),0)</f>
        <v>4</v>
      </c>
      <c r="L238" s="8">
        <f>ROUND(INDEX([1]Calculation!Q:Q,ROW()),0)</f>
        <v>29</v>
      </c>
      <c r="M238" s="8">
        <f>ROUND(INDEX([1]Calculation!R:R,ROW()),0)</f>
        <v>8</v>
      </c>
      <c r="N238" s="8">
        <f>ROUND(INDEX([1]Calculation!S:S,ROW()),0)</f>
        <v>14</v>
      </c>
      <c r="O238" s="8">
        <f>ROUND(INDEX([1]Calculation!T:T,ROW()),0)</f>
        <v>5</v>
      </c>
    </row>
    <row r="239" spans="1:15">
      <c r="A239" t="str">
        <f>INDEX([1]Calculation!$F:$F,ROW())</f>
        <v>Iowa</v>
      </c>
      <c r="B239" t="str">
        <f>INDEX([1]Calculation!$D:$D,ROW())</f>
        <v>Selzer &amp; Co.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701  lv</v>
      </c>
      <c r="E239" s="26">
        <f>INDEX([1]Calculation!$I:$I,ROW())</f>
        <v>43838</v>
      </c>
      <c r="F239" s="12">
        <f>ROUND(INDEX([1]Calculation!AL:AL,ROW()),1)</f>
        <v>25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3</v>
      </c>
      <c r="J239" s="8">
        <f>ROUND(INDEX([1]Calculation!O:O,ROW()),0)</f>
        <v>16</v>
      </c>
      <c r="K239" s="8">
        <f>ROUND(INDEX([1]Calculation!P:P,ROW()),0)</f>
        <v>6</v>
      </c>
      <c r="L239" s="8">
        <f>ROUND(INDEX([1]Calculation!Q:Q,ROW()),0)</f>
        <v>20</v>
      </c>
      <c r="M239" s="8">
        <f>ROUND(INDEX([1]Calculation!R:R,ROW()),0)</f>
        <v>2</v>
      </c>
      <c r="N239" s="8">
        <f>ROUND(INDEX([1]Calculation!S:S,ROW()),0)</f>
        <v>17</v>
      </c>
      <c r="O239" s="8">
        <f>ROUND(INDEX([1]Calculation!T:T,ROW()),0)</f>
        <v>5</v>
      </c>
    </row>
    <row r="240" spans="1:15">
      <c r="A240" t="str">
        <f>INDEX([1]Calculation!$F:$F,ROW())</f>
        <v>Wisconsin</v>
      </c>
      <c r="B240" t="str">
        <f>INDEX([1]Calculation!$D:$D,ROW())</f>
        <v>Fox News/Beacon Research/Shaw &amp; Co. Research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671  lv</v>
      </c>
      <c r="E240" s="26">
        <f>INDEX([1]Calculation!$I:$I,ROW())</f>
        <v>43838</v>
      </c>
      <c r="F240" s="12">
        <f>ROUND(INDEX([1]Calculation!AL:AL,ROW()),1)</f>
        <v>16.2</v>
      </c>
      <c r="G240" s="8">
        <f>ROUND(INDEX([1]Calculation!L:L,ROW()),0)</f>
        <v>23</v>
      </c>
      <c r="H240" s="8">
        <f>ROUND(INDEX([1]Calculation!M:M,ROW()),0)</f>
        <v>7</v>
      </c>
      <c r="I240" s="8">
        <f>ROUND(INDEX([1]Calculation!N:N,ROW()),0)</f>
        <v>3</v>
      </c>
      <c r="J240" s="8">
        <f>ROUND(INDEX([1]Calculation!O:O,ROW()),0)</f>
        <v>9</v>
      </c>
      <c r="K240" s="8">
        <f>ROUND(INDEX([1]Calculation!P:P,ROW()),0)</f>
        <v>4</v>
      </c>
      <c r="L240" s="8">
        <f>ROUND(INDEX([1]Calculation!Q:Q,ROW()),0)</f>
        <v>21</v>
      </c>
      <c r="M240" s="8">
        <f>ROUND(INDEX([1]Calculation!R:R,ROW()),0)</f>
        <v>2</v>
      </c>
      <c r="N240" s="8">
        <f>ROUND(INDEX([1]Calculation!S:S,ROW()),0)</f>
        <v>13</v>
      </c>
      <c r="O240" s="8">
        <f>ROUND(INDEX([1]Calculation!T:T,ROW()),0)</f>
        <v>3</v>
      </c>
    </row>
    <row r="241" spans="1:15">
      <c r="A241" t="str">
        <f>INDEX([1]Calculation!$F:$F,ROW())</f>
        <v>Nevada</v>
      </c>
      <c r="B241" t="str">
        <f>INDEX([1]Calculation!$D:$D,ROW())</f>
        <v>Fox News/Beacon Research/Shaw &amp; Co. Research</v>
      </c>
      <c r="C241" t="str">
        <f>IF(INDEX([1]Calculation!$G:$G,ROW())=0,"-",INDEX([1]Calculation!$G:$G,ROW()))</f>
        <v>A-</v>
      </c>
      <c r="D241" t="str">
        <f>INDEX([1]Calculation!$J:$J,ROW())&amp;"  "&amp;INDEX([1]Calculation!$K:$K,ROW())</f>
        <v>635  lv</v>
      </c>
      <c r="E241" s="26">
        <f>INDEX([1]Calculation!$I:$I,ROW())</f>
        <v>43838</v>
      </c>
      <c r="F241" s="12">
        <f>ROUND(INDEX([1]Calculation!AL:AL,ROW()),1)</f>
        <v>15.8</v>
      </c>
      <c r="G241" s="8">
        <f>ROUND(INDEX([1]Calculation!L:L,ROW()),0)</f>
        <v>23</v>
      </c>
      <c r="H241" s="8">
        <f>ROUND(INDEX([1]Calculation!M:M,ROW()),0)</f>
        <v>2</v>
      </c>
      <c r="I241" s="8">
        <f>ROUND(INDEX([1]Calculation!N:N,ROW()),0)</f>
        <v>3</v>
      </c>
      <c r="J241" s="8">
        <f>ROUND(INDEX([1]Calculation!O:O,ROW()),0)</f>
        <v>6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12</v>
      </c>
      <c r="N241" s="8">
        <f>ROUND(INDEX([1]Calculation!S:S,ROW()),0)</f>
        <v>12</v>
      </c>
      <c r="O241" s="8">
        <f>ROUND(INDEX([1]Calculation!T:T,ROW()),0)</f>
        <v>4</v>
      </c>
    </row>
    <row r="242" spans="1:15">
      <c r="A242" t="str">
        <f>INDEX([1]Calculation!$F:$F,ROW())</f>
        <v>South Carolina</v>
      </c>
      <c r="B242" t="str">
        <f>INDEX([1]Calculation!$D:$D,ROW())</f>
        <v>Fox News/Beacon Research/Shaw &amp; Co. Research</v>
      </c>
      <c r="C242" t="str">
        <f>IF(INDEX([1]Calculation!$G:$G,ROW())=0,"-",INDEX([1]Calculation!$G:$G,ROW()))</f>
        <v>A-</v>
      </c>
      <c r="D242" t="str">
        <f>INDEX([1]Calculation!$J:$J,ROW())&amp;"  "&amp;INDEX([1]Calculation!$K:$K,ROW())</f>
        <v>808  lv</v>
      </c>
      <c r="E242" s="26">
        <f>INDEX([1]Calculation!$I:$I,ROW())</f>
        <v>43838</v>
      </c>
      <c r="F242" s="12">
        <f>ROUND(INDEX([1]Calculation!AL:AL,ROW()),1)</f>
        <v>17.899999999999999</v>
      </c>
      <c r="G242" s="8">
        <f>ROUND(INDEX([1]Calculation!L:L,ROW()),0)</f>
        <v>36</v>
      </c>
      <c r="H242" s="8">
        <f>ROUND(INDEX([1]Calculation!M:M,ROW()),0)</f>
        <v>2</v>
      </c>
      <c r="I242" s="8">
        <f>ROUND(INDEX([1]Calculation!N:N,ROW()),0)</f>
        <v>2</v>
      </c>
      <c r="J242" s="8">
        <f>ROUND(INDEX([1]Calculation!O:O,ROW()),0)</f>
        <v>4</v>
      </c>
      <c r="K242" s="8">
        <f>ROUND(INDEX([1]Calculation!P:P,ROW()),0)</f>
        <v>1</v>
      </c>
      <c r="L242" s="8">
        <f>ROUND(INDEX([1]Calculation!Q:Q,ROW()),0)</f>
        <v>14</v>
      </c>
      <c r="M242" s="8">
        <f>ROUND(INDEX([1]Calculation!R:R,ROW()),0)</f>
        <v>15</v>
      </c>
      <c r="N242" s="8">
        <f>ROUND(INDEX([1]Calculation!S:S,ROW()),0)</f>
        <v>10</v>
      </c>
      <c r="O242" s="8">
        <f>ROUND(INDEX([1]Calculation!T:T,ROW()),0)</f>
        <v>2</v>
      </c>
    </row>
    <row r="243" spans="1:15">
      <c r="A243" t="str">
        <f>INDEX([1]Calculation!$F:$F,ROW())</f>
        <v>New Hampshire</v>
      </c>
      <c r="B243" t="str">
        <f>INDEX([1]Calculation!$D:$D,ROW())</f>
        <v>Patinkin Research Strategies</v>
      </c>
      <c r="C243" t="str">
        <f>IF(INDEX([1]Calculation!$G:$G,ROW())=0,"-",INDEX([1]Calculation!$G:$G,ROW()))</f>
        <v>-</v>
      </c>
      <c r="D243" t="str">
        <f>INDEX([1]Calculation!$J:$J,ROW())&amp;"  "&amp;INDEX([1]Calculation!$K:$K,ROW())</f>
        <v>600  lv</v>
      </c>
      <c r="E243" s="26">
        <f>INDEX([1]Calculation!$I:$I,ROW())</f>
        <v>43837</v>
      </c>
      <c r="F243" s="12">
        <f>ROUND(INDEX([1]Calculation!AL:AL,ROW()),1)</f>
        <v>5</v>
      </c>
      <c r="G243" s="8">
        <f>ROUND(INDEX([1]Calculation!L:L,ROW()),0)</f>
        <v>21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17</v>
      </c>
      <c r="K243" s="8">
        <f>ROUND(INDEX([1]Calculation!P:P,ROW()),0)</f>
        <v>6</v>
      </c>
      <c r="L243" s="8">
        <f>ROUND(INDEX([1]Calculation!Q:Q,ROW()),0)</f>
        <v>19</v>
      </c>
      <c r="M243" s="8">
        <f>ROUND(INDEX([1]Calculation!R:R,ROW()),0)</f>
        <v>6</v>
      </c>
      <c r="N243" s="8">
        <f>ROUND(INDEX([1]Calculation!S:S,ROW()),0)</f>
        <v>10</v>
      </c>
      <c r="O243" s="8">
        <f>ROUND(INDEX([1]Calculation!T:T,ROW()),0)</f>
        <v>5</v>
      </c>
    </row>
    <row r="244" spans="1:15">
      <c r="A244" t="str">
        <f>INDEX([1]Calculation!$F:$F,ROW())</f>
        <v>New Hampshire</v>
      </c>
      <c r="B244" t="str">
        <f>INDEX([1]Calculation!$D:$D,ROW())</f>
        <v>Monmouth University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404  lv</v>
      </c>
      <c r="E244" s="26">
        <f>INDEX([1]Calculation!$I:$I,ROW())</f>
        <v>43837</v>
      </c>
      <c r="F244" s="12">
        <f>ROUND(INDEX([1]Calculation!AL:AL,ROW()),1)</f>
        <v>0</v>
      </c>
      <c r="G244" s="8">
        <f>ROUND(INDEX([1]Calculation!L:L,ROW()),0)</f>
        <v>24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23</v>
      </c>
      <c r="K244" s="8">
        <f>ROUND(INDEX([1]Calculation!P:P,ROW()),0)</f>
        <v>0</v>
      </c>
      <c r="L244" s="8">
        <f>ROUND(INDEX([1]Calculation!Q:Q,ROW()),0)</f>
        <v>21</v>
      </c>
      <c r="M244" s="8">
        <f>ROUND(INDEX([1]Calculation!R:R,ROW()),0)</f>
        <v>0</v>
      </c>
      <c r="N244" s="8">
        <f>ROUND(INDEX([1]Calculation!S:S,ROW()),0)</f>
        <v>18</v>
      </c>
      <c r="O244" s="8">
        <f>ROUND(INDEX([1]Calculation!T:T,ROW()),0)</f>
        <v>0</v>
      </c>
    </row>
    <row r="245" spans="1:15">
      <c r="A245" t="str">
        <f>INDEX([1]Calculation!$F:$F,ROW())</f>
        <v>New Hampshire</v>
      </c>
      <c r="B245" t="str">
        <f>INDEX([1]Calculation!$D:$D,ROW())</f>
        <v>Monmouth University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404  lv</v>
      </c>
      <c r="E245" s="26">
        <f>INDEX([1]Calculation!$I:$I,ROW())</f>
        <v>43837</v>
      </c>
      <c r="F245" s="12">
        <f>ROUND(INDEX([1]Calculation!AL:AL,ROW()),1)</f>
        <v>0</v>
      </c>
      <c r="G245" s="8">
        <f>ROUND(INDEX([1]Calculation!L:L,ROW()),0)</f>
        <v>21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20</v>
      </c>
      <c r="K245" s="8">
        <f>ROUND(INDEX([1]Calculation!P:P,ROW()),0)</f>
        <v>7</v>
      </c>
      <c r="L245" s="8">
        <f>ROUND(INDEX([1]Calculation!Q:Q,ROW()),0)</f>
        <v>21</v>
      </c>
      <c r="M245" s="8">
        <f>ROUND(INDEX([1]Calculation!R:R,ROW()),0)</f>
        <v>0</v>
      </c>
      <c r="N245" s="8">
        <f>ROUND(INDEX([1]Calculation!S:S,ROW()),0)</f>
        <v>15</v>
      </c>
      <c r="O245" s="8">
        <f>ROUND(INDEX([1]Calculation!T:T,ROW()),0)</f>
        <v>5</v>
      </c>
    </row>
    <row r="246" spans="1:15">
      <c r="A246" t="str">
        <f>INDEX([1]Calculation!$F:$F,ROW())</f>
        <v>New Hampshire</v>
      </c>
      <c r="B246" t="str">
        <f>INDEX([1]Calculation!$D:$D,ROW())</f>
        <v>Monmouth University</v>
      </c>
      <c r="C246" t="str">
        <f>IF(INDEX([1]Calculation!$G:$G,ROW())=0,"-",INDEX([1]Calculation!$G:$G,ROW()))</f>
        <v>A+</v>
      </c>
      <c r="D246" t="str">
        <f>INDEX([1]Calculation!$J:$J,ROW())&amp;"  "&amp;INDEX([1]Calculation!$K:$K,ROW())</f>
        <v>404  lv</v>
      </c>
      <c r="E246" s="26">
        <f>INDEX([1]Calculation!$I:$I,ROW())</f>
        <v>43837</v>
      </c>
      <c r="F246" s="12">
        <f>ROUND(INDEX([1]Calculation!AL:AL,ROW()),1)</f>
        <v>0.3</v>
      </c>
      <c r="G246" s="8">
        <f>ROUND(INDEX([1]Calculation!L:L,ROW()),0)</f>
        <v>19</v>
      </c>
      <c r="H246" s="8">
        <f>ROUND(INDEX([1]Calculation!M:M,ROW()),0)</f>
        <v>0</v>
      </c>
      <c r="I246" s="8">
        <f>ROUND(INDEX([1]Calculation!N:N,ROW()),0)</f>
        <v>1</v>
      </c>
      <c r="J246" s="8">
        <f>ROUND(INDEX([1]Calculation!O:O,ROW()),0)</f>
        <v>20</v>
      </c>
      <c r="K246" s="8">
        <f>ROUND(INDEX([1]Calculation!P:P,ROW()),0)</f>
        <v>6</v>
      </c>
      <c r="L246" s="8">
        <f>ROUND(INDEX([1]Calculation!Q:Q,ROW()),0)</f>
        <v>18</v>
      </c>
      <c r="M246" s="8">
        <f>ROUND(INDEX([1]Calculation!R:R,ROW()),0)</f>
        <v>4</v>
      </c>
      <c r="N246" s="8">
        <f>ROUND(INDEX([1]Calculation!S:S,ROW()),0)</f>
        <v>15</v>
      </c>
      <c r="O246" s="8">
        <f>ROUND(INDEX([1]Calculation!T:T,ROW()),0)</f>
        <v>3</v>
      </c>
    </row>
    <row r="247" spans="1:15">
      <c r="A247" t="str">
        <f>INDEX([1]Calculation!$F:$F,ROW())</f>
        <v>US</v>
      </c>
      <c r="B247" t="str">
        <f>INDEX([1]Calculation!$D:$D,ROW())</f>
        <v>YouGov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574  lv</v>
      </c>
      <c r="E247" s="26">
        <f>INDEX([1]Calculation!$I:$I,ROW())</f>
        <v>43837</v>
      </c>
      <c r="F247" s="12">
        <f>ROUND(INDEX([1]Calculation!AL:AL,ROW()),1)</f>
        <v>0</v>
      </c>
      <c r="G247" s="8">
        <f>ROUND(INDEX([1]Calculation!L:L,ROW()),0)</f>
        <v>27</v>
      </c>
      <c r="H247" s="8">
        <f>ROUND(INDEX([1]Calculation!M:M,ROW()),0)</f>
        <v>3</v>
      </c>
      <c r="I247" s="8">
        <f>ROUND(INDEX([1]Calculation!N:N,ROW()),0)</f>
        <v>1</v>
      </c>
      <c r="J247" s="8">
        <f>ROUND(INDEX([1]Calculation!O:O,ROW()),0)</f>
        <v>7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2</v>
      </c>
      <c r="N247" s="8">
        <f>ROUND(INDEX([1]Calculation!S:S,ROW()),0)</f>
        <v>22</v>
      </c>
      <c r="O247" s="8">
        <f>ROUND(INDEX([1]Calculation!T:T,ROW()),0)</f>
        <v>3</v>
      </c>
    </row>
    <row r="248" spans="1:15">
      <c r="A248" t="str">
        <f>INDEX([1]Calculation!$F:$F,ROW())</f>
        <v>New Mexico</v>
      </c>
      <c r="B248" t="str">
        <f>INDEX([1]Calculation!$D:$D,ROW())</f>
        <v>Emerson College</v>
      </c>
      <c r="C248" t="str">
        <f>IF(INDEX([1]Calculation!$G:$G,ROW())=0,"-",INDEX([1]Calculation!$G:$G,ROW()))</f>
        <v>B-</v>
      </c>
      <c r="D248" t="str">
        <f>INDEX([1]Calculation!$J:$J,ROW())&amp;"  "&amp;INDEX([1]Calculation!$K:$K,ROW())</f>
        <v>447  lv</v>
      </c>
      <c r="E248" s="26">
        <f>INDEX([1]Calculation!$I:$I,ROW())</f>
        <v>43836</v>
      </c>
      <c r="F248" s="12">
        <f>ROUND(INDEX([1]Calculation!AL:AL,ROW()),1)</f>
        <v>6.9</v>
      </c>
      <c r="G248" s="8">
        <f>ROUND(INDEX([1]Calculation!L:L,ROW()),0)</f>
        <v>27</v>
      </c>
      <c r="H248" s="8">
        <f>ROUND(INDEX([1]Calculation!M:M,ROW()),0)</f>
        <v>3</v>
      </c>
      <c r="I248" s="8">
        <f>ROUND(INDEX([1]Calculation!N:N,ROW()),0)</f>
        <v>2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28</v>
      </c>
      <c r="M248" s="8">
        <f>ROUND(INDEX([1]Calculation!R:R,ROW()),0)</f>
        <v>1</v>
      </c>
      <c r="N248" s="8">
        <f>ROUND(INDEX([1]Calculation!S:S,ROW()),0)</f>
        <v>8</v>
      </c>
      <c r="O248" s="8">
        <f>ROUND(INDEX([1]Calculation!T:T,ROW()),0)</f>
        <v>10</v>
      </c>
    </row>
    <row r="249" spans="1:15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17213  lv</v>
      </c>
      <c r="E249" s="26">
        <f>INDEX([1]Calculation!$I:$I,ROW())</f>
        <v>43835</v>
      </c>
      <c r="F249" s="12">
        <f>ROUND(INDEX([1]Calculation!AL:AL,ROW()),1)</f>
        <v>0</v>
      </c>
      <c r="G249" s="8">
        <f>ROUND(INDEX([1]Calculation!L:L,ROW()),0)</f>
        <v>31</v>
      </c>
      <c r="H249" s="8">
        <f>ROUND(INDEX([1]Calculation!M:M,ROW()),0)</f>
        <v>7</v>
      </c>
      <c r="I249" s="8">
        <f>ROUND(INDEX([1]Calculation!N:N,ROW()),0)</f>
        <v>2</v>
      </c>
      <c r="J249" s="8">
        <f>ROUND(INDEX([1]Calculation!O:O,ROW()),0)</f>
        <v>8</v>
      </c>
      <c r="K249" s="8">
        <f>ROUND(INDEX([1]Calculation!P:P,ROW()),0)</f>
        <v>3</v>
      </c>
      <c r="L249" s="8">
        <f>ROUND(INDEX([1]Calculation!Q:Q,ROW()),0)</f>
        <v>23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</row>
    <row r="250" spans="1:15">
      <c r="A250" t="str">
        <f>INDEX([1]Calculation!$F:$F,ROW())</f>
        <v>New Hampshire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487  lv</v>
      </c>
      <c r="E250" s="26">
        <f>INDEX([1]Calculation!$I:$I,ROW())</f>
        <v>43833</v>
      </c>
      <c r="F250" s="12">
        <f>ROUND(INDEX([1]Calculation!AL:AL,ROW()),1)</f>
        <v>0.2</v>
      </c>
      <c r="G250" s="8">
        <f>ROUND(INDEX([1]Calculation!L:L,ROW()),0)</f>
        <v>25</v>
      </c>
      <c r="H250" s="8">
        <f>ROUND(INDEX([1]Calculation!M:M,ROW()),0)</f>
        <v>0</v>
      </c>
      <c r="I250" s="8">
        <f>ROUND(INDEX([1]Calculation!N:N,ROW()),0)</f>
        <v>3</v>
      </c>
      <c r="J250" s="8">
        <f>ROUND(INDEX([1]Calculation!O:O,ROW()),0)</f>
        <v>13</v>
      </c>
      <c r="K250" s="8">
        <f>ROUND(INDEX([1]Calculation!P:P,ROW()),0)</f>
        <v>7</v>
      </c>
      <c r="L250" s="8">
        <f>ROUND(INDEX([1]Calculation!Q:Q,ROW()),0)</f>
        <v>27</v>
      </c>
      <c r="M250" s="8">
        <f>ROUND(INDEX([1]Calculation!R:R,ROW()),0)</f>
        <v>3</v>
      </c>
      <c r="N250" s="8">
        <f>ROUND(INDEX([1]Calculation!S:S,ROW()),0)</f>
        <v>18</v>
      </c>
      <c r="O250" s="8">
        <f>ROUND(INDEX([1]Calculation!T:T,ROW()),0)</f>
        <v>2</v>
      </c>
    </row>
    <row r="251" spans="1:15">
      <c r="A251" t="str">
        <f>INDEX([1]Calculation!$F:$F,ROW())</f>
        <v>Iowa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747  lv</v>
      </c>
      <c r="E251" s="26">
        <f>INDEX([1]Calculation!$I:$I,ROW())</f>
        <v>43833</v>
      </c>
      <c r="F251" s="12">
        <f>ROUND(INDEX([1]Calculation!AL:AL,ROW()),1)</f>
        <v>1</v>
      </c>
      <c r="G251" s="8">
        <f>ROUND(INDEX([1]Calculation!L:L,ROW()),0)</f>
        <v>23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23</v>
      </c>
      <c r="K251" s="8">
        <f>ROUND(INDEX([1]Calculation!P:P,ROW()),0)</f>
        <v>7</v>
      </c>
      <c r="L251" s="8">
        <f>ROUND(INDEX([1]Calculation!Q:Q,ROW()),0)</f>
        <v>23</v>
      </c>
      <c r="M251" s="8">
        <f>ROUND(INDEX([1]Calculation!R:R,ROW()),0)</f>
        <v>2</v>
      </c>
      <c r="N251" s="8">
        <f>ROUND(INDEX([1]Calculation!S:S,ROW()),0)</f>
        <v>16</v>
      </c>
      <c r="O251" s="8">
        <f>ROUND(INDEX([1]Calculation!T:T,ROW()),0)</f>
        <v>2</v>
      </c>
    </row>
    <row r="252" spans="1:15">
      <c r="A252" t="str">
        <f>INDEX([1]Calculation!$F:$F,ROW())</f>
        <v>Connecticut</v>
      </c>
      <c r="B252" t="str">
        <f>INDEX([1]Calculation!$D:$D,ROW())</f>
        <v>Sacred Heart University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348  rv</v>
      </c>
      <c r="E252" s="26">
        <f>INDEX([1]Calculation!$I:$I,ROW())</f>
        <v>43832</v>
      </c>
      <c r="F252" s="12">
        <f>ROUND(INDEX([1]Calculation!AL:AL,ROW()),1)</f>
        <v>3.3</v>
      </c>
      <c r="G252" s="8">
        <f>ROUND(INDEX([1]Calculation!L:L,ROW()),0)</f>
        <v>33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11</v>
      </c>
      <c r="K252" s="8">
        <f>ROUND(INDEX([1]Calculation!P:P,ROW()),0)</f>
        <v>0</v>
      </c>
      <c r="L252" s="8">
        <f>ROUND(INDEX([1]Calculation!Q:Q,ROW()),0)</f>
        <v>19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</row>
    <row r="253" spans="1:15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548  lv</v>
      </c>
      <c r="E253" s="26">
        <f>INDEX([1]Calculation!$I:$I,ROW())</f>
        <v>43830</v>
      </c>
      <c r="F253" s="12">
        <f>ROUND(INDEX([1]Calculation!AL:AL,ROW()),1)</f>
        <v>0</v>
      </c>
      <c r="G253" s="8">
        <f>ROUND(INDEX([1]Calculation!L:L,ROW()),0)</f>
        <v>29</v>
      </c>
      <c r="H253" s="8">
        <f>ROUND(INDEX([1]Calculation!M:M,ROW()),0)</f>
        <v>3</v>
      </c>
      <c r="I253" s="8">
        <f>ROUND(INDEX([1]Calculation!N:N,ROW()),0)</f>
        <v>2</v>
      </c>
      <c r="J253" s="8">
        <f>ROUND(INDEX([1]Calculation!O:O,ROW()),0)</f>
        <v>8</v>
      </c>
      <c r="K253" s="8">
        <f>ROUND(INDEX([1]Calculation!P:P,ROW()),0)</f>
        <v>4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</row>
    <row r="254" spans="1:15">
      <c r="A254" t="str">
        <f>INDEX([1]Calculation!$F:$F,ROW())</f>
        <v>US</v>
      </c>
      <c r="B254" t="str">
        <f>INDEX([1]Calculation!$D:$D,ROW())</f>
        <v>Harris Insights &amp; Analytics</v>
      </c>
      <c r="C254" t="str">
        <f>IF(INDEX([1]Calculation!$G:$G,ROW())=0,"-",INDEX([1]Calculation!$G:$G,ROW()))</f>
        <v>C+</v>
      </c>
      <c r="D254" t="str">
        <f>INDEX([1]Calculation!$J:$J,ROW())&amp;"  "&amp;INDEX([1]Calculation!$K:$K,ROW())</f>
        <v>780  rv</v>
      </c>
      <c r="E254" s="26">
        <f>INDEX([1]Calculation!$I:$I,ROW())</f>
        <v>43828</v>
      </c>
      <c r="F254" s="12">
        <f>ROUND(INDEX([1]Calculation!AL:AL,ROW()),1)</f>
        <v>0</v>
      </c>
      <c r="G254" s="8">
        <f>ROUND(INDEX([1]Calculation!L:L,ROW()),0)</f>
        <v>30</v>
      </c>
      <c r="H254" s="8">
        <f>ROUND(INDEX([1]Calculation!M:M,ROW()),0)</f>
        <v>7</v>
      </c>
      <c r="I254" s="8">
        <f>ROUND(INDEX([1]Calculation!N:N,ROW()),0)</f>
        <v>2</v>
      </c>
      <c r="J254" s="8">
        <f>ROUND(INDEX([1]Calculation!O:O,ROW()),0)</f>
        <v>7</v>
      </c>
      <c r="K254" s="8">
        <f>ROUND(INDEX([1]Calculation!P:P,ROW()),0)</f>
        <v>2</v>
      </c>
      <c r="L254" s="8">
        <f>ROUND(INDEX([1]Calculation!Q:Q,ROW()),0)</f>
        <v>17</v>
      </c>
      <c r="M254" s="8">
        <f>ROUND(INDEX([1]Calculation!R:R,ROW()),0)</f>
        <v>2</v>
      </c>
      <c r="N254" s="8">
        <f>ROUND(INDEX([1]Calculation!S:S,ROW()),0)</f>
        <v>12</v>
      </c>
      <c r="O254" s="8">
        <f>ROUND(INDEX([1]Calculation!T:T,ROW()),0)</f>
        <v>3</v>
      </c>
    </row>
    <row r="255" spans="1:15">
      <c r="A255" t="str">
        <f>INDEX([1]Calculation!$F:$F,ROW())</f>
        <v>US</v>
      </c>
      <c r="B255" t="str">
        <f>INDEX([1]Calculation!$D:$D,ROW())</f>
        <v>Morning Consult</v>
      </c>
      <c r="C255" t="str">
        <f>IF(INDEX([1]Calculation!$G:$G,ROW())=0,"-",INDEX([1]Calculation!$G:$G,ROW()))</f>
        <v>B/C</v>
      </c>
      <c r="D255" t="str">
        <f>INDEX([1]Calculation!$J:$J,ROW())&amp;"  "&amp;INDEX([1]Calculation!$K:$K,ROW())</f>
        <v>17787  lv</v>
      </c>
      <c r="E255" s="26">
        <f>INDEX([1]Calculation!$I:$I,ROW())</f>
        <v>43828</v>
      </c>
      <c r="F255" s="12">
        <f>ROUND(INDEX([1]Calculation!AL:AL,ROW()),1)</f>
        <v>0</v>
      </c>
      <c r="G255" s="8">
        <f>ROUND(INDEX([1]Calculation!L:L,ROW()),0)</f>
        <v>32</v>
      </c>
      <c r="H255" s="8">
        <f>ROUND(INDEX([1]Calculation!M:M,ROW()),0)</f>
        <v>6</v>
      </c>
      <c r="I255" s="8">
        <f>ROUND(INDEX([1]Calculation!N:N,ROW()),0)</f>
        <v>3</v>
      </c>
      <c r="J255" s="8">
        <f>ROUND(INDEX([1]Calculation!O:O,ROW()),0)</f>
        <v>8</v>
      </c>
      <c r="K255" s="8">
        <f>ROUND(INDEX([1]Calculation!P:P,ROW()),0)</f>
        <v>3</v>
      </c>
      <c r="L255" s="8">
        <f>ROUND(INDEX([1]Calculation!Q:Q,ROW()),0)</f>
        <v>21</v>
      </c>
      <c r="M255" s="8">
        <f>ROUND(INDEX([1]Calculation!R:R,ROW()),0)</f>
        <v>3</v>
      </c>
      <c r="N255" s="8">
        <f>ROUND(INDEX([1]Calculation!S:S,ROW()),0)</f>
        <v>14</v>
      </c>
      <c r="O255" s="8">
        <f>ROUND(INDEX([1]Calculation!T:T,ROW()),0)</f>
        <v>4</v>
      </c>
    </row>
    <row r="256" spans="1:15">
      <c r="A256" t="str">
        <f>INDEX([1]Calculation!$F:$F,ROW())</f>
        <v>US</v>
      </c>
      <c r="B256" t="str">
        <f>INDEX([1]Calculation!$D:$D,ROW())</f>
        <v>Harris Insights &amp; Analytics</v>
      </c>
      <c r="C256" t="str">
        <f>IF(INDEX([1]Calculation!$G:$G,ROW())=0,"-",INDEX([1]Calculation!$G:$G,ROW()))</f>
        <v>C+</v>
      </c>
      <c r="D256" t="str">
        <f>INDEX([1]Calculation!$J:$J,ROW())&amp;"  "&amp;INDEX([1]Calculation!$K:$K,ROW())</f>
        <v>431  rv</v>
      </c>
      <c r="E256" s="26">
        <f>INDEX([1]Calculation!$I:$I,ROW())</f>
        <v>43827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11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2</v>
      </c>
    </row>
    <row r="257" spans="1:15">
      <c r="A257" t="str">
        <f>INDEX([1]Calculation!$F:$F,ROW())</f>
        <v>US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586  lv</v>
      </c>
      <c r="E257" s="26">
        <f>INDEX([1]Calculation!$I:$I,ROW())</f>
        <v>43823</v>
      </c>
      <c r="F257" s="12">
        <f>ROUND(INDEX([1]Calculation!AL:AL,ROW()),1)</f>
        <v>0</v>
      </c>
      <c r="G257" s="8">
        <f>ROUND(INDEX([1]Calculation!L:L,ROW()),0)</f>
        <v>30</v>
      </c>
      <c r="H257" s="8">
        <f>ROUND(INDEX([1]Calculation!M:M,ROW()),0)</f>
        <v>4</v>
      </c>
      <c r="I257" s="8">
        <f>ROUND(INDEX([1]Calculation!N:N,ROW()),0)</f>
        <v>2</v>
      </c>
      <c r="J257" s="8">
        <f>ROUND(INDEX([1]Calculation!O:O,ROW()),0)</f>
        <v>7</v>
      </c>
      <c r="K257" s="8">
        <f>ROUND(INDEX([1]Calculation!P:P,ROW()),0)</f>
        <v>5</v>
      </c>
      <c r="L257" s="8">
        <f>ROUND(INDEX([1]Calculation!Q:Q,ROW()),0)</f>
        <v>17</v>
      </c>
      <c r="M257" s="8">
        <f>ROUND(INDEX([1]Calculation!R:R,ROW()),0)</f>
        <v>1</v>
      </c>
      <c r="N257" s="8">
        <f>ROUND(INDEX([1]Calculation!S:S,ROW()),0)</f>
        <v>19</v>
      </c>
      <c r="O257" s="8">
        <f>ROUND(INDEX([1]Calculation!T:T,ROW()),0)</f>
        <v>3</v>
      </c>
    </row>
    <row r="258" spans="1:15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412  lv</v>
      </c>
      <c r="E258" s="26">
        <f>INDEX([1]Calculation!$I:$I,ROW())</f>
        <v>43822</v>
      </c>
      <c r="F258" s="12">
        <f>ROUND(INDEX([1]Calculation!AL:AL,ROW()),1)</f>
        <v>0</v>
      </c>
      <c r="G258" s="8">
        <f>ROUND(INDEX([1]Calculation!L:L,ROW()),0)</f>
        <v>34</v>
      </c>
      <c r="H258" s="8">
        <f>ROUND(INDEX([1]Calculation!M:M,ROW()),0)</f>
        <v>4</v>
      </c>
      <c r="I258" s="8">
        <f>ROUND(INDEX([1]Calculation!N:N,ROW()),0)</f>
        <v>3</v>
      </c>
      <c r="J258" s="8">
        <f>ROUND(INDEX([1]Calculation!O:O,ROW()),0)</f>
        <v>7</v>
      </c>
      <c r="K258" s="8">
        <f>ROUND(INDEX([1]Calculation!P:P,ROW()),0)</f>
        <v>2</v>
      </c>
      <c r="L258" s="8">
        <f>ROUND(INDEX([1]Calculation!Q:Q,ROW()),0)</f>
        <v>19</v>
      </c>
      <c r="M258" s="8">
        <f>ROUND(INDEX([1]Calculation!R:R,ROW()),0)</f>
        <v>0</v>
      </c>
      <c r="N258" s="8">
        <f>ROUND(INDEX([1]Calculation!S:S,ROW()),0)</f>
        <v>20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7178  lv</v>
      </c>
      <c r="E259" s="26">
        <f>INDEX([1]Calculation!$I:$I,ROW())</f>
        <v>43821</v>
      </c>
      <c r="F259" s="12">
        <f>ROUND(INDEX([1]Calculation!AL:AL,ROW()),1)</f>
        <v>0</v>
      </c>
      <c r="G259" s="8">
        <f>ROUND(INDEX([1]Calculation!L:L,ROW()),0)</f>
        <v>31</v>
      </c>
      <c r="H259" s="8">
        <f>ROUND(INDEX([1]Calculation!M:M,ROW()),0)</f>
        <v>6</v>
      </c>
      <c r="I259" s="8">
        <f>ROUND(INDEX([1]Calculation!N:N,ROW()),0)</f>
        <v>3</v>
      </c>
      <c r="J259" s="8">
        <f>ROUND(INDEX([1]Calculation!O:O,ROW()),0)</f>
        <v>9</v>
      </c>
      <c r="K259" s="8">
        <f>ROUND(INDEX([1]Calculation!P:P,ROW()),0)</f>
        <v>3</v>
      </c>
      <c r="L259" s="8">
        <f>ROUND(INDEX([1]Calculation!Q:Q,ROW()),0)</f>
        <v>21</v>
      </c>
      <c r="M259" s="8">
        <f>ROUND(INDEX([1]Calculation!R:R,ROW()),0)</f>
        <v>3</v>
      </c>
      <c r="N259" s="8">
        <f>ROUND(INDEX([1]Calculation!S:S,ROW()),0)</f>
        <v>15</v>
      </c>
      <c r="O259" s="8">
        <f>ROUND(INDEX([1]Calculation!T:T,ROW()),0)</f>
        <v>5</v>
      </c>
    </row>
    <row r="260" spans="1:15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571  rv</v>
      </c>
      <c r="E260" s="26">
        <f>INDEX([1]Calculation!$I:$I,ROW())</f>
        <v>43818</v>
      </c>
      <c r="F260" s="12">
        <f>ROUND(INDEX([1]Calculation!AL:AL,ROW()),1)</f>
        <v>0</v>
      </c>
      <c r="G260" s="8">
        <f>ROUND(INDEX([1]Calculation!L:L,ROW()),0)</f>
        <v>20</v>
      </c>
      <c r="H260" s="8">
        <f>ROUND(INDEX([1]Calculation!M:M,ROW()),0)</f>
        <v>6</v>
      </c>
      <c r="I260" s="8">
        <f>ROUND(INDEX([1]Calculation!N:N,ROW()),0)</f>
        <v>0</v>
      </c>
      <c r="J260" s="8">
        <f>ROUND(INDEX([1]Calculation!O:O,ROW()),0)</f>
        <v>5</v>
      </c>
      <c r="K260" s="8">
        <f>ROUND(INDEX([1]Calculation!P:P,ROW()),0)</f>
        <v>2</v>
      </c>
      <c r="L260" s="8">
        <f>ROUND(INDEX([1]Calculation!Q:Q,ROW()),0)</f>
        <v>16</v>
      </c>
      <c r="M260" s="8">
        <f>ROUND(INDEX([1]Calculation!R:R,ROW()),0)</f>
        <v>3</v>
      </c>
      <c r="N260" s="8">
        <f>ROUND(INDEX([1]Calculation!S:S,ROW()),0)</f>
        <v>13</v>
      </c>
      <c r="O260" s="8">
        <f>ROUND(INDEX([1]Calculation!T:T,ROW()),0)</f>
        <v>3</v>
      </c>
    </row>
    <row r="261" spans="1:15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709  a</v>
      </c>
      <c r="E261" s="26">
        <f>INDEX([1]Calculation!$I:$I,ROW())</f>
        <v>43818</v>
      </c>
      <c r="F261" s="12">
        <f>ROUND(INDEX([1]Calculation!AL:AL,ROW()),1)</f>
        <v>0</v>
      </c>
      <c r="G261" s="8">
        <f>ROUND(INDEX([1]Calculation!L:L,ROW()),0)</f>
        <v>18</v>
      </c>
      <c r="H261" s="8">
        <f>ROUND(INDEX([1]Calculation!M:M,ROW()),0)</f>
        <v>5</v>
      </c>
      <c r="I261" s="8">
        <f>ROUND(INDEX([1]Calculation!N:N,ROW()),0)</f>
        <v>1</v>
      </c>
      <c r="J261" s="8">
        <f>ROUND(INDEX([1]Calculation!O:O,ROW()),0)</f>
        <v>4</v>
      </c>
      <c r="K261" s="8">
        <f>ROUND(INDEX([1]Calculation!P:P,ROW()),0)</f>
        <v>1</v>
      </c>
      <c r="L261" s="8">
        <f>ROUND(INDEX([1]Calculation!Q:Q,ROW()),0)</f>
        <v>15</v>
      </c>
      <c r="M261" s="8">
        <f>ROUND(INDEX([1]Calculation!R:R,ROW()),0)</f>
        <v>2</v>
      </c>
      <c r="N261" s="8">
        <f>ROUND(INDEX([1]Calculation!S:S,ROW()),0)</f>
        <v>10</v>
      </c>
      <c r="O261" s="8">
        <f>ROUND(INDEX([1]Calculation!T:T,ROW()),0)</f>
        <v>2</v>
      </c>
    </row>
    <row r="262" spans="1:15">
      <c r="A262" t="str">
        <f>INDEX([1]Calculation!$F:$F,ROW())</f>
        <v>US</v>
      </c>
      <c r="B262" t="str">
        <f>INDEX([1]Calculation!$D:$D,ROW())</f>
        <v>McLaughlin &amp; Associates</v>
      </c>
      <c r="C262" t="str">
        <f>IF(INDEX([1]Calculation!$G:$G,ROW())=0,"-",INDEX([1]Calculation!$G:$G,ROW()))</f>
        <v>C/D</v>
      </c>
      <c r="D262" t="str">
        <f>INDEX([1]Calculation!$J:$J,ROW())&amp;"  "&amp;INDEX([1]Calculation!$K:$K,ROW())</f>
        <v>480  lv</v>
      </c>
      <c r="E262" s="26">
        <f>INDEX([1]Calculation!$I:$I,ROW())</f>
        <v>43817</v>
      </c>
      <c r="F262" s="12">
        <f>ROUND(INDEX([1]Calculation!AL:AL,ROW()),1)</f>
        <v>0</v>
      </c>
      <c r="G262" s="8">
        <f>ROUND(INDEX([1]Calculation!L:L,ROW()),0)</f>
        <v>23</v>
      </c>
      <c r="H262" s="8">
        <f>ROUND(INDEX([1]Calculation!M:M,ROW()),0)</f>
        <v>5</v>
      </c>
      <c r="I262" s="8">
        <f>ROUND(INDEX([1]Calculation!N:N,ROW()),0)</f>
        <v>4</v>
      </c>
      <c r="J262" s="8">
        <f>ROUND(INDEX([1]Calculation!O:O,ROW()),0)</f>
        <v>5</v>
      </c>
      <c r="K262" s="8">
        <f>ROUND(INDEX([1]Calculation!P:P,ROW()),0)</f>
        <v>2</v>
      </c>
      <c r="L262" s="8">
        <f>ROUND(INDEX([1]Calculation!Q:Q,ROW()),0)</f>
        <v>17</v>
      </c>
      <c r="M262" s="8">
        <f>ROUND(INDEX([1]Calculation!R:R,ROW()),0)</f>
        <v>3</v>
      </c>
      <c r="N262" s="8">
        <f>ROUND(INDEX([1]Calculation!S:S,ROW()),0)</f>
        <v>15</v>
      </c>
      <c r="O262" s="8">
        <f>ROUND(INDEX([1]Calculation!T:T,ROW()),0)</f>
        <v>4</v>
      </c>
    </row>
    <row r="263" spans="1:15">
      <c r="A263" t="str">
        <f>INDEX([1]Calculation!$F:$F,ROW())</f>
        <v>US</v>
      </c>
      <c r="B263" t="str">
        <f>INDEX([1]Calculation!$D:$D,ROW())</f>
        <v>McLaughlin &amp; Associates</v>
      </c>
      <c r="C263" t="str">
        <f>IF(INDEX([1]Calculation!$G:$G,ROW())=0,"-",INDEX([1]Calculation!$G:$G,ROW()))</f>
        <v>C/D</v>
      </c>
      <c r="D263" t="str">
        <f>INDEX([1]Calculation!$J:$J,ROW())&amp;"  "&amp;INDEX([1]Calculation!$K:$K,ROW())</f>
        <v>480  lv</v>
      </c>
      <c r="E263" s="26">
        <f>INDEX([1]Calculation!$I:$I,ROW())</f>
        <v>43817</v>
      </c>
      <c r="F263" s="12">
        <f>ROUND(INDEX([1]Calculation!AL:AL,ROW()),1)</f>
        <v>0.3</v>
      </c>
      <c r="G263" s="8">
        <f>ROUND(INDEX([1]Calculation!L:L,ROW()),0)</f>
        <v>27</v>
      </c>
      <c r="H263" s="8">
        <f>ROUND(INDEX([1]Calculation!M:M,ROW()),0)</f>
        <v>5</v>
      </c>
      <c r="I263" s="8">
        <f>ROUND(INDEX([1]Calculation!N:N,ROW()),0)</f>
        <v>3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17</v>
      </c>
      <c r="M263" s="8">
        <f>ROUND(INDEX([1]Calculation!R:R,ROW()),0)</f>
        <v>4</v>
      </c>
      <c r="N263" s="8">
        <f>ROUND(INDEX([1]Calculation!S:S,ROW()),0)</f>
        <v>15</v>
      </c>
      <c r="O263" s="8">
        <f>ROUND(INDEX([1]Calculation!T:T,ROW()),0)</f>
        <v>5</v>
      </c>
    </row>
    <row r="264" spans="1:15">
      <c r="A264" t="str">
        <f>INDEX([1]Calculation!$F:$F,ROW())</f>
        <v>US</v>
      </c>
      <c r="B264" t="str">
        <f>INDEX([1]Calculation!$D:$D,ROW())</f>
        <v>NBC News/Wall Street Journal</v>
      </c>
      <c r="C264" t="str">
        <f>IF(INDEX([1]Calculation!$G:$G,ROW())=0,"-",INDEX([1]Calculation!$G:$G,ROW()))</f>
        <v>A/B</v>
      </c>
      <c r="D264" t="str">
        <f>INDEX([1]Calculation!$J:$J,ROW())&amp;"  "&amp;INDEX([1]Calculation!$K:$K,ROW())</f>
        <v>410  lv</v>
      </c>
      <c r="E264" s="26">
        <f>INDEX([1]Calculation!$I:$I,ROW())</f>
        <v>43816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4</v>
      </c>
      <c r="I264" s="8">
        <f>ROUND(INDEX([1]Calculation!N:N,ROW()),0)</f>
        <v>2</v>
      </c>
      <c r="J264" s="8">
        <f>ROUND(INDEX([1]Calculation!O:O,ROW()),0)</f>
        <v>9</v>
      </c>
      <c r="K264" s="8">
        <f>ROUND(INDEX([1]Calculation!P:P,ROW()),0)</f>
        <v>5</v>
      </c>
      <c r="L264" s="8">
        <f>ROUND(INDEX([1]Calculation!Q:Q,ROW()),0)</f>
        <v>21</v>
      </c>
      <c r="M264" s="8">
        <f>ROUND(INDEX([1]Calculation!R:R,ROW()),0)</f>
        <v>1</v>
      </c>
      <c r="N264" s="8">
        <f>ROUND(INDEX([1]Calculation!S:S,ROW()),0)</f>
        <v>18</v>
      </c>
      <c r="O264" s="8">
        <f>ROUND(INDEX([1]Calculation!T:T,ROW()),0)</f>
        <v>3</v>
      </c>
    </row>
    <row r="265" spans="1:15">
      <c r="A265" t="str">
        <f>INDEX([1]Calculation!$F:$F,ROW())</f>
        <v>US</v>
      </c>
      <c r="B265" t="str">
        <f>INDEX([1]Calculation!$D:$D,ROW())</f>
        <v>YouGov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555  lv</v>
      </c>
      <c r="E265" s="26">
        <f>INDEX([1]Calculation!$I:$I,ROW())</f>
        <v>43816</v>
      </c>
      <c r="F265" s="12">
        <f>ROUND(INDEX([1]Calculation!AL:AL,ROW()),1)</f>
        <v>0</v>
      </c>
      <c r="G265" s="8">
        <f>ROUND(INDEX([1]Calculation!L:L,ROW()),0)</f>
        <v>29</v>
      </c>
      <c r="H265" s="8">
        <f>ROUND(INDEX([1]Calculation!M:M,ROW()),0)</f>
        <v>4</v>
      </c>
      <c r="I265" s="8">
        <f>ROUND(INDEX([1]Calculation!N:N,ROW()),0)</f>
        <v>2</v>
      </c>
      <c r="J265" s="8">
        <f>ROUND(INDEX([1]Calculation!O:O,ROW()),0)</f>
        <v>7</v>
      </c>
      <c r="K265" s="8">
        <f>ROUND(INDEX([1]Calculation!P:P,ROW()),0)</f>
        <v>4</v>
      </c>
      <c r="L265" s="8">
        <f>ROUND(INDEX([1]Calculation!Q:Q,ROW()),0)</f>
        <v>19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</row>
    <row r="266" spans="1:15">
      <c r="A266" t="str">
        <f>INDEX([1]Calculation!$F:$F,ROW())</f>
        <v>US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525  lv</v>
      </c>
      <c r="E266" s="26">
        <f>INDEX([1]Calculation!$I:$I,ROW())</f>
        <v>43816</v>
      </c>
      <c r="F266" s="12">
        <f>ROUND(INDEX([1]Calculation!AL:AL,ROW()),1)</f>
        <v>0.2</v>
      </c>
      <c r="G266" s="8">
        <f>ROUND(INDEX([1]Calculation!L:L,ROW()),0)</f>
        <v>32</v>
      </c>
      <c r="H266" s="8">
        <f>ROUND(INDEX([1]Calculation!M:M,ROW()),0)</f>
        <v>3</v>
      </c>
      <c r="I266" s="8">
        <f>ROUND(INDEX([1]Calculation!N:N,ROW()),0)</f>
        <v>2</v>
      </c>
      <c r="J266" s="8">
        <f>ROUND(INDEX([1]Calculation!O:O,ROW()),0)</f>
        <v>8</v>
      </c>
      <c r="K266" s="8">
        <f>ROUND(INDEX([1]Calculation!P:P,ROW()),0)</f>
        <v>2</v>
      </c>
      <c r="L266" s="8">
        <f>ROUND(INDEX([1]Calculation!Q:Q,ROW()),0)</f>
        <v>25</v>
      </c>
      <c r="M266" s="8">
        <f>ROUND(INDEX([1]Calculation!R:R,ROW()),0)</f>
        <v>2</v>
      </c>
      <c r="N266" s="8">
        <f>ROUND(INDEX([1]Calculation!S:S,ROW()),0)</f>
        <v>12</v>
      </c>
      <c r="O266" s="8">
        <f>ROUND(INDEX([1]Calculation!T:T,ROW()),0)</f>
        <v>6</v>
      </c>
    </row>
    <row r="267" spans="1:15">
      <c r="A267" t="str">
        <f>INDEX([1]Calculation!$F:$F,ROW())</f>
        <v>Iowa</v>
      </c>
      <c r="B267" t="str">
        <f>INDEX([1]Calculation!$D:$D,ROW())</f>
        <v>Civiqs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632  lv</v>
      </c>
      <c r="E267" s="26">
        <f>INDEX([1]Calculation!$I:$I,ROW())</f>
        <v>43815</v>
      </c>
      <c r="F267" s="12">
        <f>ROUND(INDEX([1]Calculation!AL:AL,ROW()),1)</f>
        <v>0.1</v>
      </c>
      <c r="G267" s="8">
        <f>ROUND(INDEX([1]Calculation!L:L,ROW()),0)</f>
        <v>15</v>
      </c>
      <c r="H267" s="8">
        <f>ROUND(INDEX([1]Calculation!M:M,ROW()),0)</f>
        <v>0</v>
      </c>
      <c r="I267" s="8">
        <f>ROUND(INDEX([1]Calculation!N:N,ROW()),0)</f>
        <v>3</v>
      </c>
      <c r="J267" s="8">
        <f>ROUND(INDEX([1]Calculation!O:O,ROW()),0)</f>
        <v>24</v>
      </c>
      <c r="K267" s="8">
        <f>ROUND(INDEX([1]Calculation!P:P,ROW()),0)</f>
        <v>4</v>
      </c>
      <c r="L267" s="8">
        <f>ROUND(INDEX([1]Calculation!Q:Q,ROW()),0)</f>
        <v>21</v>
      </c>
      <c r="M267" s="8">
        <f>ROUND(INDEX([1]Calculation!R:R,ROW()),0)</f>
        <v>2</v>
      </c>
      <c r="N267" s="8">
        <f>ROUND(INDEX([1]Calculation!S:S,ROW()),0)</f>
        <v>18</v>
      </c>
      <c r="O267" s="8">
        <f>ROUND(INDEX([1]Calculation!T:T,ROW()),0)</f>
        <v>3</v>
      </c>
    </row>
    <row r="268" spans="1:15">
      <c r="A268" t="str">
        <f>INDEX([1]Calculation!$F:$F,ROW())</f>
        <v>US</v>
      </c>
      <c r="B268" t="str">
        <f>INDEX([1]Calculation!$D:$D,ROW())</f>
        <v>SSRS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408  rv</v>
      </c>
      <c r="E268" s="26">
        <f>INDEX([1]Calculation!$I:$I,ROW())</f>
        <v>43814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5</v>
      </c>
      <c r="I268" s="8">
        <f>ROUND(INDEX([1]Calculation!N:N,ROW()),0)</f>
        <v>3</v>
      </c>
      <c r="J268" s="8">
        <f>ROUND(INDEX([1]Calculation!O:O,ROW()),0)</f>
        <v>8</v>
      </c>
      <c r="K268" s="8">
        <f>ROUND(INDEX([1]Calculation!P:P,ROW()),0)</f>
        <v>3</v>
      </c>
      <c r="L268" s="8">
        <f>ROUND(INDEX([1]Calculation!Q:Q,ROW()),0)</f>
        <v>20</v>
      </c>
      <c r="M268" s="8">
        <f>ROUND(INDEX([1]Calculation!R:R,ROW()),0)</f>
        <v>1</v>
      </c>
      <c r="N268" s="8">
        <f>ROUND(INDEX([1]Calculation!S:S,ROW()),0)</f>
        <v>16</v>
      </c>
      <c r="O268" s="8">
        <f>ROUND(INDEX([1]Calculation!T:T,ROW()),0)</f>
        <v>3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13384  lv</v>
      </c>
      <c r="E269" s="26">
        <f>INDEX([1]Calculation!$I:$I,ROW())</f>
        <v>43814</v>
      </c>
      <c r="F269" s="12">
        <f>ROUND(INDEX([1]Calculation!AL:AL,ROW()),1)</f>
        <v>0</v>
      </c>
      <c r="G269" s="8">
        <f>ROUND(INDEX([1]Calculation!L:L,ROW()),0)</f>
        <v>31</v>
      </c>
      <c r="H269" s="8">
        <f>ROUND(INDEX([1]Calculation!M:M,ROW()),0)</f>
        <v>7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22</v>
      </c>
      <c r="M269" s="8">
        <f>ROUND(INDEX([1]Calculation!R:R,ROW()),0)</f>
        <v>3</v>
      </c>
      <c r="N269" s="8">
        <f>ROUND(INDEX([1]Calculation!S:S,ROW()),0)</f>
        <v>15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567  rv</v>
      </c>
      <c r="E270" s="26">
        <f>INDEX([1]Calculation!$I:$I,ROW())</f>
        <v>43814</v>
      </c>
      <c r="F270" s="12">
        <f>ROUND(INDEX([1]Calculation!AL:AL,ROW()),1)</f>
        <v>0.2</v>
      </c>
      <c r="G270" s="8">
        <f>ROUND(INDEX([1]Calculation!L:L,ROW()),0)</f>
        <v>30</v>
      </c>
      <c r="H270" s="8">
        <f>ROUND(INDEX([1]Calculation!M:M,ROW()),0)</f>
        <v>7</v>
      </c>
      <c r="I270" s="8">
        <f>ROUND(INDEX([1]Calculation!N:N,ROW()),0)</f>
        <v>2</v>
      </c>
      <c r="J270" s="8">
        <f>ROUND(INDEX([1]Calculation!O:O,ROW()),0)</f>
        <v>9</v>
      </c>
      <c r="K270" s="8">
        <f>ROUND(INDEX([1]Calculation!P:P,ROW()),0)</f>
        <v>3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17</v>
      </c>
      <c r="O270" s="8">
        <f>ROUND(INDEX([1]Calculation!T:T,ROW()),0)</f>
        <v>3</v>
      </c>
    </row>
    <row r="271" spans="1:15">
      <c r="A271" t="str">
        <f>INDEX([1]Calculation!$F:$F,ROW())</f>
        <v>US</v>
      </c>
      <c r="B271" t="str">
        <f>INDEX([1]Calculation!$D:$D,ROW())</f>
        <v>Echelon Insights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447  lv</v>
      </c>
      <c r="E271" s="26">
        <f>INDEX([1]Calculation!$I:$I,ROW())</f>
        <v>43813</v>
      </c>
      <c r="F271" s="12">
        <f>ROUND(INDEX([1]Calculation!AL:AL,ROW()),1)</f>
        <v>0</v>
      </c>
      <c r="G271" s="8">
        <f>ROUND(INDEX([1]Calculation!L:L,ROW()),0)</f>
        <v>65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20</v>
      </c>
      <c r="K271" s="8">
        <f>ROUND(INDEX([1]Calculation!P:P,ROW()),0)</f>
        <v>0</v>
      </c>
      <c r="L271" s="8">
        <f>ROUND(INDEX([1]Calculation!Q:Q,ROW()),0)</f>
        <v>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</row>
    <row r="272" spans="1:15">
      <c r="A272" t="str">
        <f>INDEX([1]Calculation!$F:$F,ROW())</f>
        <v>US</v>
      </c>
      <c r="B272" t="str">
        <f>INDEX([1]Calculation!$D:$D,ROW())</f>
        <v>Echelon Insights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447  lv</v>
      </c>
      <c r="E272" s="26">
        <f>INDEX([1]Calculation!$I:$I,ROW())</f>
        <v>43813</v>
      </c>
      <c r="F272" s="12">
        <f>ROUND(INDEX([1]Calculation!AL:AL,ROW()),1)</f>
        <v>0</v>
      </c>
      <c r="G272" s="8">
        <f>ROUND(INDEX([1]Calculation!L:L,ROW()),0)</f>
        <v>59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0</v>
      </c>
      <c r="M272" s="8">
        <f>ROUND(INDEX([1]Calculation!R:R,ROW()),0)</f>
        <v>0</v>
      </c>
      <c r="N272" s="8">
        <f>ROUND(INDEX([1]Calculation!S:S,ROW()),0)</f>
        <v>29</v>
      </c>
      <c r="O272" s="8">
        <f>ROUND(INDEX([1]Calculation!T:T,ROW()),0)</f>
        <v>0</v>
      </c>
    </row>
    <row r="273" spans="1:15">
      <c r="A273" t="str">
        <f>INDEX([1]Calculation!$F:$F,ROW())</f>
        <v>US</v>
      </c>
      <c r="B273" t="str">
        <f>INDEX([1]Calculation!$D:$D,ROW())</f>
        <v>Echelon Insights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447  lv</v>
      </c>
      <c r="E273" s="26">
        <f>INDEX([1]Calculation!$I:$I,ROW())</f>
        <v>43813</v>
      </c>
      <c r="F273" s="12">
        <f>ROUND(INDEX([1]Calculation!AL:AL,ROW()),1)</f>
        <v>0</v>
      </c>
      <c r="G273" s="8">
        <f>ROUND(INDEX([1]Calculation!L:L,ROW()),0)</f>
        <v>58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0</v>
      </c>
      <c r="K273" s="8">
        <f>ROUND(INDEX([1]Calculation!P:P,ROW()),0)</f>
        <v>0</v>
      </c>
      <c r="L273" s="8">
        <f>ROUND(INDEX([1]Calculation!Q:Q,ROW()),0)</f>
        <v>32</v>
      </c>
      <c r="M273" s="8">
        <f>ROUND(INDEX([1]Calculation!R:R,ROW()),0)</f>
        <v>0</v>
      </c>
      <c r="N273" s="8">
        <f>ROUND(INDEX([1]Calculation!S:S,ROW()),0)</f>
        <v>0</v>
      </c>
      <c r="O273" s="8">
        <f>ROUND(INDEX([1]Calculation!T:T,ROW()),0)</f>
        <v>0</v>
      </c>
    </row>
    <row r="274" spans="1:15">
      <c r="A274" t="str">
        <f>INDEX([1]Calculation!$F:$F,ROW())</f>
        <v>US</v>
      </c>
      <c r="B274" t="str">
        <f>INDEX([1]Calculation!$D:$D,ROW())</f>
        <v>Echelon Insights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447  lv</v>
      </c>
      <c r="E274" s="26">
        <f>INDEX([1]Calculation!$I:$I,ROW())</f>
        <v>43813</v>
      </c>
      <c r="F274" s="12">
        <f>ROUND(INDEX([1]Calculation!AL:AL,ROW()),1)</f>
        <v>0</v>
      </c>
      <c r="G274" s="8">
        <f>ROUND(INDEX([1]Calculation!L:L,ROW()),0)</f>
        <v>37</v>
      </c>
      <c r="H274" s="8">
        <f>ROUND(INDEX([1]Calculation!M:M,ROW()),0)</f>
        <v>6</v>
      </c>
      <c r="I274" s="8">
        <f>ROUND(INDEX([1]Calculation!N:N,ROW()),0)</f>
        <v>1</v>
      </c>
      <c r="J274" s="8">
        <f>ROUND(INDEX([1]Calculation!O:O,ROW()),0)</f>
        <v>6</v>
      </c>
      <c r="K274" s="8">
        <f>ROUND(INDEX([1]Calculation!P:P,ROW()),0)</f>
        <v>2</v>
      </c>
      <c r="L274" s="8">
        <f>ROUND(INDEX([1]Calculation!Q:Q,ROW()),0)</f>
        <v>14</v>
      </c>
      <c r="M274" s="8">
        <f>ROUND(INDEX([1]Calculation!R:R,ROW()),0)</f>
        <v>1</v>
      </c>
      <c r="N274" s="8">
        <f>ROUND(INDEX([1]Calculation!S:S,ROW()),0)</f>
        <v>14</v>
      </c>
      <c r="O274" s="8">
        <f>ROUND(INDEX([1]Calculation!T:T,ROW()),0)</f>
        <v>2</v>
      </c>
    </row>
    <row r="275" spans="1:15">
      <c r="A275" t="str">
        <f>INDEX([1]Calculation!$F:$F,ROW())</f>
        <v>US</v>
      </c>
      <c r="B275" t="str">
        <f>INDEX([1]Calculation!$D:$D,ROW())</f>
        <v>Harris Insights &amp; Analytics</v>
      </c>
      <c r="C275" t="str">
        <f>IF(INDEX([1]Calculation!$G:$G,ROW())=0,"-",INDEX([1]Calculation!$G:$G,ROW()))</f>
        <v>C+</v>
      </c>
      <c r="D275" t="str">
        <f>INDEX([1]Calculation!$J:$J,ROW())&amp;"  "&amp;INDEX([1]Calculation!$K:$K,ROW())</f>
        <v>456  rv</v>
      </c>
      <c r="E275" s="26">
        <f>INDEX([1]Calculation!$I:$I,ROW())</f>
        <v>43813</v>
      </c>
      <c r="F275" s="12">
        <f>ROUND(INDEX([1]Calculation!AL:AL,ROW()),1)</f>
        <v>0</v>
      </c>
      <c r="G275" s="8">
        <f>ROUND(INDEX([1]Calculation!L:L,ROW()),0)</f>
        <v>29</v>
      </c>
      <c r="H275" s="8">
        <f>ROUND(INDEX([1]Calculation!M:M,ROW()),0)</f>
        <v>5</v>
      </c>
      <c r="I275" s="8">
        <f>ROUND(INDEX([1]Calculation!N:N,ROW()),0)</f>
        <v>2</v>
      </c>
      <c r="J275" s="8">
        <f>ROUND(INDEX([1]Calculation!O:O,ROW()),0)</f>
        <v>5</v>
      </c>
      <c r="K275" s="8">
        <f>ROUND(INDEX([1]Calculation!P:P,ROW()),0)</f>
        <v>3</v>
      </c>
      <c r="L275" s="8">
        <f>ROUND(INDEX([1]Calculation!Q:Q,ROW()),0)</f>
        <v>13</v>
      </c>
      <c r="M275" s="8">
        <f>ROUND(INDEX([1]Calculation!R:R,ROW()),0)</f>
        <v>3</v>
      </c>
      <c r="N275" s="8">
        <f>ROUND(INDEX([1]Calculation!S:S,ROW()),0)</f>
        <v>13</v>
      </c>
      <c r="O275" s="8">
        <f>ROUND(INDEX([1]Calculation!T:T,ROW()),0)</f>
        <v>3</v>
      </c>
    </row>
    <row r="276" spans="1:15">
      <c r="A276" t="str">
        <f>INDEX([1]Calculation!$F:$F,ROW())</f>
        <v>US</v>
      </c>
      <c r="B276" t="str">
        <f>INDEX([1]Calculation!$D:$D,ROW())</f>
        <v>Suffolk University</v>
      </c>
      <c r="C276" t="str">
        <f>IF(INDEX([1]Calculation!$G:$G,ROW())=0,"-",INDEX([1]Calculation!$G:$G,ROW()))</f>
        <v>A-</v>
      </c>
      <c r="D276" t="str">
        <f>INDEX([1]Calculation!$J:$J,ROW())&amp;"  "&amp;INDEX([1]Calculation!$K:$K,ROW())</f>
        <v>384  lv</v>
      </c>
      <c r="E276" s="26">
        <f>INDEX([1]Calculation!$I:$I,ROW())</f>
        <v>43813</v>
      </c>
      <c r="F276" s="12">
        <f>ROUND(INDEX([1]Calculation!AL:AL,ROW()),1)</f>
        <v>8.6999999999999993</v>
      </c>
      <c r="G276" s="8">
        <f>ROUND(INDEX([1]Calculation!L:L,ROW()),0)</f>
        <v>23</v>
      </c>
      <c r="H276" s="8">
        <f>ROUND(INDEX([1]Calculation!M:M,ROW()),0)</f>
        <v>6</v>
      </c>
      <c r="I276" s="8">
        <f>ROUND(INDEX([1]Calculation!N:N,ROW()),0)</f>
        <v>3</v>
      </c>
      <c r="J276" s="8">
        <f>ROUND(INDEX([1]Calculation!O:O,ROW()),0)</f>
        <v>8</v>
      </c>
      <c r="K276" s="8">
        <f>ROUND(INDEX([1]Calculation!P:P,ROW()),0)</f>
        <v>3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13</v>
      </c>
      <c r="O276" s="8">
        <f>ROUND(INDEX([1]Calculation!T:T,ROW()),0)</f>
        <v>2</v>
      </c>
    </row>
    <row r="277" spans="1:15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312  rv</v>
      </c>
      <c r="E277" s="26">
        <f>INDEX([1]Calculation!$I:$I,ROW())</f>
        <v>43813</v>
      </c>
      <c r="F277" s="12">
        <f>ROUND(INDEX([1]Calculation!AL:AL,ROW()),1)</f>
        <v>0.2</v>
      </c>
      <c r="G277" s="8">
        <f>ROUND(INDEX([1]Calculation!L:L,ROW()),0)</f>
        <v>26</v>
      </c>
      <c r="H277" s="8">
        <f>ROUND(INDEX([1]Calculation!M:M,ROW()),0)</f>
        <v>5</v>
      </c>
      <c r="I277" s="8">
        <f>ROUND(INDEX([1]Calculation!N:N,ROW()),0)</f>
        <v>3</v>
      </c>
      <c r="J277" s="8">
        <f>ROUND(INDEX([1]Calculation!O:O,ROW()),0)</f>
        <v>9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14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593  rv</v>
      </c>
      <c r="E278" s="26">
        <f>INDEX([1]Calculation!$I:$I,ROW())</f>
        <v>43811</v>
      </c>
      <c r="F278" s="12">
        <f>ROUND(INDEX([1]Calculation!AL:AL,ROW()),1)</f>
        <v>0</v>
      </c>
      <c r="G278" s="8">
        <f>ROUND(INDEX([1]Calculation!L:L,ROW()),0)</f>
        <v>21</v>
      </c>
      <c r="H278" s="8">
        <f>ROUND(INDEX([1]Calculation!M:M,ROW()),0)</f>
        <v>7</v>
      </c>
      <c r="I278" s="8">
        <f>ROUND(INDEX([1]Calculation!N:N,ROW()),0)</f>
        <v>0</v>
      </c>
      <c r="J278" s="8">
        <f>ROUND(INDEX([1]Calculation!O:O,ROW()),0)</f>
        <v>5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3</v>
      </c>
      <c r="N278" s="8">
        <f>ROUND(INDEX([1]Calculation!S:S,ROW()),0)</f>
        <v>11</v>
      </c>
      <c r="O278" s="8">
        <f>ROUND(INDEX([1]Calculation!T:T,ROW()),0)</f>
        <v>3</v>
      </c>
    </row>
    <row r="279" spans="1:15">
      <c r="A279" t="str">
        <f>INDEX([1]Calculation!$F:$F,ROW())</f>
        <v>US</v>
      </c>
      <c r="B279" t="str">
        <f>INDEX([1]Calculation!$D:$D,ROW())</f>
        <v>Marist College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704  rv</v>
      </c>
      <c r="E279" s="26">
        <f>INDEX([1]Calculation!$I:$I,ROW())</f>
        <v>43810</v>
      </c>
      <c r="F279" s="12">
        <f>ROUND(INDEX([1]Calculation!AL:AL,ROW()),1)</f>
        <v>2.1</v>
      </c>
      <c r="G279" s="8">
        <f>ROUND(INDEX([1]Calculation!L:L,ROW()),0)</f>
        <v>24</v>
      </c>
      <c r="H279" s="8">
        <f>ROUND(INDEX([1]Calculation!M:M,ROW()),0)</f>
        <v>4</v>
      </c>
      <c r="I279" s="8">
        <f>ROUND(INDEX([1]Calculation!N:N,ROW()),0)</f>
        <v>4</v>
      </c>
      <c r="J279" s="8">
        <f>ROUND(INDEX([1]Calculation!O:O,ROW()),0)</f>
        <v>13</v>
      </c>
      <c r="K279" s="8">
        <f>ROUND(INDEX([1]Calculation!P:P,ROW()),0)</f>
        <v>4</v>
      </c>
      <c r="L279" s="8">
        <f>ROUND(INDEX([1]Calculation!Q:Q,ROW()),0)</f>
        <v>22</v>
      </c>
      <c r="M279" s="8">
        <f>ROUND(INDEX([1]Calculation!R:R,ROW()),0)</f>
        <v>0</v>
      </c>
      <c r="N279" s="8">
        <f>ROUND(INDEX([1]Calculation!S:S,ROW()),0)</f>
        <v>17</v>
      </c>
      <c r="O279" s="8">
        <f>ROUND(INDEX([1]Calculation!T:T,ROW()),0)</f>
        <v>5</v>
      </c>
    </row>
    <row r="280" spans="1:15">
      <c r="A280" t="str">
        <f>INDEX([1]Calculation!$F:$F,ROW())</f>
        <v>US</v>
      </c>
      <c r="B280" t="str">
        <f>INDEX([1]Calculation!$D:$D,ROW())</f>
        <v>Fox News/Beacon Research/Shaw &amp; Co. Research</v>
      </c>
      <c r="C280" t="str">
        <f>IF(INDEX([1]Calculation!$G:$G,ROW())=0,"-",INDEX([1]Calculation!$G:$G,ROW()))</f>
        <v>A-</v>
      </c>
      <c r="D280" t="str">
        <f>INDEX([1]Calculation!$J:$J,ROW())&amp;"  "&amp;INDEX([1]Calculation!$K:$K,ROW())</f>
        <v>453  lv</v>
      </c>
      <c r="E280" s="26">
        <f>INDEX([1]Calculation!$I:$I,ROW())</f>
        <v>43810</v>
      </c>
      <c r="F280" s="12">
        <f>ROUND(INDEX([1]Calculation!AL:AL,ROW()),1)</f>
        <v>1.2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2</v>
      </c>
      <c r="J280" s="8">
        <f>ROUND(INDEX([1]Calculation!O:O,ROW()),0)</f>
        <v>7</v>
      </c>
      <c r="K280" s="8">
        <f>ROUND(INDEX([1]Calculation!P:P,ROW()),0)</f>
        <v>5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13</v>
      </c>
      <c r="O280" s="8">
        <f>ROUND(INDEX([1]Calculation!T:T,ROW()),0)</f>
        <v>3</v>
      </c>
    </row>
    <row r="281" spans="1:15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392  lv</v>
      </c>
      <c r="E281" s="26">
        <f>INDEX([1]Calculation!$I:$I,ROW())</f>
        <v>43810</v>
      </c>
      <c r="F281" s="12">
        <f>ROUND(INDEX([1]Calculation!AL:AL,ROW()),1)</f>
        <v>0.1</v>
      </c>
      <c r="G281" s="8">
        <f>ROUND(INDEX([1]Calculation!L:L,ROW()),0)</f>
        <v>27</v>
      </c>
      <c r="H281" s="8">
        <f>ROUND(INDEX([1]Calculation!M:M,ROW()),0)</f>
        <v>3</v>
      </c>
      <c r="I281" s="8">
        <f>ROUND(INDEX([1]Calculation!N:N,ROW()),0)</f>
        <v>5</v>
      </c>
      <c r="J281" s="8">
        <f>ROUND(INDEX([1]Calculation!O:O,ROW()),0)</f>
        <v>9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5</v>
      </c>
      <c r="N281" s="8">
        <f>ROUND(INDEX([1]Calculation!S:S,ROW()),0)</f>
        <v>19</v>
      </c>
      <c r="O281" s="8">
        <f>ROUND(INDEX([1]Calculation!T:T,ROW()),0)</f>
        <v>2</v>
      </c>
    </row>
    <row r="282" spans="1:15">
      <c r="A282" t="str">
        <f>INDEX([1]Calculation!$F:$F,ROW())</f>
        <v>California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862  lv</v>
      </c>
      <c r="E282" s="26">
        <f>INDEX([1]Calculation!$I:$I,ROW())</f>
        <v>43809</v>
      </c>
      <c r="F282" s="12">
        <f>ROUND(INDEX([1]Calculation!AL:AL,ROW()),1)</f>
        <v>0.5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3</v>
      </c>
      <c r="J282" s="8">
        <f>ROUND(INDEX([1]Calculation!O:O,ROW()),0)</f>
        <v>12</v>
      </c>
      <c r="K282" s="8">
        <f>ROUND(INDEX([1]Calculation!P:P,ROW()),0)</f>
        <v>1</v>
      </c>
      <c r="L282" s="8">
        <f>ROUND(INDEX([1]Calculation!Q:Q,ROW()),0)</f>
        <v>26</v>
      </c>
      <c r="M282" s="8">
        <f>ROUND(INDEX([1]Calculation!R:R,ROW()),0)</f>
        <v>2</v>
      </c>
      <c r="N282" s="8">
        <f>ROUND(INDEX([1]Calculation!S:S,ROW()),0)</f>
        <v>23</v>
      </c>
      <c r="O282" s="8">
        <f>ROUND(INDEX([1]Calculation!T:T,ROW()),0)</f>
        <v>4</v>
      </c>
    </row>
    <row r="283" spans="1:15">
      <c r="A283" t="str">
        <f>INDEX([1]Calculation!$F:$F,ROW())</f>
        <v>US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497  lv</v>
      </c>
      <c r="E283" s="26">
        <f>INDEX([1]Calculation!$I:$I,ROW())</f>
        <v>43809</v>
      </c>
      <c r="F283" s="12">
        <f>ROUND(INDEX([1]Calculation!AL:AL,ROW()),1)</f>
        <v>0</v>
      </c>
      <c r="G283" s="8">
        <f>ROUND(INDEX([1]Calculation!L:L,ROW()),0)</f>
        <v>26</v>
      </c>
      <c r="H283" s="8">
        <f>ROUND(INDEX([1]Calculation!M:M,ROW()),0)</f>
        <v>4</v>
      </c>
      <c r="I283" s="8">
        <f>ROUND(INDEX([1]Calculation!N:N,ROW()),0)</f>
        <v>3</v>
      </c>
      <c r="J283" s="8">
        <f>ROUND(INDEX([1]Calculation!O:O,ROW()),0)</f>
        <v>11</v>
      </c>
      <c r="K283" s="8">
        <f>ROUND(INDEX([1]Calculation!P:P,ROW()),0)</f>
        <v>2</v>
      </c>
      <c r="L283" s="8">
        <f>ROUND(INDEX([1]Calculation!Q:Q,ROW()),0)</f>
        <v>16</v>
      </c>
      <c r="M283" s="8">
        <f>ROUND(INDEX([1]Calculation!R:R,ROW()),0)</f>
        <v>1</v>
      </c>
      <c r="N283" s="8">
        <f>ROUND(INDEX([1]Calculation!S:S,ROW()),0)</f>
        <v>21</v>
      </c>
      <c r="O283" s="8">
        <f>ROUND(INDEX([1]Calculation!T:T,ROW()),0)</f>
        <v>3</v>
      </c>
    </row>
    <row r="284" spans="1:15">
      <c r="A284" t="str">
        <f>INDEX([1]Calculation!$F:$F,ROW())</f>
        <v>Iowa</v>
      </c>
      <c r="B284" t="str">
        <f>INDEX([1]Calculation!$D:$D,ROW())</f>
        <v>Emerson College</v>
      </c>
      <c r="C284" t="str">
        <f>IF(INDEX([1]Calculation!$G:$G,ROW())=0,"-",INDEX([1]Calculation!$G:$G,ROW()))</f>
        <v>B-</v>
      </c>
      <c r="D284" t="str">
        <f>INDEX([1]Calculation!$J:$J,ROW())&amp;"  "&amp;INDEX([1]Calculation!$K:$K,ROW())</f>
        <v>325  lv</v>
      </c>
      <c r="E284" s="26">
        <f>INDEX([1]Calculation!$I:$I,ROW())</f>
        <v>43809</v>
      </c>
      <c r="F284" s="12">
        <f>ROUND(INDEX([1]Calculation!AL:AL,ROW()),1)</f>
        <v>0.2</v>
      </c>
      <c r="G284" s="8">
        <f>ROUND(INDEX([1]Calculation!L:L,ROW()),0)</f>
        <v>23</v>
      </c>
      <c r="H284" s="8">
        <f>ROUND(INDEX([1]Calculation!M:M,ROW()),0)</f>
        <v>2</v>
      </c>
      <c r="I284" s="8">
        <f>ROUND(INDEX([1]Calculation!N:N,ROW()),0)</f>
        <v>4</v>
      </c>
      <c r="J284" s="8">
        <f>ROUND(INDEX([1]Calculation!O:O,ROW()),0)</f>
        <v>18</v>
      </c>
      <c r="K284" s="8">
        <f>ROUND(INDEX([1]Calculation!P:P,ROW()),0)</f>
        <v>10</v>
      </c>
      <c r="L284" s="8">
        <f>ROUND(INDEX([1]Calculation!Q:Q,ROW()),0)</f>
        <v>22</v>
      </c>
      <c r="M284" s="8">
        <f>ROUND(INDEX([1]Calculation!R:R,ROW()),0)</f>
        <v>3</v>
      </c>
      <c r="N284" s="8">
        <f>ROUND(INDEX([1]Calculation!S:S,ROW()),0)</f>
        <v>12</v>
      </c>
      <c r="O284" s="8">
        <f>ROUND(INDEX([1]Calculation!T:T,ROW()),0)</f>
        <v>2</v>
      </c>
    </row>
    <row r="285" spans="1:15">
      <c r="A285" t="str">
        <f>INDEX([1]Calculation!$F:$F,ROW())</f>
        <v>Texas</v>
      </c>
      <c r="B285" t="str">
        <f>INDEX([1]Calculation!$D:$D,ROW())</f>
        <v>SSRS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327  lv</v>
      </c>
      <c r="E285" s="26">
        <f>INDEX([1]Calculation!$I:$I,ROW())</f>
        <v>43808</v>
      </c>
      <c r="F285" s="12">
        <f>ROUND(INDEX([1]Calculation!AL:AL,ROW()),1)</f>
        <v>6.8</v>
      </c>
      <c r="G285" s="8">
        <f>ROUND(INDEX([1]Calculation!L:L,ROW()),0)</f>
        <v>35</v>
      </c>
      <c r="H285" s="8">
        <f>ROUND(INDEX([1]Calculation!M:M,ROW()),0)</f>
        <v>5</v>
      </c>
      <c r="I285" s="8">
        <f>ROUND(INDEX([1]Calculation!N:N,ROW()),0)</f>
        <v>2</v>
      </c>
      <c r="J285" s="8">
        <f>ROUND(INDEX([1]Calculation!O:O,ROW()),0)</f>
        <v>9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3</v>
      </c>
    </row>
    <row r="286" spans="1:15">
      <c r="A286" t="str">
        <f>INDEX([1]Calculation!$F:$F,ROW())</f>
        <v>US</v>
      </c>
      <c r="B286" t="str">
        <f>INDEX([1]Calculation!$D:$D,ROW())</f>
        <v>Quinnipiac University</v>
      </c>
      <c r="C286" t="str">
        <f>IF(INDEX([1]Calculation!$G:$G,ROW())=0,"-",INDEX([1]Calculation!$G:$G,ROW()))</f>
        <v>A</v>
      </c>
      <c r="D286" t="str">
        <f>INDEX([1]Calculation!$J:$J,ROW())&amp;"  "&amp;INDEX([1]Calculation!$K:$K,ROW())</f>
        <v>665  rv</v>
      </c>
      <c r="E286" s="26">
        <f>INDEX([1]Calculation!$I:$I,ROW())</f>
        <v>43808</v>
      </c>
      <c r="F286" s="12">
        <f>ROUND(INDEX([1]Calculation!AL:AL,ROW()),1)</f>
        <v>0.1</v>
      </c>
      <c r="G286" s="8">
        <f>ROUND(INDEX([1]Calculation!L:L,ROW()),0)</f>
        <v>29</v>
      </c>
      <c r="H286" s="8">
        <f>ROUND(INDEX([1]Calculation!M:M,ROW()),0)</f>
        <v>5</v>
      </c>
      <c r="I286" s="8">
        <f>ROUND(INDEX([1]Calculation!N:N,ROW()),0)</f>
        <v>1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17</v>
      </c>
      <c r="M286" s="8">
        <f>ROUND(INDEX([1]Calculation!R:R,ROW()),0)</f>
        <v>1</v>
      </c>
      <c r="N286" s="8">
        <f>ROUND(INDEX([1]Calculation!S:S,ROW()),0)</f>
        <v>15</v>
      </c>
      <c r="O286" s="8">
        <f>ROUND(INDEX([1]Calculation!T:T,ROW()),0)</f>
        <v>4</v>
      </c>
    </row>
    <row r="287" spans="1:15">
      <c r="A287" t="str">
        <f>INDEX([1]Calculation!$F:$F,ROW())</f>
        <v>US</v>
      </c>
      <c r="B287" t="str">
        <f>INDEX([1]Calculation!$D:$D,ROW())</f>
        <v>Zogby Interactive/JZ Analytics</v>
      </c>
      <c r="C287" t="str">
        <f>IF(INDEX([1]Calculation!$G:$G,ROW())=0,"-",INDEX([1]Calculation!$G:$G,ROW()))</f>
        <v>C</v>
      </c>
      <c r="D287" t="str">
        <f>INDEX([1]Calculation!$J:$J,ROW())&amp;"  "&amp;INDEX([1]Calculation!$K:$K,ROW())</f>
        <v>443  lv</v>
      </c>
      <c r="E287" s="26">
        <f>INDEX([1]Calculation!$I:$I,ROW())</f>
        <v>43807</v>
      </c>
      <c r="F287" s="12">
        <f>ROUND(INDEX([1]Calculation!AL:AL,ROW()),1)</f>
        <v>0</v>
      </c>
      <c r="G287" s="8">
        <f>ROUND(INDEX([1]Calculation!L:L,ROW()),0)</f>
        <v>28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8</v>
      </c>
      <c r="K287" s="8">
        <f>ROUND(INDEX([1]Calculation!P:P,ROW()),0)</f>
        <v>2</v>
      </c>
      <c r="L287" s="8">
        <f>ROUND(INDEX([1]Calculation!Q:Q,ROW()),0)</f>
        <v>20</v>
      </c>
      <c r="M287" s="8">
        <f>ROUND(INDEX([1]Calculation!R:R,ROW()),0)</f>
        <v>3</v>
      </c>
      <c r="N287" s="8">
        <f>ROUND(INDEX([1]Calculation!S:S,ROW()),0)</f>
        <v>12</v>
      </c>
      <c r="O287" s="8">
        <f>ROUND(INDEX([1]Calculation!T:T,ROW()),0)</f>
        <v>3</v>
      </c>
    </row>
    <row r="288" spans="1:15">
      <c r="A288" t="str">
        <f>INDEX([1]Calculation!$F:$F,ROW())</f>
        <v>US</v>
      </c>
      <c r="B288" t="str">
        <f>INDEX([1]Calculation!$D:$D,ROW())</f>
        <v>Zogby Interactive/JZ Analytics</v>
      </c>
      <c r="C288" t="str">
        <f>IF(INDEX([1]Calculation!$G:$G,ROW())=0,"-",INDEX([1]Calculation!$G:$G,ROW()))</f>
        <v>C</v>
      </c>
      <c r="D288" t="str">
        <f>INDEX([1]Calculation!$J:$J,ROW())&amp;"  "&amp;INDEX([1]Calculation!$K:$K,ROW())</f>
        <v>443  lv</v>
      </c>
      <c r="E288" s="26">
        <f>INDEX([1]Calculation!$I:$I,ROW())</f>
        <v>43807</v>
      </c>
      <c r="F288" s="12">
        <f>ROUND(INDEX([1]Calculation!AL:AL,ROW()),1)</f>
        <v>0.1</v>
      </c>
      <c r="G288" s="8">
        <f>ROUND(INDEX([1]Calculation!L:L,ROW()),0)</f>
        <v>30</v>
      </c>
      <c r="H288" s="8">
        <f>ROUND(INDEX([1]Calculation!M:M,ROW()),0)</f>
        <v>8</v>
      </c>
      <c r="I288" s="8">
        <f>ROUND(INDEX([1]Calculation!N:N,ROW()),0)</f>
        <v>0</v>
      </c>
      <c r="J288" s="8">
        <f>ROUND(INDEX([1]Calculation!O:O,ROW()),0)</f>
        <v>7</v>
      </c>
      <c r="K288" s="8">
        <f>ROUND(INDEX([1]Calculation!P:P,ROW()),0)</f>
        <v>2</v>
      </c>
      <c r="L288" s="8">
        <f>ROUND(INDEX([1]Calculation!Q:Q,ROW()),0)</f>
        <v>20</v>
      </c>
      <c r="M288" s="8">
        <f>ROUND(INDEX([1]Calculation!R:R,ROW()),0)</f>
        <v>3</v>
      </c>
      <c r="N288" s="8">
        <f>ROUND(INDEX([1]Calculation!S:S,ROW()),0)</f>
        <v>16</v>
      </c>
      <c r="O288" s="8">
        <f>ROUND(INDEX([1]Calculation!T:T,ROW()),0)</f>
        <v>4</v>
      </c>
    </row>
    <row r="289" spans="1:15">
      <c r="A289" t="str">
        <f>INDEX([1]Calculation!$F:$F,ROW())</f>
        <v>Wisconsin</v>
      </c>
      <c r="B289" t="str">
        <f>INDEX([1]Calculation!$D:$D,ROW())</f>
        <v>Marquette University Law School</v>
      </c>
      <c r="C289" t="str">
        <f>IF(INDEX([1]Calculation!$G:$G,ROW())=0,"-",INDEX([1]Calculation!$G:$G,ROW()))</f>
        <v>A/B</v>
      </c>
      <c r="D289" t="str">
        <f>INDEX([1]Calculation!$J:$J,ROW())&amp;"  "&amp;INDEX([1]Calculation!$K:$K,ROW())</f>
        <v>358  lv</v>
      </c>
      <c r="E289" s="26">
        <f>INDEX([1]Calculation!$I:$I,ROW())</f>
        <v>43807</v>
      </c>
      <c r="F289" s="12">
        <f>ROUND(INDEX([1]Calculation!AL:AL,ROW()),1)</f>
        <v>0.9</v>
      </c>
      <c r="G289" s="8">
        <f>ROUND(INDEX([1]Calculation!L:L,ROW()),0)</f>
        <v>23</v>
      </c>
      <c r="H289" s="8">
        <f>ROUND(INDEX([1]Calculation!M:M,ROW()),0)</f>
        <v>3</v>
      </c>
      <c r="I289" s="8">
        <f>ROUND(INDEX([1]Calculation!N:N,ROW()),0)</f>
        <v>4</v>
      </c>
      <c r="J289" s="8">
        <f>ROUND(INDEX([1]Calculation!O:O,ROW()),0)</f>
        <v>15</v>
      </c>
      <c r="K289" s="8">
        <f>ROUND(INDEX([1]Calculation!P:P,ROW()),0)</f>
        <v>3</v>
      </c>
      <c r="L289" s="8">
        <f>ROUND(INDEX([1]Calculation!Q:Q,ROW()),0)</f>
        <v>19</v>
      </c>
      <c r="M289" s="8">
        <f>ROUND(INDEX([1]Calculation!R:R,ROW()),0)</f>
        <v>0</v>
      </c>
      <c r="N289" s="8">
        <f>ROUND(INDEX([1]Calculation!S:S,ROW()),0)</f>
        <v>16</v>
      </c>
      <c r="O289" s="8">
        <f>ROUND(INDEX([1]Calculation!T:T,ROW()),0)</f>
        <v>3</v>
      </c>
    </row>
    <row r="290" spans="1:15">
      <c r="A290" t="str">
        <f>INDEX([1]Calculation!$F:$F,ROW())</f>
        <v>California</v>
      </c>
      <c r="B290" t="str">
        <f>INDEX([1]Calculation!$D:$D,ROW())</f>
        <v>SSRS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508  lv</v>
      </c>
      <c r="E290" s="26">
        <f>INDEX([1]Calculation!$I:$I,ROW())</f>
        <v>43807</v>
      </c>
      <c r="F290" s="12">
        <f>ROUND(INDEX([1]Calculation!AL:AL,ROW()),1)</f>
        <v>8.5</v>
      </c>
      <c r="G290" s="8">
        <f>ROUND(INDEX([1]Calculation!L:L,ROW()),0)</f>
        <v>21</v>
      </c>
      <c r="H290" s="8">
        <f>ROUND(INDEX([1]Calculation!M:M,ROW()),0)</f>
        <v>5</v>
      </c>
      <c r="I290" s="8">
        <f>ROUND(INDEX([1]Calculation!N:N,ROW()),0)</f>
        <v>3</v>
      </c>
      <c r="J290" s="8">
        <f>ROUND(INDEX([1]Calculation!O:O,ROW()),0)</f>
        <v>9</v>
      </c>
      <c r="K290" s="8">
        <f>ROUND(INDEX([1]Calculation!P:P,ROW()),0)</f>
        <v>2</v>
      </c>
      <c r="L290" s="8">
        <f>ROUND(INDEX([1]Calculation!Q:Q,ROW()),0)</f>
        <v>20</v>
      </c>
      <c r="M290" s="8">
        <f>ROUND(INDEX([1]Calculation!R:R,ROW()),0)</f>
        <v>1</v>
      </c>
      <c r="N290" s="8">
        <f>ROUND(INDEX([1]Calculation!S:S,ROW()),0)</f>
        <v>17</v>
      </c>
      <c r="O290" s="8">
        <f>ROUND(INDEX([1]Calculation!T:T,ROW()),0)</f>
        <v>6</v>
      </c>
    </row>
    <row r="291" spans="1:15">
      <c r="A291" t="str">
        <f>INDEX([1]Calculation!$F:$F,ROW())</f>
        <v>New Hampshire</v>
      </c>
      <c r="B291" t="str">
        <f>INDEX([1]Calculation!$D:$D,ROW())</f>
        <v>MassINC Polling Group</v>
      </c>
      <c r="C291" t="str">
        <f>IF(INDEX([1]Calculation!$G:$G,ROW())=0,"-",INDEX([1]Calculation!$G:$G,ROW()))</f>
        <v>A/B</v>
      </c>
      <c r="D291" t="str">
        <f>INDEX([1]Calculation!$J:$J,ROW())&amp;"  "&amp;INDEX([1]Calculation!$K:$K,ROW())</f>
        <v>442  lv</v>
      </c>
      <c r="E291" s="26">
        <f>INDEX([1]Calculation!$I:$I,ROW())</f>
        <v>43807</v>
      </c>
      <c r="F291" s="12">
        <f>ROUND(INDEX([1]Calculation!AL:AL,ROW()),1)</f>
        <v>1</v>
      </c>
      <c r="G291" s="8">
        <f>ROUND(INDEX([1]Calculation!L:L,ROW()),0)</f>
        <v>17</v>
      </c>
      <c r="H291" s="8">
        <f>ROUND(INDEX([1]Calculation!M:M,ROW()),0)</f>
        <v>2</v>
      </c>
      <c r="I291" s="8">
        <f>ROUND(INDEX([1]Calculation!N:N,ROW()),0)</f>
        <v>1</v>
      </c>
      <c r="J291" s="8">
        <f>ROUND(INDEX([1]Calculation!O:O,ROW()),0)</f>
        <v>18</v>
      </c>
      <c r="K291" s="8">
        <f>ROUND(INDEX([1]Calculation!P:P,ROW()),0)</f>
        <v>3</v>
      </c>
      <c r="L291" s="8">
        <f>ROUND(INDEX([1]Calculation!Q:Q,ROW()),0)</f>
        <v>15</v>
      </c>
      <c r="M291" s="8">
        <f>ROUND(INDEX([1]Calculation!R:R,ROW()),0)</f>
        <v>3</v>
      </c>
      <c r="N291" s="8">
        <f>ROUND(INDEX([1]Calculation!S:S,ROW()),0)</f>
        <v>12</v>
      </c>
      <c r="O291" s="8">
        <f>ROUND(INDEX([1]Calculation!T:T,ROW()),0)</f>
        <v>5</v>
      </c>
    </row>
    <row r="292" spans="1:15">
      <c r="A292" t="str">
        <f>INDEX([1]Calculation!$F:$F,ROW())</f>
        <v>US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384  rv</v>
      </c>
      <c r="E292" s="26">
        <f>INDEX([1]Calculation!$I:$I,ROW())</f>
        <v>43807</v>
      </c>
      <c r="F292" s="12">
        <f>ROUND(INDEX([1]Calculation!AL:AL,ROW()),1)</f>
        <v>0.4</v>
      </c>
      <c r="G292" s="8">
        <f>ROUND(INDEX([1]Calculation!L:L,ROW()),0)</f>
        <v>26</v>
      </c>
      <c r="H292" s="8">
        <f>ROUND(INDEX([1]Calculation!M:M,ROW()),0)</f>
        <v>5</v>
      </c>
      <c r="I292" s="8">
        <f>ROUND(INDEX([1]Calculation!N:N,ROW()),0)</f>
        <v>2</v>
      </c>
      <c r="J292" s="8">
        <f>ROUND(INDEX([1]Calculation!O:O,ROW()),0)</f>
        <v>8</v>
      </c>
      <c r="K292" s="8">
        <f>ROUND(INDEX([1]Calculation!P:P,ROW()),0)</f>
        <v>4</v>
      </c>
      <c r="L292" s="8">
        <f>ROUND(INDEX([1]Calculation!Q:Q,ROW()),0)</f>
        <v>21</v>
      </c>
      <c r="M292" s="8">
        <f>ROUND(INDEX([1]Calculation!R:R,ROW()),0)</f>
        <v>1</v>
      </c>
      <c r="N292" s="8">
        <f>ROUND(INDEX([1]Calculation!S:S,ROW()),0)</f>
        <v>17</v>
      </c>
      <c r="O292" s="8">
        <f>ROUND(INDEX([1]Calculation!T:T,ROW()),0)</f>
        <v>3</v>
      </c>
    </row>
    <row r="293" spans="1:15">
      <c r="A293" t="str">
        <f>INDEX([1]Calculation!$F:$F,ROW())</f>
        <v>US</v>
      </c>
      <c r="B293" t="str">
        <f>INDEX([1]Calculation!$D:$D,ROW())</f>
        <v>Morning Consult</v>
      </c>
      <c r="C293" t="str">
        <f>IF(INDEX([1]Calculation!$G:$G,ROW())=0,"-",INDEX([1]Calculation!$G:$G,ROW()))</f>
        <v>B/C</v>
      </c>
      <c r="D293" t="str">
        <f>INDEX([1]Calculation!$J:$J,ROW())&amp;"  "&amp;INDEX([1]Calculation!$K:$K,ROW())</f>
        <v>15442  lv</v>
      </c>
      <c r="E293" s="26">
        <f>INDEX([1]Calculation!$I:$I,ROW())</f>
        <v>43807</v>
      </c>
      <c r="F293" s="12">
        <f>ROUND(INDEX([1]Calculation!AL:AL,ROW()),1)</f>
        <v>0</v>
      </c>
      <c r="G293" s="8">
        <f>ROUND(INDEX([1]Calculation!L:L,ROW()),0)</f>
        <v>30</v>
      </c>
      <c r="H293" s="8">
        <f>ROUND(INDEX([1]Calculation!M:M,ROW()),0)</f>
        <v>6</v>
      </c>
      <c r="I293" s="8">
        <f>ROUND(INDEX([1]Calculation!N:N,ROW()),0)</f>
        <v>3</v>
      </c>
      <c r="J293" s="8">
        <f>ROUND(INDEX([1]Calculation!O:O,ROW()),0)</f>
        <v>9</v>
      </c>
      <c r="K293" s="8">
        <f>ROUND(INDEX([1]Calculation!P:P,ROW()),0)</f>
        <v>2</v>
      </c>
      <c r="L293" s="8">
        <f>ROUND(INDEX([1]Calculation!Q:Q,ROW()),0)</f>
        <v>22</v>
      </c>
      <c r="M293" s="8">
        <f>ROUND(INDEX([1]Calculation!R:R,ROW()),0)</f>
        <v>3</v>
      </c>
      <c r="N293" s="8">
        <f>ROUND(INDEX([1]Calculation!S:S,ROW()),0)</f>
        <v>16</v>
      </c>
      <c r="O293" s="8">
        <f>ROUND(INDEX([1]Calculation!T:T,ROW()),0)</f>
        <v>4</v>
      </c>
    </row>
    <row r="294" spans="1:15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581  lv</v>
      </c>
      <c r="E294" s="26">
        <f>INDEX([1]Calculation!$I:$I,ROW())</f>
        <v>43806</v>
      </c>
      <c r="F294" s="12">
        <f>ROUND(INDEX([1]Calculation!AL:AL,ROW()),1)</f>
        <v>0</v>
      </c>
      <c r="G294" s="8">
        <f>ROUND(INDEX([1]Calculation!L:L,ROW()),0)</f>
        <v>19</v>
      </c>
      <c r="H294" s="8">
        <f>ROUND(INDEX([1]Calculation!M:M,ROW()),0)</f>
        <v>5</v>
      </c>
      <c r="I294" s="8">
        <f>ROUND(INDEX([1]Calculation!N:N,ROW()),0)</f>
        <v>2</v>
      </c>
      <c r="J294" s="8">
        <f>ROUND(INDEX([1]Calculation!O:O,ROW()),0)</f>
        <v>13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5</v>
      </c>
    </row>
    <row r="295" spans="1:15">
      <c r="A295" t="str">
        <f>INDEX([1]Calculation!$F:$F,ROW())</f>
        <v>California</v>
      </c>
      <c r="B295" t="str">
        <f>INDEX([1]Calculation!$D:$D,ROW())</f>
        <v>Capitol Weekly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581  lv</v>
      </c>
      <c r="E295" s="26">
        <f>INDEX([1]Calculation!$I:$I,ROW())</f>
        <v>43806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5</v>
      </c>
      <c r="I295" s="8">
        <f>ROUND(INDEX([1]Calculation!N:N,ROW()),0)</f>
        <v>2</v>
      </c>
      <c r="J295" s="8">
        <f>ROUND(INDEX([1]Calculation!O:O,ROW()),0)</f>
        <v>14</v>
      </c>
      <c r="K295" s="8">
        <f>ROUND(INDEX([1]Calculation!P:P,ROW()),0)</f>
        <v>4</v>
      </c>
      <c r="L295" s="8">
        <f>ROUND(INDEX([1]Calculation!Q:Q,ROW()),0)</f>
        <v>19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5</v>
      </c>
    </row>
    <row r="296" spans="1:15">
      <c r="A296" t="str">
        <f>INDEX([1]Calculation!$F:$F,ROW())</f>
        <v>US</v>
      </c>
      <c r="B296" t="str">
        <f>INDEX([1]Calculation!$D:$D,ROW())</f>
        <v>Ipsos</v>
      </c>
      <c r="C296" t="str">
        <f>IF(INDEX([1]Calculation!$G:$G,ROW())=0,"-",INDEX([1]Calculation!$G:$G,ROW()))</f>
        <v>B+</v>
      </c>
      <c r="D296" t="str">
        <f>INDEX([1]Calculation!$J:$J,ROW())&amp;"  "&amp;INDEX([1]Calculation!$K:$K,ROW())</f>
        <v>574  rv</v>
      </c>
      <c r="E296" s="26">
        <f>INDEX([1]Calculation!$I:$I,ROW())</f>
        <v>43804</v>
      </c>
      <c r="F296" s="12">
        <f>ROUND(INDEX([1]Calculation!AL:AL,ROW()),1)</f>
        <v>0</v>
      </c>
      <c r="G296" s="8">
        <f>ROUND(INDEX([1]Calculation!L:L,ROW()),0)</f>
        <v>23</v>
      </c>
      <c r="H296" s="8">
        <f>ROUND(INDEX([1]Calculation!M:M,ROW()),0)</f>
        <v>5</v>
      </c>
      <c r="I296" s="8">
        <f>ROUND(INDEX([1]Calculation!N:N,ROW()),0)</f>
        <v>0</v>
      </c>
      <c r="J296" s="8">
        <f>ROUND(INDEX([1]Calculation!O:O,ROW()),0)</f>
        <v>8</v>
      </c>
      <c r="K296" s="8">
        <f>ROUND(INDEX([1]Calculation!P:P,ROW()),0)</f>
        <v>2</v>
      </c>
      <c r="L296" s="8">
        <f>ROUND(INDEX([1]Calculation!Q:Q,ROW()),0)</f>
        <v>15</v>
      </c>
      <c r="M296" s="8">
        <f>ROUND(INDEX([1]Calculation!R:R,ROW()),0)</f>
        <v>1</v>
      </c>
      <c r="N296" s="8">
        <f>ROUND(INDEX([1]Calculation!S:S,ROW()),0)</f>
        <v>12</v>
      </c>
      <c r="O296" s="8">
        <f>ROUND(INDEX([1]Calculation!T:T,ROW()),0)</f>
        <v>4</v>
      </c>
    </row>
    <row r="297" spans="1:15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719  a</v>
      </c>
      <c r="E297" s="26">
        <f>INDEX([1]Calculation!$I:$I,ROW())</f>
        <v>43804</v>
      </c>
      <c r="F297" s="12">
        <f>ROUND(INDEX([1]Calculation!AL:AL,ROW()),1)</f>
        <v>0</v>
      </c>
      <c r="G297" s="8">
        <f>ROUND(INDEX([1]Calculation!L:L,ROW()),0)</f>
        <v>19</v>
      </c>
      <c r="H297" s="8">
        <f>ROUND(INDEX([1]Calculation!M:M,ROW()),0)</f>
        <v>4</v>
      </c>
      <c r="I297" s="8">
        <f>ROUND(INDEX([1]Calculation!N:N,ROW()),0)</f>
        <v>1</v>
      </c>
      <c r="J297" s="8">
        <f>ROUND(INDEX([1]Calculation!O:O,ROW()),0)</f>
        <v>6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9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541  lv</v>
      </c>
      <c r="E298" s="26">
        <f>INDEX([1]Calculation!$I:$I,ROW())</f>
        <v>43802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3</v>
      </c>
      <c r="I298" s="8">
        <f>ROUND(INDEX([1]Calculation!N:N,ROW()),0)</f>
        <v>3</v>
      </c>
      <c r="J298" s="8">
        <f>ROUND(INDEX([1]Calculation!O:O,ROW()),0)</f>
        <v>12</v>
      </c>
      <c r="K298" s="8">
        <f>ROUND(INDEX([1]Calculation!P:P,ROW()),0)</f>
        <v>3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2</v>
      </c>
    </row>
    <row r="299" spans="1:15">
      <c r="A299" t="str">
        <f>INDEX([1]Calculation!$F:$F,ROW())</f>
        <v>South Carolina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400  lv</v>
      </c>
      <c r="E299" s="26">
        <f>INDEX([1]Calculation!$I:$I,ROW())</f>
        <v>43801</v>
      </c>
      <c r="F299" s="12">
        <f>ROUND(INDEX([1]Calculation!AL:AL,ROW()),1)</f>
        <v>0</v>
      </c>
      <c r="G299" s="8">
        <f>ROUND(INDEX([1]Calculation!L:L,ROW()),0)</f>
        <v>61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0</v>
      </c>
      <c r="M299" s="8">
        <f>ROUND(INDEX([1]Calculation!R:R,ROW()),0)</f>
        <v>0</v>
      </c>
      <c r="N299" s="8">
        <f>ROUND(INDEX([1]Calculation!S:S,ROW()),0)</f>
        <v>29</v>
      </c>
      <c r="O299" s="8">
        <f>ROUND(INDEX([1]Calculation!T:T,ROW()),0)</f>
        <v>0</v>
      </c>
    </row>
    <row r="300" spans="1:15">
      <c r="A300" t="str">
        <f>INDEX([1]Calculation!$F:$F,ROW())</f>
        <v>South Carolina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400  lv</v>
      </c>
      <c r="E300" s="26">
        <f>INDEX([1]Calculation!$I:$I,ROW())</f>
        <v>43801</v>
      </c>
      <c r="F300" s="12">
        <f>ROUND(INDEX([1]Calculation!AL:AL,ROW()),1)</f>
        <v>0.5</v>
      </c>
      <c r="G300" s="8">
        <f>ROUND(INDEX([1]Calculation!L:L,ROW()),0)</f>
        <v>39</v>
      </c>
      <c r="H300" s="8">
        <f>ROUND(INDEX([1]Calculation!M:M,ROW()),0)</f>
        <v>2</v>
      </c>
      <c r="I300" s="8">
        <f>ROUND(INDEX([1]Calculation!N:N,ROW()),0)</f>
        <v>2</v>
      </c>
      <c r="J300" s="8">
        <f>ROUND(INDEX([1]Calculation!O:O,ROW()),0)</f>
        <v>10</v>
      </c>
      <c r="K300" s="8">
        <f>ROUND(INDEX([1]Calculation!P:P,ROW()),0)</f>
        <v>2</v>
      </c>
      <c r="L300" s="8">
        <f>ROUND(INDEX([1]Calculation!Q:Q,ROW()),0)</f>
        <v>13</v>
      </c>
      <c r="M300" s="8">
        <f>ROUND(INDEX([1]Calculation!R:R,ROW()),0)</f>
        <v>7</v>
      </c>
      <c r="N300" s="8">
        <f>ROUND(INDEX([1]Calculation!S:S,ROW()),0)</f>
        <v>10</v>
      </c>
      <c r="O300" s="8">
        <f>ROUND(INDEX([1]Calculation!T:T,ROW()),0)</f>
        <v>3</v>
      </c>
    </row>
    <row r="301" spans="1:15">
      <c r="A301" t="str">
        <f>INDEX([1]Calculation!$F:$F,ROW())</f>
        <v>US</v>
      </c>
      <c r="B301" t="str">
        <f>INDEX([1]Calculation!$D:$D,ROW())</f>
        <v>David Binder Research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1200  lv</v>
      </c>
      <c r="E301" s="26">
        <f>INDEX([1]Calculation!$I:$I,ROW())</f>
        <v>43800</v>
      </c>
      <c r="F301" s="12">
        <f>ROUND(INDEX([1]Calculation!AL:AL,ROW()),1)</f>
        <v>4.2</v>
      </c>
      <c r="G301" s="8">
        <f>ROUND(INDEX([1]Calculation!L:L,ROW()),0)</f>
        <v>29</v>
      </c>
      <c r="H301" s="8">
        <f>ROUND(INDEX([1]Calculation!M:M,ROW()),0)</f>
        <v>8</v>
      </c>
      <c r="I301" s="8">
        <f>ROUND(INDEX([1]Calculation!N:N,ROW()),0)</f>
        <v>2</v>
      </c>
      <c r="J301" s="8">
        <f>ROUND(INDEX([1]Calculation!O:O,ROW()),0)</f>
        <v>10</v>
      </c>
      <c r="K301" s="8">
        <f>ROUND(INDEX([1]Calculation!P:P,ROW()),0)</f>
        <v>2</v>
      </c>
      <c r="L301" s="8">
        <f>ROUND(INDEX([1]Calculation!Q:Q,ROW()),0)</f>
        <v>15</v>
      </c>
      <c r="M301" s="8">
        <f>ROUND(INDEX([1]Calculation!R:R,ROW()),0)</f>
        <v>2</v>
      </c>
      <c r="N301" s="8">
        <f>ROUND(INDEX([1]Calculation!S:S,ROW()),0)</f>
        <v>14</v>
      </c>
      <c r="O301" s="8">
        <f>ROUND(INDEX([1]Calculation!T:T,ROW()),0)</f>
        <v>2</v>
      </c>
    </row>
    <row r="302" spans="1:15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15773  lv</v>
      </c>
      <c r="E302" s="26">
        <f>INDEX([1]Calculation!$I:$I,ROW())</f>
        <v>43800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5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20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Harris Insights &amp; Analytics</v>
      </c>
      <c r="C303" t="str">
        <f>IF(INDEX([1]Calculation!$G:$G,ROW())=0,"-",INDEX([1]Calculation!$G:$G,ROW()))</f>
        <v>C+</v>
      </c>
      <c r="D303" t="str">
        <f>INDEX([1]Calculation!$J:$J,ROW())&amp;"  "&amp;INDEX([1]Calculation!$K:$K,ROW())</f>
        <v>437  rv</v>
      </c>
      <c r="E303" s="26">
        <f>INDEX([1]Calculation!$I:$I,ROW())</f>
        <v>43800</v>
      </c>
      <c r="F303" s="12">
        <f>ROUND(INDEX([1]Calculation!AL:AL,ROW()),1)</f>
        <v>0</v>
      </c>
      <c r="G303" s="8">
        <f>ROUND(INDEX([1]Calculation!L:L,ROW()),0)</f>
        <v>31</v>
      </c>
      <c r="H303" s="8">
        <f>ROUND(INDEX([1]Calculation!M:M,ROW()),0)</f>
        <v>6</v>
      </c>
      <c r="I303" s="8">
        <f>ROUND(INDEX([1]Calculation!N:N,ROW()),0)</f>
        <v>1</v>
      </c>
      <c r="J303" s="8">
        <f>ROUND(INDEX([1]Calculation!O:O,ROW()),0)</f>
        <v>9</v>
      </c>
      <c r="K303" s="8">
        <f>ROUND(INDEX([1]Calculation!P:P,ROW()),0)</f>
        <v>2</v>
      </c>
      <c r="L303" s="8">
        <f>ROUND(INDEX([1]Calculation!Q:Q,ROW()),0)</f>
        <v>15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2</v>
      </c>
    </row>
    <row r="304" spans="1:15">
      <c r="A304" t="str">
        <f>INDEX([1]Calculation!$F:$F,ROW())</f>
        <v>US</v>
      </c>
      <c r="B304" t="str">
        <f>INDEX([1]Calculation!$D:$D,ROW())</f>
        <v>Harris Insights &amp; Analytics</v>
      </c>
      <c r="C304" t="str">
        <f>IF(INDEX([1]Calculation!$G:$G,ROW())=0,"-",INDEX([1]Calculation!$G:$G,ROW()))</f>
        <v>C+</v>
      </c>
      <c r="D304" t="str">
        <f>INDEX([1]Calculation!$J:$J,ROW())&amp;"  "&amp;INDEX([1]Calculation!$K:$K,ROW())</f>
        <v>756  rv</v>
      </c>
      <c r="E304" s="26">
        <f>INDEX([1]Calculation!$I:$I,ROW())</f>
        <v>43798</v>
      </c>
      <c r="F304" s="12">
        <f>ROUND(INDEX([1]Calculation!AL:AL,ROW()),1)</f>
        <v>0</v>
      </c>
      <c r="G304" s="8">
        <f>ROUND(INDEX([1]Calculation!L:L,ROW()),0)</f>
        <v>20</v>
      </c>
      <c r="H304" s="8">
        <f>ROUND(INDEX([1]Calculation!M:M,ROW()),0)</f>
        <v>4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2</v>
      </c>
      <c r="N304" s="8">
        <f>ROUND(INDEX([1]Calculation!S:S,ROW()),0)</f>
        <v>9</v>
      </c>
      <c r="O304" s="8">
        <f>ROUND(INDEX([1]Calculation!T:T,ROW()),0)</f>
        <v>2</v>
      </c>
    </row>
    <row r="305" spans="1:15">
      <c r="A305" t="str">
        <f>INDEX([1]Calculation!$F:$F,ROW())</f>
        <v>US</v>
      </c>
      <c r="B305" t="str">
        <f>INDEX([1]Calculation!$D:$D,ROW())</f>
        <v>Harris Insights &amp; Analytics</v>
      </c>
      <c r="C305" t="str">
        <f>IF(INDEX([1]Calculation!$G:$G,ROW())=0,"-",INDEX([1]Calculation!$G:$G,ROW()))</f>
        <v>C+</v>
      </c>
      <c r="D305" t="str">
        <f>INDEX([1]Calculation!$J:$J,ROW())&amp;"  "&amp;INDEX([1]Calculation!$K:$K,ROW())</f>
        <v>756  rv</v>
      </c>
      <c r="E305" s="26">
        <f>INDEX([1]Calculation!$I:$I,ROW())</f>
        <v>43798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7</v>
      </c>
      <c r="I305" s="8">
        <f>ROUND(INDEX([1]Calculation!N:N,ROW()),0)</f>
        <v>1</v>
      </c>
      <c r="J305" s="8">
        <f>ROUND(INDEX([1]Calculation!O:O,ROW()),0)</f>
        <v>8</v>
      </c>
      <c r="K305" s="8">
        <f>ROUND(INDEX([1]Calculation!P:P,ROW()),0)</f>
        <v>2</v>
      </c>
      <c r="L305" s="8">
        <f>ROUND(INDEX([1]Calculation!Q:Q,ROW()),0)</f>
        <v>16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</row>
    <row r="306" spans="1:15">
      <c r="A306" t="str">
        <f>INDEX([1]Calculation!$F:$F,ROW())</f>
        <v>California</v>
      </c>
      <c r="B306" t="str">
        <f>INDEX([1]Calculation!$D:$D,ROW())</f>
        <v>University of California, Berkeley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1694  lv</v>
      </c>
      <c r="E306" s="26">
        <f>INDEX([1]Calculation!$I:$I,ROW())</f>
        <v>43796</v>
      </c>
      <c r="F306" s="12">
        <f>ROUND(INDEX([1]Calculation!AL:AL,ROW()),1)</f>
        <v>0.8</v>
      </c>
      <c r="G306" s="8">
        <f>ROUND(INDEX([1]Calculation!L:L,ROW()),0)</f>
        <v>14</v>
      </c>
      <c r="H306" s="8">
        <f>ROUND(INDEX([1]Calculation!M:M,ROW()),0)</f>
        <v>2</v>
      </c>
      <c r="I306" s="8">
        <f>ROUND(INDEX([1]Calculation!N:N,ROW()),0)</f>
        <v>1</v>
      </c>
      <c r="J306" s="8">
        <f>ROUND(INDEX([1]Calculation!O:O,ROW()),0)</f>
        <v>12</v>
      </c>
      <c r="K306" s="8">
        <f>ROUND(INDEX([1]Calculation!P:P,ROW()),0)</f>
        <v>3</v>
      </c>
      <c r="L306" s="8">
        <f>ROUND(INDEX([1]Calculation!Q:Q,ROW()),0)</f>
        <v>24</v>
      </c>
      <c r="M306" s="8">
        <f>ROUND(INDEX([1]Calculation!R:R,ROW()),0)</f>
        <v>1</v>
      </c>
      <c r="N306" s="8">
        <f>ROUND(INDEX([1]Calculation!S:S,ROW()),0)</f>
        <v>22</v>
      </c>
      <c r="O306" s="8">
        <f>ROUND(INDEX([1]Calculation!T:T,ROW()),0)</f>
        <v>3</v>
      </c>
    </row>
    <row r="307" spans="1:15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550  lv</v>
      </c>
      <c r="E307" s="26">
        <f>INDEX([1]Calculation!$I:$I,ROW())</f>
        <v>43795</v>
      </c>
      <c r="F307" s="12">
        <f>ROUND(INDEX([1]Calculation!AL:AL,ROW()),1)</f>
        <v>0</v>
      </c>
      <c r="G307" s="8">
        <f>ROUND(INDEX([1]Calculation!L:L,ROW()),0)</f>
        <v>23</v>
      </c>
      <c r="H307" s="8">
        <f>ROUND(INDEX([1]Calculation!M:M,ROW()),0)</f>
        <v>3</v>
      </c>
      <c r="I307" s="8">
        <f>ROUND(INDEX([1]Calculation!N:N,ROW()),0)</f>
        <v>2</v>
      </c>
      <c r="J307" s="8">
        <f>ROUND(INDEX([1]Calculation!O:O,ROW()),0)</f>
        <v>12</v>
      </c>
      <c r="K307" s="8">
        <f>ROUND(INDEX([1]Calculation!P:P,ROW()),0)</f>
        <v>3</v>
      </c>
      <c r="L307" s="8">
        <f>ROUND(INDEX([1]Calculation!Q:Q,ROW()),0)</f>
        <v>15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>
      <c r="A308" t="str">
        <f>INDEX([1]Calculation!$F:$F,ROW())</f>
        <v>New Hampshire</v>
      </c>
      <c r="B308" t="str">
        <f>INDEX([1]Calculation!$D:$D,ROW())</f>
        <v>Emerson College</v>
      </c>
      <c r="C308" t="str">
        <f>IF(INDEX([1]Calculation!$G:$G,ROW())=0,"-",INDEX([1]Calculation!$G:$G,ROW()))</f>
        <v>B-</v>
      </c>
      <c r="D308" t="str">
        <f>INDEX([1]Calculation!$J:$J,ROW())&amp;"  "&amp;INDEX([1]Calculation!$K:$K,ROW())</f>
        <v>549  lv</v>
      </c>
      <c r="E308" s="26">
        <f>INDEX([1]Calculation!$I:$I,ROW())</f>
        <v>43795</v>
      </c>
      <c r="F308" s="12">
        <f>ROUND(INDEX([1]Calculation!AL:AL,ROW()),1)</f>
        <v>0</v>
      </c>
      <c r="G308" s="8">
        <f>ROUND(INDEX([1]Calculation!L:L,ROW()),0)</f>
        <v>14</v>
      </c>
      <c r="H308" s="8">
        <f>ROUND(INDEX([1]Calculation!M:M,ROW()),0)</f>
        <v>1</v>
      </c>
      <c r="I308" s="8">
        <f>ROUND(INDEX([1]Calculation!N:N,ROW()),0)</f>
        <v>2</v>
      </c>
      <c r="J308" s="8">
        <f>ROUND(INDEX([1]Calculation!O:O,ROW()),0)</f>
        <v>22</v>
      </c>
      <c r="K308" s="8">
        <f>ROUND(INDEX([1]Calculation!P:P,ROW()),0)</f>
        <v>2</v>
      </c>
      <c r="L308" s="8">
        <f>ROUND(INDEX([1]Calculation!Q:Q,ROW()),0)</f>
        <v>26</v>
      </c>
      <c r="M308" s="8">
        <f>ROUND(INDEX([1]Calculation!R:R,ROW()),0)</f>
        <v>3</v>
      </c>
      <c r="N308" s="8">
        <f>ROUND(INDEX([1]Calculation!S:S,ROW()),0)</f>
        <v>14</v>
      </c>
      <c r="O308" s="8">
        <f>ROUND(INDEX([1]Calculation!T:T,ROW()),0)</f>
        <v>5</v>
      </c>
    </row>
    <row r="309" spans="1:15">
      <c r="A309" t="str">
        <f>INDEX([1]Calculation!$F:$F,ROW())</f>
        <v>Delaware</v>
      </c>
      <c r="B309" t="str">
        <f>INDEX([1]Calculation!$D:$D,ROW())</f>
        <v>Data for Progress</v>
      </c>
      <c r="C309" t="str">
        <f>IF(INDEX([1]Calculation!$G:$G,ROW())=0,"-",INDEX([1]Calculation!$G:$G,ROW()))</f>
        <v>B</v>
      </c>
      <c r="D309" t="str">
        <f>INDEX([1]Calculation!$J:$J,ROW())&amp;"  "&amp;INDEX([1]Calculation!$K:$K,ROW())</f>
        <v>528  lv</v>
      </c>
      <c r="E309" s="26">
        <f>INDEX([1]Calculation!$I:$I,ROW())</f>
        <v>43794</v>
      </c>
      <c r="F309" s="12">
        <f>ROUND(INDEX([1]Calculation!AL:AL,ROW()),1)</f>
        <v>5.5</v>
      </c>
      <c r="G309" s="8">
        <f>ROUND(INDEX([1]Calculation!L:L,ROW()),0)</f>
        <v>35</v>
      </c>
      <c r="H309" s="8">
        <f>ROUND(INDEX([1]Calculation!M:M,ROW()),0)</f>
        <v>1</v>
      </c>
      <c r="I309" s="8">
        <f>ROUND(INDEX([1]Calculation!N:N,ROW()),0)</f>
        <v>3</v>
      </c>
      <c r="J309" s="8">
        <f>ROUND(INDEX([1]Calculation!O:O,ROW()),0)</f>
        <v>8</v>
      </c>
      <c r="K309" s="8">
        <f>ROUND(INDEX([1]Calculation!P:P,ROW()),0)</f>
        <v>1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11</v>
      </c>
      <c r="O309" s="8">
        <f>ROUND(INDEX([1]Calculation!T:T,ROW()),0)</f>
        <v>1</v>
      </c>
    </row>
    <row r="310" spans="1:15">
      <c r="A310" t="str">
        <f>INDEX([1]Calculation!$F:$F,ROW())</f>
        <v>Illinois</v>
      </c>
      <c r="B310" t="str">
        <f>INDEX([1]Calculation!$D:$D,ROW())</f>
        <v>Victory Research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1200  lv</v>
      </c>
      <c r="E310" s="26">
        <f>INDEX([1]Calculation!$I:$I,ROW())</f>
        <v>43794</v>
      </c>
      <c r="F310" s="12">
        <f>ROUND(INDEX([1]Calculation!AL:AL,ROW()),1)</f>
        <v>0.7</v>
      </c>
      <c r="G310" s="8">
        <f>ROUND(INDEX([1]Calculation!L:L,ROW()),0)</f>
        <v>23</v>
      </c>
      <c r="H310" s="8">
        <f>ROUND(INDEX([1]Calculation!M:M,ROW()),0)</f>
        <v>4</v>
      </c>
      <c r="I310" s="8">
        <f>ROUND(INDEX([1]Calculation!N:N,ROW()),0)</f>
        <v>2</v>
      </c>
      <c r="J310" s="8">
        <f>ROUND(INDEX([1]Calculation!O:O,ROW()),0)</f>
        <v>16</v>
      </c>
      <c r="K310" s="8">
        <f>ROUND(INDEX([1]Calculation!P:P,ROW()),0)</f>
        <v>3</v>
      </c>
      <c r="L310" s="8">
        <f>ROUND(INDEX([1]Calculation!Q:Q,ROW()),0)</f>
        <v>15</v>
      </c>
      <c r="M310" s="8">
        <f>ROUND(INDEX([1]Calculation!R:R,ROW()),0)</f>
        <v>2</v>
      </c>
      <c r="N310" s="8">
        <f>ROUND(INDEX([1]Calculation!S:S,ROW()),0)</f>
        <v>17</v>
      </c>
      <c r="O310" s="8">
        <f>ROUND(INDEX([1]Calculation!T:T,ROW()),0)</f>
        <v>1</v>
      </c>
    </row>
    <row r="311" spans="1:15">
      <c r="A311" t="str">
        <f>INDEX([1]Calculation!$F:$F,ROW())</f>
        <v>US</v>
      </c>
      <c r="B311" t="str">
        <f>INDEX([1]Calculation!$D:$D,ROW())</f>
        <v>Quinnipiac University</v>
      </c>
      <c r="C311" t="str">
        <f>IF(INDEX([1]Calculation!$G:$G,ROW())=0,"-",INDEX([1]Calculation!$G:$G,ROW()))</f>
        <v>A</v>
      </c>
      <c r="D311" t="str">
        <f>INDEX([1]Calculation!$J:$J,ROW())&amp;"  "&amp;INDEX([1]Calculation!$K:$K,ROW())</f>
        <v>574  rv</v>
      </c>
      <c r="E311" s="26">
        <f>INDEX([1]Calculation!$I:$I,ROW())</f>
        <v>43794</v>
      </c>
      <c r="F311" s="12">
        <f>ROUND(INDEX([1]Calculation!AL:AL,ROW()),1)</f>
        <v>0</v>
      </c>
      <c r="G311" s="8">
        <f>ROUND(INDEX([1]Calculation!L:L,ROW()),0)</f>
        <v>24</v>
      </c>
      <c r="H311" s="8">
        <f>ROUND(INDEX([1]Calculation!M:M,ROW()),0)</f>
        <v>3</v>
      </c>
      <c r="I311" s="8">
        <f>ROUND(INDEX([1]Calculation!N:N,ROW()),0)</f>
        <v>2</v>
      </c>
      <c r="J311" s="8">
        <f>ROUND(INDEX([1]Calculation!O:O,ROW()),0)</f>
        <v>16</v>
      </c>
      <c r="K311" s="8">
        <f>ROUND(INDEX([1]Calculation!P:P,ROW()),0)</f>
        <v>3</v>
      </c>
      <c r="L311" s="8">
        <f>ROUND(INDEX([1]Calculation!Q:Q,ROW()),0)</f>
        <v>13</v>
      </c>
      <c r="M311" s="8">
        <f>ROUND(INDEX([1]Calculation!R:R,ROW()),0)</f>
        <v>0</v>
      </c>
      <c r="N311" s="8">
        <f>ROUND(INDEX([1]Calculation!S:S,ROW()),0)</f>
        <v>14</v>
      </c>
      <c r="O311" s="8">
        <f>ROUND(INDEX([1]Calculation!T:T,ROW()),0)</f>
        <v>2</v>
      </c>
    </row>
    <row r="312" spans="1:15">
      <c r="A312" t="str">
        <f>INDEX([1]Calculation!$F:$F,ROW())</f>
        <v>US</v>
      </c>
      <c r="B312" t="str">
        <f>INDEX([1]Calculation!$D:$D,ROW())</f>
        <v>Ipsos</v>
      </c>
      <c r="C312" t="str">
        <f>IF(INDEX([1]Calculation!$G:$G,ROW())=0,"-",INDEX([1]Calculation!$G:$G,ROW()))</f>
        <v>B+</v>
      </c>
      <c r="D312" t="str">
        <f>INDEX([1]Calculation!$J:$J,ROW())&amp;"  "&amp;INDEX([1]Calculation!$K:$K,ROW())</f>
        <v>589  rv</v>
      </c>
      <c r="E312" s="26">
        <f>INDEX([1]Calculation!$I:$I,ROW())</f>
        <v>43791</v>
      </c>
      <c r="F312" s="12">
        <f>ROUND(INDEX([1]Calculation!AL:AL,ROW()),1)</f>
        <v>0</v>
      </c>
      <c r="G312" s="8">
        <f>ROUND(INDEX([1]Calculation!L:L,ROW()),0)</f>
        <v>23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2</v>
      </c>
      <c r="L312" s="8">
        <f>ROUND(INDEX([1]Calculation!Q:Q,ROW()),0)</f>
        <v>16</v>
      </c>
      <c r="M312" s="8">
        <f>ROUND(INDEX([1]Calculation!R:R,ROW()),0)</f>
        <v>2</v>
      </c>
      <c r="N312" s="8">
        <f>ROUND(INDEX([1]Calculation!S:S,ROW()),0)</f>
        <v>13</v>
      </c>
      <c r="O312" s="8">
        <f>ROUND(INDEX([1]Calculation!T:T,ROW()),0)</f>
        <v>6</v>
      </c>
    </row>
    <row r="313" spans="1:15">
      <c r="A313" t="str">
        <f>INDEX([1]Calculation!$F:$F,ROW())</f>
        <v>US</v>
      </c>
      <c r="B313" t="str">
        <f>INDEX([1]Calculation!$D:$D,ROW())</f>
        <v>SSRS</v>
      </c>
      <c r="C313" t="str">
        <f>IF(INDEX([1]Calculation!$G:$G,ROW())=0,"-",INDEX([1]Calculation!$G:$G,ROW()))</f>
        <v>A/B</v>
      </c>
      <c r="D313" t="str">
        <f>INDEX([1]Calculation!$J:$J,ROW())&amp;"  "&amp;INDEX([1]Calculation!$K:$K,ROW())</f>
        <v>431  rv</v>
      </c>
      <c r="E313" s="26">
        <f>INDEX([1]Calculation!$I:$I,ROW())</f>
        <v>43793</v>
      </c>
      <c r="F313" s="12">
        <f>ROUND(INDEX([1]Calculation!AL:AL,ROW()),1)</f>
        <v>0</v>
      </c>
      <c r="G313" s="8">
        <f>ROUND(INDEX([1]Calculation!L:L,ROW()),0)</f>
        <v>35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17</v>
      </c>
      <c r="K313" s="8">
        <f>ROUND(INDEX([1]Calculation!P:P,ROW()),0)</f>
        <v>0</v>
      </c>
      <c r="L313" s="8">
        <f>ROUND(INDEX([1]Calculation!Q:Q,ROW()),0)</f>
        <v>23</v>
      </c>
      <c r="M313" s="8">
        <f>ROUND(INDEX([1]Calculation!R:R,ROW()),0)</f>
        <v>0</v>
      </c>
      <c r="N313" s="8">
        <f>ROUND(INDEX([1]Calculation!S:S,ROW()),0)</f>
        <v>20</v>
      </c>
      <c r="O313" s="8">
        <f>ROUND(INDEX([1]Calculation!T:T,ROW()),0)</f>
        <v>0</v>
      </c>
    </row>
    <row r="314" spans="1:15">
      <c r="A314" t="str">
        <f>INDEX([1]Calculation!$F:$F,ROW())</f>
        <v>US</v>
      </c>
      <c r="B314" t="str">
        <f>INDEX([1]Calculation!$D:$D,ROW())</f>
        <v>SSRS</v>
      </c>
      <c r="C314" t="str">
        <f>IF(INDEX([1]Calculation!$G:$G,ROW())=0,"-",INDEX([1]Calculation!$G:$G,ROW()))</f>
        <v>A/B</v>
      </c>
      <c r="D314" t="str">
        <f>INDEX([1]Calculation!$J:$J,ROW())&amp;"  "&amp;INDEX([1]Calculation!$K:$K,ROW())</f>
        <v>431  rv</v>
      </c>
      <c r="E314" s="26">
        <f>INDEX([1]Calculation!$I:$I,ROW())</f>
        <v>43793</v>
      </c>
      <c r="F314" s="12">
        <f>ROUND(INDEX([1]Calculation!AL:AL,ROW()),1)</f>
        <v>0.2</v>
      </c>
      <c r="G314" s="8">
        <f>ROUND(INDEX([1]Calculation!L:L,ROW()),0)</f>
        <v>28</v>
      </c>
      <c r="H314" s="8">
        <f>ROUND(INDEX([1]Calculation!M:M,ROW()),0)</f>
        <v>3</v>
      </c>
      <c r="I314" s="8">
        <f>ROUND(INDEX([1]Calculation!N:N,ROW()),0)</f>
        <v>2</v>
      </c>
      <c r="J314" s="8">
        <f>ROUND(INDEX([1]Calculation!O:O,ROW()),0)</f>
        <v>11</v>
      </c>
      <c r="K314" s="8">
        <f>ROUND(INDEX([1]Calculation!P:P,ROW()),0)</f>
        <v>2</v>
      </c>
      <c r="L314" s="8">
        <f>ROUND(INDEX([1]Calculation!Q:Q,ROW()),0)</f>
        <v>17</v>
      </c>
      <c r="M314" s="8">
        <f>ROUND(INDEX([1]Calculation!R:R,ROW()),0)</f>
        <v>3</v>
      </c>
      <c r="N314" s="8">
        <f>ROUND(INDEX([1]Calculation!S:S,ROW()),0)</f>
        <v>14</v>
      </c>
      <c r="O314" s="8">
        <f>ROUND(INDEX([1]Calculation!T:T,ROW()),0)</f>
        <v>3</v>
      </c>
    </row>
    <row r="315" spans="1:15">
      <c r="A315" t="str">
        <f>INDEX([1]Calculation!$F:$F,ROW())</f>
        <v>New Hampshire</v>
      </c>
      <c r="B315" t="str">
        <f>INDEX([1]Calculation!$D:$D,ROW())</f>
        <v>Suffolk University</v>
      </c>
      <c r="C315" t="str">
        <f>IF(INDEX([1]Calculation!$G:$G,ROW())=0,"-",INDEX([1]Calculation!$G:$G,ROW()))</f>
        <v>A-</v>
      </c>
      <c r="D315" t="str">
        <f>INDEX([1]Calculation!$J:$J,ROW())&amp;"  "&amp;INDEX([1]Calculation!$K:$K,ROW())</f>
        <v>500  lv</v>
      </c>
      <c r="E315" s="26">
        <f>INDEX([1]Calculation!$I:$I,ROW())</f>
        <v>43793</v>
      </c>
      <c r="F315" s="12">
        <f>ROUND(INDEX([1]Calculation!AL:AL,ROW()),1)</f>
        <v>0</v>
      </c>
      <c r="G315" s="8">
        <f>ROUND(INDEX([1]Calculation!L:L,ROW()),0)</f>
        <v>12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13</v>
      </c>
      <c r="K315" s="8">
        <f>ROUND(INDEX([1]Calculation!P:P,ROW()),0)</f>
        <v>1</v>
      </c>
      <c r="L315" s="8">
        <f>ROUND(INDEX([1]Calculation!Q:Q,ROW()),0)</f>
        <v>16</v>
      </c>
      <c r="M315" s="8">
        <f>ROUND(INDEX([1]Calculation!R:R,ROW()),0)</f>
        <v>2</v>
      </c>
      <c r="N315" s="8">
        <f>ROUND(INDEX([1]Calculation!S:S,ROW()),0)</f>
        <v>14</v>
      </c>
      <c r="O315" s="8">
        <f>ROUND(INDEX([1]Calculation!T:T,ROW()),0)</f>
        <v>4</v>
      </c>
    </row>
    <row r="316" spans="1:15">
      <c r="A316" t="str">
        <f>INDEX([1]Calculation!$F:$F,ROW())</f>
        <v>US</v>
      </c>
      <c r="B316" t="str">
        <f>INDEX([1]Calculation!$D:$D,ROW())</f>
        <v>Morning Consult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8102  lv</v>
      </c>
      <c r="E316" s="26">
        <f>INDEX([1]Calculation!$I:$I,ROW())</f>
        <v>43793</v>
      </c>
      <c r="F316" s="12">
        <f>ROUND(INDEX([1]Calculation!AL:AL,ROW()),1)</f>
        <v>0</v>
      </c>
      <c r="G316" s="8">
        <f>ROUND(INDEX([1]Calculation!L:L,ROW()),0)</f>
        <v>30</v>
      </c>
      <c r="H316" s="8">
        <f>ROUND(INDEX([1]Calculation!M:M,ROW()),0)</f>
        <v>2</v>
      </c>
      <c r="I316" s="8">
        <f>ROUND(INDEX([1]Calculation!N:N,ROW()),0)</f>
        <v>2</v>
      </c>
      <c r="J316" s="8">
        <f>ROUND(INDEX([1]Calculation!O:O,ROW()),0)</f>
        <v>9</v>
      </c>
      <c r="K316" s="8">
        <f>ROUND(INDEX([1]Calculation!P:P,ROW()),0)</f>
        <v>2</v>
      </c>
      <c r="L316" s="8">
        <f>ROUND(INDEX([1]Calculation!Q:Q,ROW()),0)</f>
        <v>21</v>
      </c>
      <c r="M316" s="8">
        <f>ROUND(INDEX([1]Calculation!R:R,ROW()),0)</f>
        <v>2</v>
      </c>
      <c r="N316" s="8">
        <f>ROUND(INDEX([1]Calculation!S:S,ROW()),0)</f>
        <v>15</v>
      </c>
      <c r="O316" s="8">
        <f>ROUND(INDEX([1]Calculation!T:T,ROW()),0)</f>
        <v>4</v>
      </c>
    </row>
    <row r="317" spans="1:15">
      <c r="A317" t="str">
        <f>INDEX([1]Calculation!$F:$F,ROW())</f>
        <v>US</v>
      </c>
      <c r="B317" t="str">
        <f>INDEX([1]Calculation!$D:$D,ROW())</f>
        <v>Ipsos</v>
      </c>
      <c r="C317" t="str">
        <f>IF(INDEX([1]Calculation!$G:$G,ROW())=0,"-",INDEX([1]Calculation!$G:$G,ROW()))</f>
        <v>B+</v>
      </c>
      <c r="D317" t="str">
        <f>INDEX([1]Calculation!$J:$J,ROW())&amp;"  "&amp;INDEX([1]Calculation!$K:$K,ROW())</f>
        <v>698  a</v>
      </c>
      <c r="E317" s="26">
        <f>INDEX([1]Calculation!$I:$I,ROW())</f>
        <v>43791</v>
      </c>
      <c r="F317" s="12">
        <f>ROUND(INDEX([1]Calculation!AL:AL,ROW()),1)</f>
        <v>0</v>
      </c>
      <c r="G317" s="8">
        <f>ROUND(INDEX([1]Calculation!L:L,ROW()),0)</f>
        <v>21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2</v>
      </c>
      <c r="N317" s="8">
        <f>ROUND(INDEX([1]Calculation!S:S,ROW()),0)</f>
        <v>11</v>
      </c>
      <c r="O317" s="8">
        <f>ROUND(INDEX([1]Calculation!T:T,ROW()),0)</f>
        <v>5</v>
      </c>
    </row>
    <row r="318" spans="1:15">
      <c r="A318" t="str">
        <f>INDEX([1]Calculation!$F:$F,ROW())</f>
        <v>California</v>
      </c>
      <c r="B318" t="str">
        <f>INDEX([1]Calculation!$D:$D,ROW())</f>
        <v>SurveyUSA</v>
      </c>
      <c r="C318" t="str">
        <f>IF(INDEX([1]Calculation!$G:$G,ROW())=0,"-",INDEX([1]Calculation!$G:$G,ROW()))</f>
        <v>A</v>
      </c>
      <c r="D318" t="str">
        <f>INDEX([1]Calculation!$J:$J,ROW())&amp;"  "&amp;INDEX([1]Calculation!$K:$K,ROW())</f>
        <v>558  lv</v>
      </c>
      <c r="E318" s="26">
        <f>INDEX([1]Calculation!$I:$I,ROW())</f>
        <v>43791</v>
      </c>
      <c r="F318" s="12">
        <f>ROUND(INDEX([1]Calculation!AL:AL,ROW()),1)</f>
        <v>0.4</v>
      </c>
      <c r="G318" s="8">
        <f>ROUND(INDEX([1]Calculation!L:L,ROW()),0)</f>
        <v>28</v>
      </c>
      <c r="H318" s="8">
        <f>ROUND(INDEX([1]Calculation!M:M,ROW()),0)</f>
        <v>3</v>
      </c>
      <c r="I318" s="8">
        <f>ROUND(INDEX([1]Calculation!N:N,ROW()),0)</f>
        <v>3</v>
      </c>
      <c r="J318" s="8">
        <f>ROUND(INDEX([1]Calculation!O:O,ROW()),0)</f>
        <v>8</v>
      </c>
      <c r="K318" s="8">
        <f>ROUND(INDEX([1]Calculation!P:P,ROW()),0)</f>
        <v>1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13</v>
      </c>
      <c r="O318" s="8">
        <f>ROUND(INDEX([1]Calculation!T:T,ROW()),0)</f>
        <v>5</v>
      </c>
    </row>
    <row r="319" spans="1:15">
      <c r="A319" t="str">
        <f>INDEX([1]Calculation!$F:$F,ROW())</f>
        <v>California</v>
      </c>
      <c r="B319" t="str">
        <f>INDEX([1]Calculation!$D:$D,ROW())</f>
        <v>SurveyUSA</v>
      </c>
      <c r="C319" t="str">
        <f>IF(INDEX([1]Calculation!$G:$G,ROW())=0,"-",INDEX([1]Calculation!$G:$G,ROW()))</f>
        <v>A</v>
      </c>
      <c r="D319" t="str">
        <f>INDEX([1]Calculation!$J:$J,ROW())&amp;"  "&amp;INDEX([1]Calculation!$K:$K,ROW())</f>
        <v>558  lv</v>
      </c>
      <c r="E319" s="26">
        <f>INDEX([1]Calculation!$I:$I,ROW())</f>
        <v>43791</v>
      </c>
      <c r="F319" s="12">
        <f>ROUND(INDEX([1]Calculation!AL:AL,ROW()),1)</f>
        <v>0</v>
      </c>
      <c r="G319" s="8">
        <f>ROUND(INDEX([1]Calculation!L:L,ROW()),0)</f>
        <v>30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1</v>
      </c>
      <c r="L319" s="8">
        <f>ROUND(INDEX([1]Calculation!Q:Q,ROW()),0)</f>
        <v>19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4</v>
      </c>
    </row>
    <row r="320" spans="1:15">
      <c r="A320" t="str">
        <f>INDEX([1]Calculation!$F:$F,ROW())</f>
        <v>US</v>
      </c>
      <c r="B320" t="str">
        <f>INDEX([1]Calculation!$D:$D,ROW())</f>
        <v>SocialSphere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987  lv</v>
      </c>
      <c r="E320" s="26">
        <f>INDEX([1]Calculation!$I:$I,ROW())</f>
        <v>43790</v>
      </c>
      <c r="F320" s="12">
        <f>ROUND(INDEX([1]Calculation!AL:AL,ROW()),1)</f>
        <v>5.0999999999999996</v>
      </c>
      <c r="G320" s="8">
        <f>ROUND(INDEX([1]Calculation!L:L,ROW()),0)</f>
        <v>30</v>
      </c>
      <c r="H320" s="8">
        <f>ROUND(INDEX([1]Calculation!M:M,ROW()),0)</f>
        <v>2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23</v>
      </c>
      <c r="M320" s="8">
        <f>ROUND(INDEX([1]Calculation!R:R,ROW()),0)</f>
        <v>2</v>
      </c>
      <c r="N320" s="8">
        <f>ROUND(INDEX([1]Calculation!S:S,ROW()),0)</f>
        <v>12</v>
      </c>
      <c r="O320" s="8">
        <f>ROUND(INDEX([1]Calculation!T:T,ROW()),0)</f>
        <v>4</v>
      </c>
    </row>
    <row r="321" spans="1:15">
      <c r="A321" t="str">
        <f>INDEX([1]Calculation!$F:$F,ROW())</f>
        <v>US</v>
      </c>
      <c r="B321" t="str">
        <f>INDEX([1]Calculation!$D:$D,ROW())</f>
        <v>SurveyUSA</v>
      </c>
      <c r="C321" t="str">
        <f>IF(INDEX([1]Calculation!$G:$G,ROW())=0,"-",INDEX([1]Calculation!$G:$G,ROW()))</f>
        <v>A</v>
      </c>
      <c r="D321" t="str">
        <f>INDEX([1]Calculation!$J:$J,ROW())&amp;"  "&amp;INDEX([1]Calculation!$K:$K,ROW())</f>
        <v>1088  lv</v>
      </c>
      <c r="E321" s="26">
        <f>INDEX([1]Calculation!$I:$I,ROW())</f>
        <v>43790</v>
      </c>
      <c r="F321" s="12">
        <f>ROUND(INDEX([1]Calculation!AL:AL,ROW()),1)</f>
        <v>0.6</v>
      </c>
      <c r="G321" s="8">
        <f>ROUND(INDEX([1]Calculation!L:L,ROW()),0)</f>
        <v>30</v>
      </c>
      <c r="H321" s="8">
        <f>ROUND(INDEX([1]Calculation!M:M,ROW()),0)</f>
        <v>3</v>
      </c>
      <c r="I321" s="8">
        <f>ROUND(INDEX([1]Calculation!N:N,ROW()),0)</f>
        <v>2</v>
      </c>
      <c r="J321" s="8">
        <f>ROUND(INDEX([1]Calculation!O:O,ROW()),0)</f>
        <v>11</v>
      </c>
      <c r="K321" s="8">
        <f>ROUND(INDEX([1]Calculation!P:P,ROW()),0)</f>
        <v>2</v>
      </c>
      <c r="L321" s="8">
        <f>ROUND(INDEX([1]Calculation!Q:Q,ROW()),0)</f>
        <v>17</v>
      </c>
      <c r="M321" s="8">
        <f>ROUND(INDEX([1]Calculation!R:R,ROW()),0)</f>
        <v>2</v>
      </c>
      <c r="N321" s="8">
        <f>ROUND(INDEX([1]Calculation!S:S,ROW()),0)</f>
        <v>15</v>
      </c>
      <c r="O321" s="8">
        <f>ROUND(INDEX([1]Calculation!T:T,ROW()),0)</f>
        <v>4</v>
      </c>
    </row>
    <row r="322" spans="1:15">
      <c r="A322" t="str">
        <f>INDEX([1]Calculation!$F:$F,ROW())</f>
        <v>US</v>
      </c>
      <c r="B322" t="str">
        <f>INDEX([1]Calculation!$D:$D,ROW())</f>
        <v>SurveyUSA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1088  lv</v>
      </c>
      <c r="E322" s="26">
        <f>INDEX([1]Calculation!$I:$I,ROW())</f>
        <v>43790</v>
      </c>
      <c r="F322" s="12">
        <f>ROUND(INDEX([1]Calculation!AL:AL,ROW()),1)</f>
        <v>0</v>
      </c>
      <c r="G322" s="8">
        <f>ROUND(INDEX([1]Calculation!L:L,ROW()),0)</f>
        <v>32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12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2</v>
      </c>
      <c r="N322" s="8">
        <f>ROUND(INDEX([1]Calculation!S:S,ROW()),0)</f>
        <v>16</v>
      </c>
      <c r="O322" s="8">
        <f>ROUND(INDEX([1]Calculation!T:T,ROW()),0)</f>
        <v>4</v>
      </c>
    </row>
    <row r="323" spans="1:15">
      <c r="A323" t="str">
        <f>INDEX([1]Calculation!$F:$F,ROW())</f>
        <v>US</v>
      </c>
      <c r="B323" t="str">
        <f>INDEX([1]Calculation!$D:$D,ROW())</f>
        <v>Change Research</v>
      </c>
      <c r="C323" t="str">
        <f>IF(INDEX([1]Calculation!$G:$G,ROW())=0,"-",INDEX([1]Calculation!$G:$G,ROW()))</f>
        <v>C</v>
      </c>
      <c r="D323" t="str">
        <f>INDEX([1]Calculation!$J:$J,ROW())&amp;"  "&amp;INDEX([1]Calculation!$K:$K,ROW())</f>
        <v>1142  lv</v>
      </c>
      <c r="E323" s="26">
        <f>INDEX([1]Calculation!$I:$I,ROW())</f>
        <v>43789</v>
      </c>
      <c r="F323" s="12">
        <f>ROUND(INDEX([1]Calculation!AL:AL,ROW()),1)</f>
        <v>3.8</v>
      </c>
      <c r="G323" s="8">
        <f>ROUND(INDEX([1]Calculation!L:L,ROW()),0)</f>
        <v>22</v>
      </c>
      <c r="H323" s="8">
        <f>ROUND(INDEX([1]Calculation!M:M,ROW()),0)</f>
        <v>1</v>
      </c>
      <c r="I323" s="8">
        <f>ROUND(INDEX([1]Calculation!N:N,ROW()),0)</f>
        <v>1</v>
      </c>
      <c r="J323" s="8">
        <f>ROUND(INDEX([1]Calculation!O:O,ROW()),0)</f>
        <v>14</v>
      </c>
      <c r="K323" s="8">
        <f>ROUND(INDEX([1]Calculation!P:P,ROW()),0)</f>
        <v>2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23</v>
      </c>
      <c r="O323" s="8">
        <f>ROUND(INDEX([1]Calculation!T:T,ROW()),0)</f>
        <v>4</v>
      </c>
    </row>
    <row r="324" spans="1:15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468  lv</v>
      </c>
      <c r="E324" s="26">
        <f>INDEX([1]Calculation!$I:$I,ROW())</f>
        <v>43789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1</v>
      </c>
      <c r="I324" s="8">
        <f>ROUND(INDEX([1]Calculation!N:N,ROW()),0)</f>
        <v>1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27</v>
      </c>
      <c r="M324" s="8">
        <f>ROUND(INDEX([1]Calculation!R:R,ROW()),0)</f>
        <v>2</v>
      </c>
      <c r="N324" s="8">
        <f>ROUND(INDEX([1]Calculation!S:S,ROW()),0)</f>
        <v>20</v>
      </c>
      <c r="O324" s="8">
        <f>ROUND(INDEX([1]Calculation!T:T,ROW()),0)</f>
        <v>4</v>
      </c>
    </row>
    <row r="325" spans="1:15">
      <c r="A325" t="str">
        <f>INDEX([1]Calculation!$F:$F,ROW())</f>
        <v>Iowa</v>
      </c>
      <c r="B325" t="str">
        <f>INDEX([1]Calculation!$D:$D,ROW())</f>
        <v>Civiqs</v>
      </c>
      <c r="C325" t="str">
        <f>IF(INDEX([1]Calculation!$G:$G,ROW())=0,"-",INDEX([1]Calculation!$G:$G,ROW()))</f>
        <v>-</v>
      </c>
      <c r="D325" t="str">
        <f>INDEX([1]Calculation!$J:$J,ROW())&amp;"  "&amp;INDEX([1]Calculation!$K:$K,ROW())</f>
        <v>614  lv</v>
      </c>
      <c r="E325" s="26">
        <f>INDEX([1]Calculation!$I:$I,ROW())</f>
        <v>43788</v>
      </c>
      <c r="F325" s="12">
        <f>ROUND(INDEX([1]Calculation!AL:AL,ROW()),1)</f>
        <v>0</v>
      </c>
      <c r="G325" s="8">
        <f>ROUND(INDEX([1]Calculation!L:L,ROW()),0)</f>
        <v>12</v>
      </c>
      <c r="H325" s="8">
        <f>ROUND(INDEX([1]Calculation!M:M,ROW()),0)</f>
        <v>1</v>
      </c>
      <c r="I325" s="8">
        <f>ROUND(INDEX([1]Calculation!N:N,ROW()),0)</f>
        <v>1</v>
      </c>
      <c r="J325" s="8">
        <f>ROUND(INDEX([1]Calculation!O:O,ROW()),0)</f>
        <v>26</v>
      </c>
      <c r="K325" s="8">
        <f>ROUND(INDEX([1]Calculation!P:P,ROW()),0)</f>
        <v>5</v>
      </c>
      <c r="L325" s="8">
        <f>ROUND(INDEX([1]Calculation!Q:Q,ROW()),0)</f>
        <v>18</v>
      </c>
      <c r="M325" s="8">
        <f>ROUND(INDEX([1]Calculation!R:R,ROW()),0)</f>
        <v>2</v>
      </c>
      <c r="N325" s="8">
        <f>ROUND(INDEX([1]Calculation!S:S,ROW()),0)</f>
        <v>19</v>
      </c>
      <c r="O325" s="8">
        <f>ROUND(INDEX([1]Calculation!T:T,ROW()),0)</f>
        <v>4</v>
      </c>
    </row>
    <row r="326" spans="1:15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586  lv</v>
      </c>
      <c r="E326" s="26">
        <f>INDEX([1]Calculation!$I:$I,ROW())</f>
        <v>43788</v>
      </c>
      <c r="F326" s="12">
        <f>ROUND(INDEX([1]Calculation!AL:AL,ROW()),1)</f>
        <v>0</v>
      </c>
      <c r="G326" s="8">
        <f>ROUND(INDEX([1]Calculation!L:L,ROW()),0)</f>
        <v>30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9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1</v>
      </c>
      <c r="N326" s="8">
        <f>ROUND(INDEX([1]Calculation!S:S,ROW()),0)</f>
        <v>22</v>
      </c>
      <c r="O326" s="8">
        <f>ROUND(INDEX([1]Calculation!T:T,ROW()),0)</f>
        <v>2</v>
      </c>
    </row>
    <row r="327" spans="1:15">
      <c r="A327" t="str">
        <f>INDEX([1]Calculation!$F:$F,ROW())</f>
        <v>New York</v>
      </c>
      <c r="B327" t="str">
        <f>INDEX([1]Calculation!$D:$D,ROW())</f>
        <v>Siena College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380  rv</v>
      </c>
      <c r="E327" s="26">
        <f>INDEX([1]Calculation!$I:$I,ROW())</f>
        <v>43787</v>
      </c>
      <c r="F327" s="12">
        <f>ROUND(INDEX([1]Calculation!AL:AL,ROW()),1)</f>
        <v>5.8</v>
      </c>
      <c r="G327" s="8">
        <f>ROUND(INDEX([1]Calculation!L:L,ROW()),0)</f>
        <v>24</v>
      </c>
      <c r="H327" s="8">
        <f>ROUND(INDEX([1]Calculation!M:M,ROW()),0)</f>
        <v>0</v>
      </c>
      <c r="I327" s="8">
        <f>ROUND(INDEX([1]Calculation!N:N,ROW()),0)</f>
        <v>2</v>
      </c>
      <c r="J327" s="8">
        <f>ROUND(INDEX([1]Calculation!O:O,ROW()),0)</f>
        <v>5</v>
      </c>
      <c r="K327" s="8">
        <f>ROUND(INDEX([1]Calculation!P:P,ROW()),0)</f>
        <v>1</v>
      </c>
      <c r="L327" s="8">
        <f>ROUND(INDEX([1]Calculation!Q:Q,ROW()),0)</f>
        <v>13</v>
      </c>
      <c r="M327" s="8">
        <f>ROUND(INDEX([1]Calculation!R:R,ROW()),0)</f>
        <v>0</v>
      </c>
      <c r="N327" s="8">
        <f>ROUND(INDEX([1]Calculation!S:S,ROW()),0)</f>
        <v>14</v>
      </c>
      <c r="O327" s="8">
        <f>ROUND(INDEX([1]Calculation!T:T,ROW()),0)</f>
        <v>2</v>
      </c>
    </row>
    <row r="328" spans="1:15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1787  lv</v>
      </c>
      <c r="E328" s="26">
        <f>INDEX([1]Calculation!$I:$I,ROW())</f>
        <v>43787</v>
      </c>
      <c r="F328" s="12">
        <f>ROUND(INDEX([1]Calculation!AL:AL,ROW()),1)</f>
        <v>4.2</v>
      </c>
      <c r="G328" s="8">
        <f>ROUND(INDEX([1]Calculation!L:L,ROW()),0)</f>
        <v>30</v>
      </c>
      <c r="H328" s="8">
        <f>ROUND(INDEX([1]Calculation!M:M,ROW()),0)</f>
        <v>0</v>
      </c>
      <c r="I328" s="8">
        <f>ROUND(INDEX([1]Calculation!N:N,ROW()),0)</f>
        <v>2</v>
      </c>
      <c r="J328" s="8">
        <f>ROUND(INDEX([1]Calculation!O:O,ROW()),0)</f>
        <v>7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2</v>
      </c>
      <c r="N328" s="8">
        <f>ROUND(INDEX([1]Calculation!S:S,ROW()),0)</f>
        <v>18</v>
      </c>
      <c r="O328" s="8">
        <f>ROUND(INDEX([1]Calculation!T:T,ROW()),0)</f>
        <v>4</v>
      </c>
    </row>
    <row r="329" spans="1:15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3709  a</v>
      </c>
      <c r="E329" s="26">
        <f>INDEX([1]Calculation!$I:$I,ROW())</f>
        <v>43787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2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5</v>
      </c>
    </row>
    <row r="330" spans="1:15">
      <c r="A330" t="str">
        <f>INDEX([1]Calculation!$F:$F,ROW())</f>
        <v>Georgia</v>
      </c>
      <c r="B330" t="str">
        <f>INDEX([1]Calculation!$D:$D,ROW())</f>
        <v>SurveyUSA</v>
      </c>
      <c r="C330" t="str">
        <f>IF(INDEX([1]Calculation!$G:$G,ROW())=0,"-",INDEX([1]Calculation!$G:$G,ROW()))</f>
        <v>A</v>
      </c>
      <c r="D330" t="str">
        <f>INDEX([1]Calculation!$J:$J,ROW())&amp;"  "&amp;INDEX([1]Calculation!$K:$K,ROW())</f>
        <v>536  lv</v>
      </c>
      <c r="E330" s="26">
        <f>INDEX([1]Calculation!$I:$I,ROW())</f>
        <v>43787</v>
      </c>
      <c r="F330" s="12">
        <f>ROUND(INDEX([1]Calculation!AL:AL,ROW()),1)</f>
        <v>8.1</v>
      </c>
      <c r="G330" s="8">
        <f>ROUND(INDEX([1]Calculation!L:L,ROW()),0)</f>
        <v>36</v>
      </c>
      <c r="H330" s="8">
        <f>ROUND(INDEX([1]Calculation!M:M,ROW()),0)</f>
        <v>6</v>
      </c>
      <c r="I330" s="8">
        <f>ROUND(INDEX([1]Calculation!N:N,ROW()),0)</f>
        <v>0</v>
      </c>
      <c r="J330" s="8">
        <f>ROUND(INDEX([1]Calculation!O:O,ROW()),0)</f>
        <v>7</v>
      </c>
      <c r="K330" s="8">
        <f>ROUND(INDEX([1]Calculation!P:P,ROW()),0)</f>
        <v>0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14</v>
      </c>
      <c r="O330" s="8">
        <f>ROUND(INDEX([1]Calculation!T:T,ROW()),0)</f>
        <v>0</v>
      </c>
    </row>
    <row r="331" spans="1:15">
      <c r="A331" t="str">
        <f>INDEX([1]Calculation!$F:$F,ROW())</f>
        <v>Georgia</v>
      </c>
      <c r="B331" t="str">
        <f>INDEX([1]Calculation!$D:$D,ROW())</f>
        <v>SurveyUSA</v>
      </c>
      <c r="C331" t="str">
        <f>IF(INDEX([1]Calculation!$G:$G,ROW())=0,"-",INDEX([1]Calculation!$G:$G,ROW()))</f>
        <v>A</v>
      </c>
      <c r="D331" t="str">
        <f>INDEX([1]Calculation!$J:$J,ROW())&amp;"  "&amp;INDEX([1]Calculation!$K:$K,ROW())</f>
        <v>536  lv</v>
      </c>
      <c r="E331" s="26">
        <f>INDEX([1]Calculation!$I:$I,ROW())</f>
        <v>43787</v>
      </c>
      <c r="F331" s="12">
        <f>ROUND(INDEX([1]Calculation!AL:AL,ROW()),1)</f>
        <v>0</v>
      </c>
      <c r="G331" s="8">
        <f>ROUND(INDEX([1]Calculation!L:L,ROW()),0)</f>
        <v>39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7</v>
      </c>
      <c r="K331" s="8">
        <f>ROUND(INDEX([1]Calculation!P:P,ROW()),0)</f>
        <v>0</v>
      </c>
      <c r="L331" s="8">
        <f>ROUND(INDEX([1]Calculation!Q:Q,ROW()),0)</f>
        <v>18</v>
      </c>
      <c r="M331" s="8">
        <f>ROUND(INDEX([1]Calculation!R:R,ROW()),0)</f>
        <v>0</v>
      </c>
      <c r="N331" s="8">
        <f>ROUND(INDEX([1]Calculation!S:S,ROW()),0)</f>
        <v>14</v>
      </c>
      <c r="O331" s="8">
        <f>ROUND(INDEX([1]Calculation!T:T,ROW()),0)</f>
        <v>0</v>
      </c>
    </row>
    <row r="332" spans="1:15">
      <c r="A332" t="str">
        <f>INDEX([1]Calculation!$F:$F,ROW())</f>
        <v>New Hampshire</v>
      </c>
      <c r="B332" t="str">
        <f>INDEX([1]Calculation!$D:$D,ROW())</f>
        <v>St. Anselm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255  lv</v>
      </c>
      <c r="E332" s="26">
        <f>INDEX([1]Calculation!$I:$I,ROW())</f>
        <v>43787</v>
      </c>
      <c r="F332" s="12">
        <f>ROUND(INDEX([1]Calculation!AL:AL,ROW()),1)</f>
        <v>0.3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3</v>
      </c>
      <c r="J332" s="8">
        <f>ROUND(INDEX([1]Calculation!O:O,ROW()),0)</f>
        <v>25</v>
      </c>
      <c r="K332" s="8">
        <f>ROUND(INDEX([1]Calculation!P:P,ROW()),0)</f>
        <v>6</v>
      </c>
      <c r="L332" s="8">
        <f>ROUND(INDEX([1]Calculation!Q:Q,ROW()),0)</f>
        <v>9</v>
      </c>
      <c r="M332" s="8">
        <f>ROUND(INDEX([1]Calculation!R:R,ROW()),0)</f>
        <v>5</v>
      </c>
      <c r="N332" s="8">
        <f>ROUND(INDEX([1]Calculation!S:S,ROW()),0)</f>
        <v>15</v>
      </c>
      <c r="O332" s="8">
        <f>ROUND(INDEX([1]Calculation!T:T,ROW()),0)</f>
        <v>2</v>
      </c>
    </row>
    <row r="333" spans="1:15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340  lv</v>
      </c>
      <c r="E333" s="26">
        <f>INDEX([1]Calculation!$I:$I,ROW())</f>
        <v>43786</v>
      </c>
      <c r="F333" s="12">
        <f>ROUND(INDEX([1]Calculation!AL:AL,ROW()),1)</f>
        <v>0.2</v>
      </c>
      <c r="G333" s="8">
        <f>ROUND(INDEX([1]Calculation!L:L,ROW()),0)</f>
        <v>30</v>
      </c>
      <c r="H333" s="8">
        <f>ROUND(INDEX([1]Calculation!M:M,ROW()),0)</f>
        <v>0</v>
      </c>
      <c r="I333" s="8">
        <f>ROUND(INDEX([1]Calculation!N:N,ROW()),0)</f>
        <v>3</v>
      </c>
      <c r="J333" s="8">
        <f>ROUND(INDEX([1]Calculation!O:O,ROW()),0)</f>
        <v>13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1</v>
      </c>
      <c r="N333" s="8">
        <f>ROUND(INDEX([1]Calculation!S:S,ROW()),0)</f>
        <v>15</v>
      </c>
      <c r="O333" s="8">
        <f>ROUND(INDEX([1]Calculation!T:T,ROW()),0)</f>
        <v>2</v>
      </c>
    </row>
    <row r="334" spans="1:15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17050  lv</v>
      </c>
      <c r="E334" s="26">
        <f>INDEX([1]Calculation!$I:$I,ROW())</f>
        <v>43786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3</v>
      </c>
      <c r="I334" s="8">
        <f>ROUND(INDEX([1]Calculation!N:N,ROW()),0)</f>
        <v>2</v>
      </c>
      <c r="J334" s="8">
        <f>ROUND(INDEX([1]Calculation!O:O,ROW()),0)</f>
        <v>8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17</v>
      </c>
      <c r="O334" s="8">
        <f>ROUND(INDEX([1]Calculation!T:T,ROW()),0)</f>
        <v>3</v>
      </c>
    </row>
    <row r="335" spans="1:15">
      <c r="A335" t="str">
        <f>INDEX([1]Calculation!$F:$F,ROW())</f>
        <v>South Carolina</v>
      </c>
      <c r="B335" t="str">
        <f>INDEX([1]Calculation!$D:$D,ROW())</f>
        <v>Quinnipiac University</v>
      </c>
      <c r="C335" t="str">
        <f>IF(INDEX([1]Calculation!$G:$G,ROW())=0,"-",INDEX([1]Calculation!$G:$G,ROW()))</f>
        <v>A</v>
      </c>
      <c r="D335" t="str">
        <f>INDEX([1]Calculation!$J:$J,ROW())&amp;"  "&amp;INDEX([1]Calculation!$K:$K,ROW())</f>
        <v>768  lv</v>
      </c>
      <c r="E335" s="26">
        <f>INDEX([1]Calculation!$I:$I,ROW())</f>
        <v>43786</v>
      </c>
      <c r="F335" s="12">
        <f>ROUND(INDEX([1]Calculation!AL:AL,ROW()),1)</f>
        <v>11.5</v>
      </c>
      <c r="G335" s="8">
        <f>ROUND(INDEX([1]Calculation!L:L,ROW()),0)</f>
        <v>33</v>
      </c>
      <c r="H335" s="8">
        <f>ROUND(INDEX([1]Calculation!M:M,ROW()),0)</f>
        <v>0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1</v>
      </c>
      <c r="L335" s="8">
        <f>ROUND(INDEX([1]Calculation!Q:Q,ROW()),0)</f>
        <v>11</v>
      </c>
      <c r="M335" s="8">
        <f>ROUND(INDEX([1]Calculation!R:R,ROW()),0)</f>
        <v>5</v>
      </c>
      <c r="N335" s="8">
        <f>ROUND(INDEX([1]Calculation!S:S,ROW()),0)</f>
        <v>13</v>
      </c>
      <c r="O335" s="8">
        <f>ROUND(INDEX([1]Calculation!T:T,ROW()),0)</f>
        <v>4</v>
      </c>
    </row>
    <row r="336" spans="1:15">
      <c r="A336" t="str">
        <f>INDEX([1]Calculation!$F:$F,ROW())</f>
        <v>US</v>
      </c>
      <c r="B336" t="str">
        <f>INDEX([1]Calculation!$D:$D,ROW())</f>
        <v>Harris Insights &amp; Analytics</v>
      </c>
      <c r="C336" t="str">
        <f>IF(INDEX([1]Calculation!$G:$G,ROW())=0,"-",INDEX([1]Calculation!$G:$G,ROW()))</f>
        <v>C+</v>
      </c>
      <c r="D336" t="str">
        <f>INDEX([1]Calculation!$J:$J,ROW())&amp;"  "&amp;INDEX([1]Calculation!$K:$K,ROW())</f>
        <v>449  rv</v>
      </c>
      <c r="E336" s="26">
        <f>INDEX([1]Calculation!$I:$I,ROW())</f>
        <v>43786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3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</v>
      </c>
      <c r="L336" s="8">
        <f>ROUND(INDEX([1]Calculation!Q:Q,ROW()),0)</f>
        <v>18</v>
      </c>
      <c r="M336" s="8">
        <f>ROUND(INDEX([1]Calculation!R:R,ROW()),0)</f>
        <v>1</v>
      </c>
      <c r="N336" s="8">
        <f>ROUND(INDEX([1]Calculation!S:S,ROW()),0)</f>
        <v>15</v>
      </c>
      <c r="O336" s="8">
        <f>ROUND(INDEX([1]Calculation!T:T,ROW()),0)</f>
        <v>2</v>
      </c>
    </row>
    <row r="337" spans="1:15">
      <c r="A337" t="str">
        <f>INDEX([1]Calculation!$F:$F,ROW())</f>
        <v>US</v>
      </c>
      <c r="B337" t="str">
        <f>INDEX([1]Calculation!$D:$D,ROW())</f>
        <v>Ipsos</v>
      </c>
      <c r="C337" t="str">
        <f>IF(INDEX([1]Calculation!$G:$G,ROW())=0,"-",INDEX([1]Calculation!$G:$G,ROW()))</f>
        <v>B+</v>
      </c>
      <c r="D337" t="str">
        <f>INDEX([1]Calculation!$J:$J,ROW())&amp;"  "&amp;INDEX([1]Calculation!$K:$K,ROW())</f>
        <v>581  rv</v>
      </c>
      <c r="E337" s="26">
        <f>INDEX([1]Calculation!$I:$I,ROW())</f>
        <v>43783</v>
      </c>
      <c r="F337" s="12">
        <f>ROUND(INDEX([1]Calculation!AL:AL,ROW()),1)</f>
        <v>0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1</v>
      </c>
      <c r="L337" s="8">
        <f>ROUND(INDEX([1]Calculation!Q:Q,ROW()),0)</f>
        <v>18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2</v>
      </c>
    </row>
    <row r="338" spans="1:15">
      <c r="A338" t="str">
        <f>INDEX([1]Calculation!$F:$F,ROW())</f>
        <v>Texas</v>
      </c>
      <c r="B338" t="str">
        <f>INDEX([1]Calculation!$D:$D,ROW())</f>
        <v>University of Texas at Tyler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427  rv</v>
      </c>
      <c r="E338" s="26">
        <f>INDEX([1]Calculation!$I:$I,ROW())</f>
        <v>43783</v>
      </c>
      <c r="F338" s="12">
        <f>ROUND(INDEX([1]Calculation!AL:AL,ROW()),1)</f>
        <v>0.1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1</v>
      </c>
      <c r="J338" s="8">
        <f>ROUND(INDEX([1]Calculation!O:O,ROW()),0)</f>
        <v>8</v>
      </c>
      <c r="K338" s="8">
        <f>ROUND(INDEX([1]Calculation!P:P,ROW()),0)</f>
        <v>2</v>
      </c>
      <c r="L338" s="8">
        <f>ROUND(INDEX([1]Calculation!Q:Q,ROW()),0)</f>
        <v>18</v>
      </c>
      <c r="M338" s="8">
        <f>ROUND(INDEX([1]Calculation!R:R,ROW()),0)</f>
        <v>2</v>
      </c>
      <c r="N338" s="8">
        <f>ROUND(INDEX([1]Calculation!S:S,ROW()),0)</f>
        <v>19</v>
      </c>
      <c r="O338" s="8">
        <f>ROUND(INDEX([1]Calculation!T:T,ROW()),0)</f>
        <v>2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685  a</v>
      </c>
      <c r="E339" s="26">
        <f>INDEX([1]Calculation!$I:$I,ROW())</f>
        <v>43783</v>
      </c>
      <c r="F339" s="12">
        <f>ROUND(INDEX([1]Calculation!AL:AL,ROW()),1)</f>
        <v>0</v>
      </c>
      <c r="G339" s="8">
        <f>ROUND(INDEX([1]Calculation!L:L,ROW()),0)</f>
        <v>19</v>
      </c>
      <c r="H339" s="8">
        <f>ROUND(INDEX([1]Calculation!M:M,ROW()),0)</f>
        <v>3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1</v>
      </c>
      <c r="L339" s="8">
        <f>ROUND(INDEX([1]Calculation!Q:Q,ROW()),0)</f>
        <v>19</v>
      </c>
      <c r="M339" s="8">
        <f>ROUND(INDEX([1]Calculation!R:R,ROW()),0)</f>
        <v>1</v>
      </c>
      <c r="N339" s="8">
        <f>ROUND(INDEX([1]Calculation!S:S,ROW()),0)</f>
        <v>13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702  a</v>
      </c>
      <c r="E340" s="26">
        <f>INDEX([1]Calculation!$I:$I,ROW())</f>
        <v>43783</v>
      </c>
      <c r="F340" s="12">
        <f>ROUND(INDEX([1]Calculation!AL:AL,ROW()),1)</f>
        <v>0</v>
      </c>
      <c r="G340" s="8">
        <f>ROUND(INDEX([1]Calculation!L:L,ROW()),0)</f>
        <v>23</v>
      </c>
      <c r="H340" s="8">
        <f>ROUND(INDEX([1]Calculation!M:M,ROW()),0)</f>
        <v>0</v>
      </c>
      <c r="I340" s="8">
        <f>ROUND(INDEX([1]Calculation!N:N,ROW()),0)</f>
        <v>2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18</v>
      </c>
      <c r="M340" s="8">
        <f>ROUND(INDEX([1]Calculation!R:R,ROW()),0)</f>
        <v>1</v>
      </c>
      <c r="N340" s="8">
        <f>ROUND(INDEX([1]Calculation!S:S,ROW()),0)</f>
        <v>11</v>
      </c>
      <c r="O340" s="8">
        <f>ROUND(INDEX([1]Calculation!T:T,ROW()),0)</f>
        <v>2</v>
      </c>
    </row>
    <row r="341" spans="1:15">
      <c r="A341" t="str">
        <f>INDEX([1]Calculation!$F:$F,ROW())</f>
        <v>South Carolina</v>
      </c>
      <c r="B341" t="str">
        <f>INDEX([1]Calculation!$D:$D,ROW())</f>
        <v>University of North Florida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436  lv</v>
      </c>
      <c r="E341" s="26">
        <f>INDEX([1]Calculation!$I:$I,ROW())</f>
        <v>43782</v>
      </c>
      <c r="F341" s="12">
        <f>ROUND(INDEX([1]Calculation!AL:AL,ROW()),1)</f>
        <v>6.2</v>
      </c>
      <c r="G341" s="8">
        <f>ROUND(INDEX([1]Calculation!L:L,ROW()),0)</f>
        <v>36</v>
      </c>
      <c r="H341" s="8">
        <f>ROUND(INDEX([1]Calculation!M:M,ROW()),0)</f>
        <v>1</v>
      </c>
      <c r="I341" s="8">
        <f>ROUND(INDEX([1]Calculation!N:N,ROW()),0)</f>
        <v>2</v>
      </c>
      <c r="J341" s="8">
        <f>ROUND(INDEX([1]Calculation!O:O,ROW()),0)</f>
        <v>3</v>
      </c>
      <c r="K341" s="8">
        <f>ROUND(INDEX([1]Calculation!P:P,ROW()),0)</f>
        <v>1</v>
      </c>
      <c r="L341" s="8">
        <f>ROUND(INDEX([1]Calculation!Q:Q,ROW()),0)</f>
        <v>10</v>
      </c>
      <c r="M341" s="8">
        <f>ROUND(INDEX([1]Calculation!R:R,ROW()),0)</f>
        <v>8</v>
      </c>
      <c r="N341" s="8">
        <f>ROUND(INDEX([1]Calculation!S:S,ROW()),0)</f>
        <v>10</v>
      </c>
      <c r="O341" s="8">
        <f>ROUND(INDEX([1]Calculation!T:T,ROW()),0)</f>
        <v>1</v>
      </c>
    </row>
    <row r="342" spans="1:15">
      <c r="A342" t="str">
        <f>INDEX([1]Calculation!$F:$F,ROW())</f>
        <v>South Carolina</v>
      </c>
      <c r="B342" t="str">
        <f>INDEX([1]Calculation!$D:$D,ROW())</f>
        <v>YouGov</v>
      </c>
      <c r="C342" t="str">
        <f>IF(INDEX([1]Calculation!$G:$G,ROW())=0,"-",INDEX([1]Calculation!$G:$G,ROW()))</f>
        <v>B-</v>
      </c>
      <c r="D342" t="str">
        <f>INDEX([1]Calculation!$J:$J,ROW())&amp;"  "&amp;INDEX([1]Calculation!$K:$K,ROW())</f>
        <v>877  lv</v>
      </c>
      <c r="E342" s="26">
        <f>INDEX([1]Calculation!$I:$I,ROW())</f>
        <v>43782</v>
      </c>
      <c r="F342" s="12">
        <f>ROUND(INDEX([1]Calculation!AL:AL,ROW()),1)</f>
        <v>0.1</v>
      </c>
      <c r="G342" s="8">
        <f>ROUND(INDEX([1]Calculation!L:L,ROW()),0)</f>
        <v>45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8</v>
      </c>
      <c r="K342" s="8">
        <f>ROUND(INDEX([1]Calculation!P:P,ROW()),0)</f>
        <v>1</v>
      </c>
      <c r="L342" s="8">
        <f>ROUND(INDEX([1]Calculation!Q:Q,ROW()),0)</f>
        <v>15</v>
      </c>
      <c r="M342" s="8">
        <f>ROUND(INDEX([1]Calculation!R:R,ROW()),0)</f>
        <v>2</v>
      </c>
      <c r="N342" s="8">
        <f>ROUND(INDEX([1]Calculation!S:S,ROW()),0)</f>
        <v>17</v>
      </c>
      <c r="O342" s="8">
        <f>ROUND(INDEX([1]Calculation!T:T,ROW()),0)</f>
        <v>0</v>
      </c>
    </row>
    <row r="343" spans="1:15">
      <c r="A343" t="str">
        <f>INDEX([1]Calculation!$F:$F,ROW())</f>
        <v>Nevada</v>
      </c>
      <c r="B343" t="str">
        <f>INDEX([1]Calculation!$D:$D,ROW())</f>
        <v>YouGov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626  lv</v>
      </c>
      <c r="E343" s="26">
        <f>INDEX([1]Calculation!$I:$I,ROW())</f>
        <v>43782</v>
      </c>
      <c r="F343" s="12">
        <f>ROUND(INDEX([1]Calculation!AL:AL,ROW()),1)</f>
        <v>4.2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2</v>
      </c>
      <c r="L343" s="8">
        <f>ROUND(INDEX([1]Calculation!Q:Q,ROW()),0)</f>
        <v>23</v>
      </c>
      <c r="M343" s="8">
        <f>ROUND(INDEX([1]Calculation!R:R,ROW()),0)</f>
        <v>2</v>
      </c>
      <c r="N343" s="8">
        <f>ROUND(INDEX([1]Calculation!S:S,ROW()),0)</f>
        <v>21</v>
      </c>
      <c r="O343" s="8">
        <f>ROUND(INDEX([1]Calculation!T:T,ROW()),0)</f>
        <v>1</v>
      </c>
    </row>
    <row r="344" spans="1:15">
      <c r="A344" t="str">
        <f>INDEX([1]Calculation!$F:$F,ROW())</f>
        <v>New Hampshire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510  lv</v>
      </c>
      <c r="E344" s="26">
        <f>INDEX([1]Calculation!$I:$I,ROW())</f>
        <v>43782</v>
      </c>
      <c r="F344" s="12">
        <f>ROUND(INDEX([1]Calculation!AL:AL,ROW()),1)</f>
        <v>0.1</v>
      </c>
      <c r="G344" s="8">
        <f>ROUND(INDEX([1]Calculation!L:L,ROW()),0)</f>
        <v>22</v>
      </c>
      <c r="H344" s="8">
        <f>ROUND(INDEX([1]Calculation!M:M,ROW()),0)</f>
        <v>0</v>
      </c>
      <c r="I344" s="8">
        <f>ROUND(INDEX([1]Calculation!N:N,ROW()),0)</f>
        <v>1</v>
      </c>
      <c r="J344" s="8">
        <f>ROUND(INDEX([1]Calculation!O:O,ROW()),0)</f>
        <v>16</v>
      </c>
      <c r="K344" s="8">
        <f>ROUND(INDEX([1]Calculation!P:P,ROW()),0)</f>
        <v>3</v>
      </c>
      <c r="L344" s="8">
        <f>ROUND(INDEX([1]Calculation!Q:Q,ROW()),0)</f>
        <v>20</v>
      </c>
      <c r="M344" s="8">
        <f>ROUND(INDEX([1]Calculation!R:R,ROW()),0)</f>
        <v>1</v>
      </c>
      <c r="N344" s="8">
        <f>ROUND(INDEX([1]Calculation!S:S,ROW()),0)</f>
        <v>31</v>
      </c>
      <c r="O344" s="8">
        <f>ROUND(INDEX([1]Calculation!T:T,ROW()),0)</f>
        <v>1</v>
      </c>
    </row>
    <row r="345" spans="1:15">
      <c r="A345" t="str">
        <f>INDEX([1]Calculation!$F:$F,ROW())</f>
        <v>Iowa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718  lv</v>
      </c>
      <c r="E345" s="26">
        <f>INDEX([1]Calculation!$I:$I,ROW())</f>
        <v>43782</v>
      </c>
      <c r="F345" s="12">
        <f>ROUND(INDEX([1]Calculation!AL:AL,ROW()),1)</f>
        <v>0.2</v>
      </c>
      <c r="G345" s="8">
        <f>ROUND(INDEX([1]Calculation!L:L,ROW()),0)</f>
        <v>22</v>
      </c>
      <c r="H345" s="8">
        <f>ROUND(INDEX([1]Calculation!M:M,ROW()),0)</f>
        <v>0</v>
      </c>
      <c r="I345" s="8">
        <f>ROUND(INDEX([1]Calculation!N:N,ROW()),0)</f>
        <v>1</v>
      </c>
      <c r="J345" s="8">
        <f>ROUND(INDEX([1]Calculation!O:O,ROW()),0)</f>
        <v>21</v>
      </c>
      <c r="K345" s="8">
        <f>ROUND(INDEX([1]Calculation!P:P,ROW()),0)</f>
        <v>5</v>
      </c>
      <c r="L345" s="8">
        <f>ROUND(INDEX([1]Calculation!Q:Q,ROW()),0)</f>
        <v>22</v>
      </c>
      <c r="M345" s="8">
        <f>ROUND(INDEX([1]Calculation!R:R,ROW()),0)</f>
        <v>2</v>
      </c>
      <c r="N345" s="8">
        <f>ROUND(INDEX([1]Calculation!S:S,ROW()),0)</f>
        <v>18</v>
      </c>
      <c r="O345" s="8">
        <f>ROUND(INDEX([1]Calculation!T:T,ROW()),0)</f>
        <v>1</v>
      </c>
    </row>
    <row r="346" spans="1:15">
      <c r="A346" t="str">
        <f>INDEX([1]Calculation!$F:$F,ROW())</f>
        <v>Iowa</v>
      </c>
      <c r="B346" t="str">
        <f>INDEX([1]Calculation!$D:$D,ROW())</f>
        <v>Selzer &amp; Co.</v>
      </c>
      <c r="C346" t="str">
        <f>IF(INDEX([1]Calculation!$G:$G,ROW())=0,"-",INDEX([1]Calculation!$G:$G,ROW()))</f>
        <v>A+</v>
      </c>
      <c r="D346" t="str">
        <f>INDEX([1]Calculation!$J:$J,ROW())&amp;"  "&amp;INDEX([1]Calculation!$K:$K,ROW())</f>
        <v>500  lv</v>
      </c>
      <c r="E346" s="26">
        <f>INDEX([1]Calculation!$I:$I,ROW())</f>
        <v>43782</v>
      </c>
      <c r="F346" s="12">
        <f>ROUND(INDEX([1]Calculation!AL:AL,ROW()),1)</f>
        <v>1.4</v>
      </c>
      <c r="G346" s="8">
        <f>ROUND(INDEX([1]Calculation!L:L,ROW()),0)</f>
        <v>15</v>
      </c>
      <c r="H346" s="8">
        <f>ROUND(INDEX([1]Calculation!M:M,ROW()),0)</f>
        <v>2</v>
      </c>
      <c r="I346" s="8">
        <f>ROUND(INDEX([1]Calculation!N:N,ROW()),0)</f>
        <v>3</v>
      </c>
      <c r="J346" s="8">
        <f>ROUND(INDEX([1]Calculation!O:O,ROW()),0)</f>
        <v>25</v>
      </c>
      <c r="K346" s="8">
        <f>ROUND(INDEX([1]Calculation!P:P,ROW()),0)</f>
        <v>6</v>
      </c>
      <c r="L346" s="8">
        <f>ROUND(INDEX([1]Calculation!Q:Q,ROW()),0)</f>
        <v>15</v>
      </c>
      <c r="M346" s="8">
        <f>ROUND(INDEX([1]Calculation!R:R,ROW()),0)</f>
        <v>3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Nevada</v>
      </c>
      <c r="B347" t="str">
        <f>INDEX([1]Calculation!$D:$D,ROW())</f>
        <v>Fox News/Beacon Research/Shaw &amp; Co. Research</v>
      </c>
      <c r="C347" t="str">
        <f>IF(INDEX([1]Calculation!$G:$G,ROW())=0,"-",INDEX([1]Calculation!$G:$G,ROW()))</f>
        <v>A-</v>
      </c>
      <c r="D347" t="str">
        <f>INDEX([1]Calculation!$J:$J,ROW())&amp;"  "&amp;INDEX([1]Calculation!$K:$K,ROW())</f>
        <v>627  lv</v>
      </c>
      <c r="E347" s="26">
        <f>INDEX([1]Calculation!$I:$I,ROW())</f>
        <v>43782</v>
      </c>
      <c r="F347" s="12">
        <f>ROUND(INDEX([1]Calculation!AL:AL,ROW()),1)</f>
        <v>1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1</v>
      </c>
      <c r="J347" s="8">
        <f>ROUND(INDEX([1]Calculation!O:O,ROW()),0)</f>
        <v>8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5</v>
      </c>
      <c r="N347" s="8">
        <f>ROUND(INDEX([1]Calculation!S:S,ROW()),0)</f>
        <v>18</v>
      </c>
      <c r="O347" s="8">
        <f>ROUND(INDEX([1]Calculation!T:T,ROW()),0)</f>
        <v>3</v>
      </c>
    </row>
    <row r="348" spans="1:15">
      <c r="A348" t="str">
        <f>INDEX([1]Calculation!$F:$F,ROW())</f>
        <v>North Carolina</v>
      </c>
      <c r="B348" t="str">
        <f>INDEX([1]Calculation!$D:$D,ROW())</f>
        <v>Fox News/Beacon Research/Shaw &amp; Co. Research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669  lv</v>
      </c>
      <c r="E348" s="26">
        <f>INDEX([1]Calculation!$I:$I,ROW())</f>
        <v>43782</v>
      </c>
      <c r="F348" s="12">
        <f>ROUND(INDEX([1]Calculation!AL:AL,ROW()),1)</f>
        <v>8.3000000000000007</v>
      </c>
      <c r="G348" s="8">
        <f>ROUND(INDEX([1]Calculation!L:L,ROW()),0)</f>
        <v>37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14</v>
      </c>
      <c r="M348" s="8">
        <f>ROUND(INDEX([1]Calculation!R:R,ROW()),0)</f>
        <v>2</v>
      </c>
      <c r="N348" s="8">
        <f>ROUND(INDEX([1]Calculation!S:S,ROW()),0)</f>
        <v>15</v>
      </c>
      <c r="O348" s="8">
        <f>ROUND(INDEX([1]Calculation!T:T,ROW()),0)</f>
        <v>2</v>
      </c>
    </row>
    <row r="349" spans="1:15">
      <c r="A349" t="str">
        <f>INDEX([1]Calculation!$F:$F,ROW())</f>
        <v>California</v>
      </c>
      <c r="B349" t="str">
        <f>INDEX([1]Calculation!$D:$D,ROW())</f>
        <v>Public Policy Institute of California</v>
      </c>
      <c r="C349" t="str">
        <f>IF(INDEX([1]Calculation!$G:$G,ROW())=0,"-",INDEX([1]Calculation!$G:$G,ROW()))</f>
        <v>A/B</v>
      </c>
      <c r="D349" t="str">
        <f>INDEX([1]Calculation!$J:$J,ROW())&amp;"  "&amp;INDEX([1]Calculation!$K:$K,ROW())</f>
        <v>682  lv</v>
      </c>
      <c r="E349" s="26">
        <f>INDEX([1]Calculation!$I:$I,ROW())</f>
        <v>43781</v>
      </c>
      <c r="F349" s="12">
        <f>ROUND(INDEX([1]Calculation!AL:AL,ROW()),1)</f>
        <v>0.3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7</v>
      </c>
      <c r="K349" s="8">
        <f>ROUND(INDEX([1]Calculation!P:P,ROW()),0)</f>
        <v>1</v>
      </c>
      <c r="L349" s="8">
        <f>ROUND(INDEX([1]Calculation!Q:Q,ROW()),0)</f>
        <v>17</v>
      </c>
      <c r="M349" s="8">
        <f>ROUND(INDEX([1]Calculation!R:R,ROW()),0)</f>
        <v>1</v>
      </c>
      <c r="N349" s="8">
        <f>ROUND(INDEX([1]Calculation!S:S,ROW()),0)</f>
        <v>23</v>
      </c>
      <c r="O349" s="8">
        <f>ROUND(INDEX([1]Calculation!T:T,ROW()),0)</f>
        <v>5</v>
      </c>
    </row>
    <row r="350" spans="1:15">
      <c r="A350" t="str">
        <f>INDEX([1]Calculation!$F:$F,ROW())</f>
        <v>California</v>
      </c>
      <c r="B350" t="str">
        <f>INDEX([1]Calculation!$D:$D,ROW())</f>
        <v>Capitol Weekly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695  lv</v>
      </c>
      <c r="E350" s="26">
        <f>INDEX([1]Calculation!$I:$I,ROW())</f>
        <v>43781</v>
      </c>
      <c r="F350" s="12">
        <f>ROUND(INDEX([1]Calculation!AL:AL,ROW()),1)</f>
        <v>0</v>
      </c>
      <c r="G350" s="8">
        <f>ROUND(INDEX([1]Calculation!L:L,ROW()),0)</f>
        <v>18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14</v>
      </c>
      <c r="K350" s="8">
        <f>ROUND(INDEX([1]Calculation!P:P,ROW()),0)</f>
        <v>3</v>
      </c>
      <c r="L350" s="8">
        <f>ROUND(INDEX([1]Calculation!Q:Q,ROW()),0)</f>
        <v>21</v>
      </c>
      <c r="M350" s="8">
        <f>ROUND(INDEX([1]Calculation!R:R,ROW()),0)</f>
        <v>1</v>
      </c>
      <c r="N350" s="8">
        <f>ROUND(INDEX([1]Calculation!S:S,ROW()),0)</f>
        <v>27</v>
      </c>
      <c r="O350" s="8">
        <f>ROUND(INDEX([1]Calculation!T:T,ROW()),0)</f>
        <v>4</v>
      </c>
    </row>
    <row r="351" spans="1:15">
      <c r="A351" t="str">
        <f>INDEX([1]Calculation!$F:$F,ROW())</f>
        <v>US</v>
      </c>
      <c r="B351" t="str">
        <f>INDEX([1]Calculation!$D:$D,ROW())</f>
        <v>YouGov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600  lv</v>
      </c>
      <c r="E351" s="26">
        <f>INDEX([1]Calculation!$I:$I,ROW())</f>
        <v>43781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17</v>
      </c>
      <c r="M351" s="8">
        <f>ROUND(INDEX([1]Calculation!R:R,ROW()),0)</f>
        <v>1</v>
      </c>
      <c r="N351" s="8">
        <f>ROUND(INDEX([1]Calculation!S:S,ROW()),0)</f>
        <v>26</v>
      </c>
      <c r="O351" s="8">
        <f>ROUND(INDEX([1]Calculation!T:T,ROW()),0)</f>
        <v>4</v>
      </c>
    </row>
    <row r="352" spans="1:15">
      <c r="A352" t="str">
        <f>INDEX([1]Calculation!$F:$F,ROW())</f>
        <v>Iowa</v>
      </c>
      <c r="B352" t="str">
        <f>INDEX([1]Calculation!$D:$D,ROW())</f>
        <v>Monmouth University</v>
      </c>
      <c r="C352" t="str">
        <f>IF(INDEX([1]Calculation!$G:$G,ROW())=0,"-",INDEX([1]Calculation!$G:$G,ROW()))</f>
        <v>A+</v>
      </c>
      <c r="D352" t="str">
        <f>INDEX([1]Calculation!$J:$J,ROW())&amp;"  "&amp;INDEX([1]Calculation!$K:$K,ROW())</f>
        <v>451  lv</v>
      </c>
      <c r="E352" s="26">
        <f>INDEX([1]Calculation!$I:$I,ROW())</f>
        <v>43780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22</v>
      </c>
      <c r="K352" s="8">
        <f>ROUND(INDEX([1]Calculation!P:P,ROW()),0)</f>
        <v>5</v>
      </c>
      <c r="L352" s="8">
        <f>ROUND(INDEX([1]Calculation!Q:Q,ROW()),0)</f>
        <v>13</v>
      </c>
      <c r="M352" s="8">
        <f>ROUND(INDEX([1]Calculation!R:R,ROW()),0)</f>
        <v>3</v>
      </c>
      <c r="N352" s="8">
        <f>ROUND(INDEX([1]Calculation!S:S,ROW()),0)</f>
        <v>18</v>
      </c>
      <c r="O352" s="8">
        <f>ROUND(INDEX([1]Calculation!T:T,ROW()),0)</f>
        <v>3</v>
      </c>
    </row>
    <row r="353" spans="1:15">
      <c r="A353" t="str">
        <f>INDEX([1]Calculation!$F:$F,ROW())</f>
        <v>Georgia</v>
      </c>
      <c r="B353" t="str">
        <f>INDEX([1]Calculation!$D:$D,ROW())</f>
        <v>Climate Nexus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457  lv</v>
      </c>
      <c r="E353" s="26">
        <f>INDEX([1]Calculation!$I:$I,ROW())</f>
        <v>43779</v>
      </c>
      <c r="F353" s="12">
        <f>ROUND(INDEX([1]Calculation!AL:AL,ROW()),1)</f>
        <v>2.4</v>
      </c>
      <c r="G353" s="8">
        <f>ROUND(INDEX([1]Calculation!L:L,ROW()),0)</f>
        <v>31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Ipsos</v>
      </c>
      <c r="C354" t="str">
        <f>IF(INDEX([1]Calculation!$G:$G,ROW())=0,"-",INDEX([1]Calculation!$G:$G,ROW()))</f>
        <v>B+</v>
      </c>
      <c r="D354" t="str">
        <f>INDEX([1]Calculation!$J:$J,ROW())&amp;"  "&amp;INDEX([1]Calculation!$K:$K,ROW())</f>
        <v>538  rv</v>
      </c>
      <c r="E354" s="26">
        <f>INDEX([1]Calculation!$I:$I,ROW())</f>
        <v>43776</v>
      </c>
      <c r="F354" s="12">
        <f>ROUND(INDEX([1]Calculation!AL:AL,ROW()),1)</f>
        <v>0</v>
      </c>
      <c r="G354" s="8">
        <f>ROUND(INDEX([1]Calculation!L:L,ROW()),0)</f>
        <v>20</v>
      </c>
      <c r="H354" s="8">
        <f>ROUND(INDEX([1]Calculation!M:M,ROW()),0)</f>
        <v>0</v>
      </c>
      <c r="I354" s="8">
        <f>ROUND(INDEX([1]Calculation!N:N,ROW()),0)</f>
        <v>0</v>
      </c>
      <c r="J354" s="8">
        <f>ROUND(INDEX([1]Calculation!O:O,ROW()),0)</f>
        <v>5</v>
      </c>
      <c r="K354" s="8">
        <f>ROUND(INDEX([1]Calculation!P:P,ROW()),0)</f>
        <v>1</v>
      </c>
      <c r="L354" s="8">
        <f>ROUND(INDEX([1]Calculation!Q:Q,ROW()),0)</f>
        <v>16</v>
      </c>
      <c r="M354" s="8">
        <f>ROUND(INDEX([1]Calculation!R:R,ROW()),0)</f>
        <v>1</v>
      </c>
      <c r="N354" s="8">
        <f>ROUND(INDEX([1]Calculation!S:S,ROW()),0)</f>
        <v>13</v>
      </c>
      <c r="O354" s="8">
        <f>ROUND(INDEX([1]Calculation!T:T,ROW()),0)</f>
        <v>3</v>
      </c>
    </row>
    <row r="355" spans="1:15">
      <c r="A355" t="str">
        <f>INDEX([1]Calculation!$F:$F,ROW())</f>
        <v>Iowa</v>
      </c>
      <c r="B355" t="str">
        <f>INDEX([1]Calculation!$D:$D,ROW())</f>
        <v>University of Iowa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465  lv</v>
      </c>
      <c r="E355" s="26">
        <f>INDEX([1]Calculation!$I:$I,ROW())</f>
        <v>43779</v>
      </c>
      <c r="F355" s="12">
        <f>ROUND(INDEX([1]Calculation!AL:AL,ROW()),1)</f>
        <v>3.1</v>
      </c>
      <c r="G355" s="8">
        <f>ROUND(INDEX([1]Calculation!L:L,ROW()),0)</f>
        <v>15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16</v>
      </c>
      <c r="K355" s="8">
        <f>ROUND(INDEX([1]Calculation!P:P,ROW()),0)</f>
        <v>1</v>
      </c>
      <c r="L355" s="8">
        <f>ROUND(INDEX([1]Calculation!Q:Q,ROW()),0)</f>
        <v>18</v>
      </c>
      <c r="M355" s="8">
        <f>ROUND(INDEX([1]Calculation!R:R,ROW()),0)</f>
        <v>3</v>
      </c>
      <c r="N355" s="8">
        <f>ROUND(INDEX([1]Calculation!S:S,ROW()),0)</f>
        <v>23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Morning Consult</v>
      </c>
      <c r="C356" t="str">
        <f>IF(INDEX([1]Calculation!$G:$G,ROW())=0,"-",INDEX([1]Calculation!$G:$G,ROW()))</f>
        <v>B/C</v>
      </c>
      <c r="D356" t="str">
        <f>INDEX([1]Calculation!$J:$J,ROW())&amp;"  "&amp;INDEX([1]Calculation!$K:$K,ROW())</f>
        <v>16400  lv</v>
      </c>
      <c r="E356" s="26">
        <f>INDEX([1]Calculation!$I:$I,ROW())</f>
        <v>43779</v>
      </c>
      <c r="F356" s="12">
        <f>ROUND(INDEX([1]Calculation!AL:AL,ROW()),1)</f>
        <v>0</v>
      </c>
      <c r="G356" s="8">
        <f>ROUND(INDEX([1]Calculation!L:L,ROW()),0)</f>
        <v>32</v>
      </c>
      <c r="H356" s="8">
        <f>ROUND(INDEX([1]Calculation!M:M,ROW()),0)</f>
        <v>2</v>
      </c>
      <c r="I356" s="8">
        <f>ROUND(INDEX([1]Calculation!N:N,ROW()),0)</f>
        <v>3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20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3</v>
      </c>
    </row>
    <row r="357" spans="1:15">
      <c r="A357" t="str">
        <f>INDEX([1]Calculation!$F:$F,ROW())</f>
        <v>New Hampshire</v>
      </c>
      <c r="B357" t="str">
        <f>INDEX([1]Calculation!$D:$D,ROW())</f>
        <v>Quinnipiac University</v>
      </c>
      <c r="C357" t="str">
        <f>IF(INDEX([1]Calculation!$G:$G,ROW())=0,"-",INDEX([1]Calculation!$G:$G,ROW()))</f>
        <v>A</v>
      </c>
      <c r="D357" t="str">
        <f>INDEX([1]Calculation!$J:$J,ROW())&amp;"  "&amp;INDEX([1]Calculation!$K:$K,ROW())</f>
        <v>1134  lv</v>
      </c>
      <c r="E357" s="26">
        <f>INDEX([1]Calculation!$I:$I,ROW())</f>
        <v>43779</v>
      </c>
      <c r="F357" s="12">
        <f>ROUND(INDEX([1]Calculation!AL:AL,ROW()),1)</f>
        <v>13.5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3</v>
      </c>
      <c r="L357" s="8">
        <f>ROUND(INDEX([1]Calculation!Q:Q,ROW()),0)</f>
        <v>14</v>
      </c>
      <c r="M357" s="8">
        <f>ROUND(INDEX([1]Calculation!R:R,ROW()),0)</f>
        <v>3</v>
      </c>
      <c r="N357" s="8">
        <f>ROUND(INDEX([1]Calculation!S:S,ROW()),0)</f>
        <v>16</v>
      </c>
      <c r="O357" s="8">
        <f>ROUND(INDEX([1]Calculation!T:T,ROW()),0)</f>
        <v>4</v>
      </c>
    </row>
    <row r="358" spans="1:15">
      <c r="A358" t="str">
        <f>INDEX([1]Calculation!$F:$F,ROW())</f>
        <v>Arizona</v>
      </c>
      <c r="B358" t="str">
        <f>INDEX([1]Calculation!$D:$D,ROW())</f>
        <v>OH Predictive Insights/MBQF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260  lv</v>
      </c>
      <c r="E358" s="26">
        <f>INDEX([1]Calculation!$I:$I,ROW())</f>
        <v>43777</v>
      </c>
      <c r="F358" s="12">
        <f>ROUND(INDEX([1]Calculation!AL:AL,ROW()),1)</f>
        <v>2.5</v>
      </c>
      <c r="G358" s="8">
        <f>ROUND(INDEX([1]Calculation!L:L,ROW()),0)</f>
        <v>29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16</v>
      </c>
      <c r="M358" s="8">
        <f>ROUND(INDEX([1]Calculation!R:R,ROW()),0)</f>
        <v>1</v>
      </c>
      <c r="N358" s="8">
        <f>ROUND(INDEX([1]Calculation!S:S,ROW()),0)</f>
        <v>18</v>
      </c>
      <c r="O358" s="8">
        <f>ROUND(INDEX([1]Calculation!T:T,ROW()),0)</f>
        <v>4</v>
      </c>
    </row>
    <row r="359" spans="1:15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549  rv</v>
      </c>
      <c r="E359" s="26">
        <f>INDEX([1]Calculation!$I:$I,ROW())</f>
        <v>43773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0</v>
      </c>
      <c r="J359" s="8">
        <f>ROUND(INDEX([1]Calculation!O:O,ROW()),0)</f>
        <v>8</v>
      </c>
      <c r="K359" s="8">
        <f>ROUND(INDEX([1]Calculation!P:P,ROW()),0)</f>
        <v>0</v>
      </c>
      <c r="L359" s="8">
        <f>ROUND(INDEX([1]Calculation!Q:Q,ROW()),0)</f>
        <v>15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</row>
    <row r="360" spans="1:15">
      <c r="A360" t="str">
        <f>INDEX([1]Calculation!$F:$F,ROW())</f>
        <v>North Carolina</v>
      </c>
      <c r="B360" t="str">
        <f>INDEX([1]Calculation!$D:$D,ROW())</f>
        <v>High Point University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347  a</v>
      </c>
      <c r="E360" s="26">
        <f>INDEX([1]Calculation!$I:$I,ROW())</f>
        <v>43776</v>
      </c>
      <c r="F360" s="12">
        <f>ROUND(INDEX([1]Calculation!AL:AL,ROW()),1)</f>
        <v>0.2</v>
      </c>
      <c r="G360" s="8">
        <f>ROUND(INDEX([1]Calculation!L:L,ROW()),0)</f>
        <v>33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4</v>
      </c>
      <c r="K360" s="8">
        <f>ROUND(INDEX([1]Calculation!P:P,ROW()),0)</f>
        <v>3</v>
      </c>
      <c r="L360" s="8">
        <f>ROUND(INDEX([1]Calculation!Q:Q,ROW()),0)</f>
        <v>18</v>
      </c>
      <c r="M360" s="8">
        <f>ROUND(INDEX([1]Calculation!R:R,ROW()),0)</f>
        <v>2</v>
      </c>
      <c r="N360" s="8">
        <f>ROUND(INDEX([1]Calculation!S:S,ROW()),0)</f>
        <v>13</v>
      </c>
      <c r="O360" s="8">
        <f>ROUND(INDEX([1]Calculation!T:T,ROW()),0)</f>
        <v>2</v>
      </c>
    </row>
    <row r="361" spans="1:15">
      <c r="A361" t="str">
        <f>INDEX([1]Calculation!$F:$F,ROW())</f>
        <v>Iowa</v>
      </c>
      <c r="B361" t="str">
        <f>INDEX([1]Calculation!$D:$D,ROW())</f>
        <v>Public Policy Polling</v>
      </c>
      <c r="C361" t="str">
        <f>IF(INDEX([1]Calculation!$G:$G,ROW())=0,"-",INDEX([1]Calculation!$G:$G,ROW()))</f>
        <v>B</v>
      </c>
      <c r="D361" t="str">
        <f>INDEX([1]Calculation!$J:$J,ROW())&amp;"  "&amp;INDEX([1]Calculation!$K:$K,ROW())</f>
        <v>715  lv</v>
      </c>
      <c r="E361" s="26">
        <f>INDEX([1]Calculation!$I:$I,ROW())</f>
        <v>43775</v>
      </c>
      <c r="F361" s="12">
        <f>ROUND(INDEX([1]Calculation!AL:AL,ROW()),1)</f>
        <v>5.3</v>
      </c>
      <c r="G361" s="8">
        <f>ROUND(INDEX([1]Calculation!L:L,ROW()),0)</f>
        <v>13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20</v>
      </c>
      <c r="K361" s="8">
        <f>ROUND(INDEX([1]Calculation!P:P,ROW()),0)</f>
        <v>9</v>
      </c>
      <c r="L361" s="8">
        <f>ROUND(INDEX([1]Calculation!Q:Q,ROW()),0)</f>
        <v>14</v>
      </c>
      <c r="M361" s="8">
        <f>ROUND(INDEX([1]Calculation!R:R,ROW()),0)</f>
        <v>6</v>
      </c>
      <c r="N361" s="8">
        <f>ROUND(INDEX([1]Calculation!S:S,ROW()),0)</f>
        <v>21</v>
      </c>
      <c r="O361" s="8">
        <f>ROUND(INDEX([1]Calculation!T:T,ROW()),0)</f>
        <v>3</v>
      </c>
    </row>
    <row r="362" spans="1:15">
      <c r="A362" t="str">
        <f>INDEX([1]Calculation!$F:$F,ROW())</f>
        <v>Iowa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698  lv</v>
      </c>
      <c r="E362" s="26">
        <f>INDEX([1]Calculation!$I:$I,ROW())</f>
        <v>43774</v>
      </c>
      <c r="F362" s="12">
        <f>ROUND(INDEX([1]Calculation!AL:AL,ROW()),1)</f>
        <v>9.8000000000000007</v>
      </c>
      <c r="G362" s="8">
        <f>ROUND(INDEX([1]Calculation!L:L,ROW()),0)</f>
        <v>15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19</v>
      </c>
      <c r="K362" s="8">
        <f>ROUND(INDEX([1]Calculation!P:P,ROW()),0)</f>
        <v>5</v>
      </c>
      <c r="L362" s="8">
        <f>ROUND(INDEX([1]Calculation!Q:Q,ROW()),0)</f>
        <v>17</v>
      </c>
      <c r="M362" s="8">
        <f>ROUND(INDEX([1]Calculation!R:R,ROW()),0)</f>
        <v>3</v>
      </c>
      <c r="N362" s="8">
        <f>ROUND(INDEX([1]Calculation!S:S,ROW()),0)</f>
        <v>20</v>
      </c>
      <c r="O362" s="8">
        <f>ROUND(INDEX([1]Calculation!T:T,ROW()),0)</f>
        <v>3</v>
      </c>
    </row>
    <row r="363" spans="1:15">
      <c r="A363" t="str">
        <f>INDEX([1]Calculation!$F:$F,ROW())</f>
        <v>US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579  lv</v>
      </c>
      <c r="E363" s="26">
        <f>INDEX([1]Calculation!$I:$I,ROW())</f>
        <v>43774</v>
      </c>
      <c r="F363" s="12">
        <f>ROUND(INDEX([1]Calculation!AL:AL,ROW()),1)</f>
        <v>0</v>
      </c>
      <c r="G363" s="8">
        <f>ROUND(INDEX([1]Calculation!L:L,ROW()),0)</f>
        <v>26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8</v>
      </c>
      <c r="K363" s="8">
        <f>ROUND(INDEX([1]Calculation!P:P,ROW()),0)</f>
        <v>2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25</v>
      </c>
      <c r="O363" s="8">
        <f>ROUND(INDEX([1]Calculation!T:T,ROW()),0)</f>
        <v>1</v>
      </c>
    </row>
    <row r="364" spans="1:15">
      <c r="A364" t="str">
        <f>INDEX([1]Calculation!$F:$F,ROW())</f>
        <v>US</v>
      </c>
      <c r="B364" t="str">
        <f>INDEX([1]Calculation!$D:$D,ROW())</f>
        <v>Change Research</v>
      </c>
      <c r="C364" t="str">
        <f>IF(INDEX([1]Calculation!$G:$G,ROW())=0,"-",INDEX([1]Calculation!$G:$G,ROW()))</f>
        <v>C</v>
      </c>
      <c r="D364" t="str">
        <f>INDEX([1]Calculation!$J:$J,ROW())&amp;"  "&amp;INDEX([1]Calculation!$K:$K,ROW())</f>
        <v>456  lv</v>
      </c>
      <c r="E364" s="26">
        <f>INDEX([1]Calculation!$I:$I,ROW())</f>
        <v>43772</v>
      </c>
      <c r="F364" s="12">
        <f>ROUND(INDEX([1]Calculation!AL:AL,ROW()),1)</f>
        <v>0.3</v>
      </c>
      <c r="G364" s="8">
        <f>ROUND(INDEX([1]Calculation!L:L,ROW()),0)</f>
        <v>17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17</v>
      </c>
      <c r="M364" s="8">
        <f>ROUND(INDEX([1]Calculation!R:R,ROW()),0)</f>
        <v>1</v>
      </c>
      <c r="N364" s="8">
        <f>ROUND(INDEX([1]Calculation!S:S,ROW()),0)</f>
        <v>21</v>
      </c>
      <c r="O364" s="8">
        <f>ROUND(INDEX([1]Calculation!T:T,ROW()),0)</f>
        <v>4</v>
      </c>
    </row>
    <row r="365" spans="1:15">
      <c r="A365" t="str">
        <f>INDEX([1]Calculation!$F:$F,ROW())</f>
        <v>US</v>
      </c>
      <c r="B365" t="str">
        <f>INDEX([1]Calculation!$D:$D,ROW())</f>
        <v>Ipsos</v>
      </c>
      <c r="C365" t="str">
        <f>IF(INDEX([1]Calculation!$G:$G,ROW())=0,"-",INDEX([1]Calculation!$G:$G,ROW()))</f>
        <v>B+</v>
      </c>
      <c r="D365" t="str">
        <f>INDEX([1]Calculation!$J:$J,ROW())&amp;"  "&amp;INDEX([1]Calculation!$K:$K,ROW())</f>
        <v>686  a</v>
      </c>
      <c r="E365" s="26">
        <f>INDEX([1]Calculation!$I:$I,ROW())</f>
        <v>43773</v>
      </c>
      <c r="F365" s="12">
        <f>ROUND(INDEX([1]Calculation!AL:AL,ROW()),1)</f>
        <v>0</v>
      </c>
      <c r="G365" s="8">
        <f>ROUND(INDEX([1]Calculation!L:L,ROW()),0)</f>
        <v>22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6</v>
      </c>
      <c r="K365" s="8">
        <f>ROUND(INDEX([1]Calculation!P:P,ROW()),0)</f>
        <v>0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11</v>
      </c>
      <c r="O365" s="8">
        <f>ROUND(INDEX([1]Calculation!T:T,ROW()),0)</f>
        <v>2</v>
      </c>
    </row>
    <row r="366" spans="1:15">
      <c r="A366" t="str">
        <f>INDEX([1]Calculation!$F:$F,ROW())</f>
        <v>US</v>
      </c>
      <c r="B366" t="str">
        <f>INDEX([1]Calculation!$D:$D,ROW())</f>
        <v>USC Dornsife/LA Times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2599  lv</v>
      </c>
      <c r="E366" s="26">
        <f>INDEX([1]Calculation!$I:$I,ROW())</f>
        <v>43772</v>
      </c>
      <c r="F366" s="12">
        <f>ROUND(INDEX([1]Calculation!AL:AL,ROW()),1)</f>
        <v>0.8</v>
      </c>
      <c r="G366" s="8">
        <f>ROUND(INDEX([1]Calculation!L:L,ROW()),0)</f>
        <v>28</v>
      </c>
      <c r="H366" s="8">
        <f>ROUND(INDEX([1]Calculation!M:M,ROW()),0)</f>
        <v>0</v>
      </c>
      <c r="I366" s="8">
        <f>ROUND(INDEX([1]Calculation!N:N,ROW()),0)</f>
        <v>1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13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>
      <c r="A367" t="str">
        <f>INDEX([1]Calculation!$F:$F,ROW())</f>
        <v>US</v>
      </c>
      <c r="B367" t="str">
        <f>INDEX([1]Calculation!$D:$D,ROW())</f>
        <v>Monmouth University</v>
      </c>
      <c r="C367" t="str">
        <f>IF(INDEX([1]Calculation!$G:$G,ROW())=0,"-",INDEX([1]Calculation!$G:$G,ROW()))</f>
        <v>A+</v>
      </c>
      <c r="D367" t="str">
        <f>INDEX([1]Calculation!$J:$J,ROW())&amp;"  "&amp;INDEX([1]Calculation!$K:$K,ROW())</f>
        <v>345  rv</v>
      </c>
      <c r="E367" s="26">
        <f>INDEX([1]Calculation!$I:$I,ROW())</f>
        <v>43772</v>
      </c>
      <c r="F367" s="12">
        <f>ROUND(INDEX([1]Calculation!AL:AL,ROW()),1)</f>
        <v>0.1</v>
      </c>
      <c r="G367" s="8">
        <f>ROUND(INDEX([1]Calculation!L:L,ROW()),0)</f>
        <v>23</v>
      </c>
      <c r="H367" s="8">
        <f>ROUND(INDEX([1]Calculation!M:M,ROW()),0)</f>
        <v>0</v>
      </c>
      <c r="I367" s="8">
        <f>ROUND(INDEX([1]Calculation!N:N,ROW()),0)</f>
        <v>3</v>
      </c>
      <c r="J367" s="8">
        <f>ROUND(INDEX([1]Calculation!O:O,ROW()),0)</f>
        <v>9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1</v>
      </c>
      <c r="N367" s="8">
        <f>ROUND(INDEX([1]Calculation!S:S,ROW()),0)</f>
        <v>23</v>
      </c>
      <c r="O367" s="8">
        <f>ROUND(INDEX([1]Calculation!T:T,ROW()),0)</f>
        <v>3</v>
      </c>
    </row>
    <row r="368" spans="1:15">
      <c r="A368" t="str">
        <f>INDEX([1]Calculation!$F:$F,ROW())</f>
        <v>US</v>
      </c>
      <c r="B368" t="str">
        <f>INDEX([1]Calculation!$D:$D,ROW())</f>
        <v>Morning Consult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16071  lv</v>
      </c>
      <c r="E368" s="26">
        <f>INDEX([1]Calculation!$I:$I,ROW())</f>
        <v>43772</v>
      </c>
      <c r="F368" s="12">
        <f>ROUND(INDEX([1]Calculation!AL:AL,ROW()),1)</f>
        <v>0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2</v>
      </c>
      <c r="L368" s="8">
        <f>ROUND(INDEX([1]Calculation!Q:Q,ROW()),0)</f>
        <v>20</v>
      </c>
      <c r="M368" s="8">
        <f>ROUND(INDEX([1]Calculation!R:R,ROW()),0)</f>
        <v>1</v>
      </c>
      <c r="N368" s="8">
        <f>ROUND(INDEX([1]Calculation!S:S,ROW()),0)</f>
        <v>20</v>
      </c>
      <c r="O368" s="8">
        <f>ROUND(INDEX([1]Calculation!T:T,ROW()),0)</f>
        <v>3</v>
      </c>
    </row>
    <row r="369" spans="1:15">
      <c r="A369" t="str">
        <f>INDEX([1]Calculation!$F:$F,ROW())</f>
        <v>Nevada</v>
      </c>
      <c r="B369" t="str">
        <f>INDEX([1]Calculation!$D:$D,ROW())</f>
        <v>Emerson College</v>
      </c>
      <c r="C369" t="str">
        <f>IF(INDEX([1]Calculation!$G:$G,ROW())=0,"-",INDEX([1]Calculation!$G:$G,ROW()))</f>
        <v>B-</v>
      </c>
      <c r="D369" t="str">
        <f>INDEX([1]Calculation!$J:$J,ROW())&amp;"  "&amp;INDEX([1]Calculation!$K:$K,ROW())</f>
        <v>451  lv</v>
      </c>
      <c r="E369" s="26">
        <f>INDEX([1]Calculation!$I:$I,ROW())</f>
        <v>43772</v>
      </c>
      <c r="F369" s="12">
        <f>ROUND(INDEX([1]Calculation!AL:AL,ROW()),1)</f>
        <v>0.4</v>
      </c>
      <c r="G369" s="8">
        <f>ROUND(INDEX([1]Calculation!L:L,ROW()),0)</f>
        <v>30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19</v>
      </c>
      <c r="M369" s="8">
        <f>ROUND(INDEX([1]Calculation!R:R,ROW()),0)</f>
        <v>3</v>
      </c>
      <c r="N369" s="8">
        <f>ROUND(INDEX([1]Calculation!S:S,ROW()),0)</f>
        <v>22</v>
      </c>
      <c r="O369" s="8">
        <f>ROUND(INDEX([1]Calculation!T:T,ROW()),0)</f>
        <v>5</v>
      </c>
    </row>
    <row r="370" spans="1:15">
      <c r="A370" t="str">
        <f>INDEX([1]Calculation!$F:$F,ROW())</f>
        <v>Michigan</v>
      </c>
      <c r="B370" t="str">
        <f>INDEX([1]Calculation!$D:$D,ROW())</f>
        <v>Emerson College</v>
      </c>
      <c r="C370" t="str">
        <f>IF(INDEX([1]Calculation!$G:$G,ROW())=0,"-",INDEX([1]Calculation!$G:$G,ROW()))</f>
        <v>B-</v>
      </c>
      <c r="D370" t="str">
        <f>INDEX([1]Calculation!$J:$J,ROW())&amp;"  "&amp;INDEX([1]Calculation!$K:$K,ROW())</f>
        <v>454  lv</v>
      </c>
      <c r="E370" s="26">
        <f>INDEX([1]Calculation!$I:$I,ROW())</f>
        <v>43772</v>
      </c>
      <c r="F370" s="12">
        <f>ROUND(INDEX([1]Calculation!AL:AL,ROW()),1)</f>
        <v>3.4</v>
      </c>
      <c r="G370" s="8">
        <f>ROUND(INDEX([1]Calculation!L:L,ROW()),0)</f>
        <v>34</v>
      </c>
      <c r="H370" s="8">
        <f>ROUND(INDEX([1]Calculation!M:M,ROW()),0)</f>
        <v>0</v>
      </c>
      <c r="I370" s="8">
        <f>ROUND(INDEX([1]Calculation!N:N,ROW()),0)</f>
        <v>3</v>
      </c>
      <c r="J370" s="8">
        <f>ROUND(INDEX([1]Calculation!O:O,ROW()),0)</f>
        <v>8</v>
      </c>
      <c r="K370" s="8">
        <f>ROUND(INDEX([1]Calculation!P:P,ROW()),0)</f>
        <v>0</v>
      </c>
      <c r="L370" s="8">
        <f>ROUND(INDEX([1]Calculation!Q:Q,ROW()),0)</f>
        <v>28</v>
      </c>
      <c r="M370" s="8">
        <f>ROUND(INDEX([1]Calculation!R:R,ROW()),0)</f>
        <v>0</v>
      </c>
      <c r="N370" s="8">
        <f>ROUND(INDEX([1]Calculation!S:S,ROW()),0)</f>
        <v>19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429  rv</v>
      </c>
      <c r="E371" s="26">
        <f>INDEX([1]Calculation!$I:$I,ROW())</f>
        <v>43771</v>
      </c>
      <c r="F371" s="12">
        <f>ROUND(INDEX([1]Calculation!AL:AL,ROW()),1)</f>
        <v>0</v>
      </c>
      <c r="G371" s="8">
        <f>ROUND(INDEX([1]Calculation!L:L,ROW()),0)</f>
        <v>26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3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15</v>
      </c>
      <c r="O371" s="8">
        <f>ROUND(INDEX([1]Calculation!T:T,ROW()),0)</f>
        <v>1</v>
      </c>
    </row>
    <row r="372" spans="1:15">
      <c r="A372" t="str">
        <f>INDEX([1]Calculation!$F:$F,ROW())</f>
        <v>Nevada</v>
      </c>
      <c r="B372" t="str">
        <f>INDEX([1]Calculation!$D:$D,ROW())</f>
        <v>Mellman Group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600  lv</v>
      </c>
      <c r="E372" s="26">
        <f>INDEX([1]Calculation!$I:$I,ROW())</f>
        <v>43771</v>
      </c>
      <c r="F372" s="12">
        <f>ROUND(INDEX([1]Calculation!AL:AL,ROW()),1)</f>
        <v>3.4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4</v>
      </c>
      <c r="N372" s="8">
        <f>ROUND(INDEX([1]Calculation!S:S,ROW()),0)</f>
        <v>19</v>
      </c>
      <c r="O372" s="8">
        <f>ROUND(INDEX([1]Calculation!T:T,ROW()),0)</f>
        <v>3</v>
      </c>
    </row>
    <row r="373" spans="1:15">
      <c r="A373" t="str">
        <f>INDEX([1]Calculation!$F:$F,ROW())</f>
        <v>US</v>
      </c>
      <c r="B373" t="str">
        <f>INDEX([1]Calculation!$D:$D,ROW())</f>
        <v>YouGov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541  lv</v>
      </c>
      <c r="E373" s="26">
        <f>INDEX([1]Calculation!$I:$I,ROW())</f>
        <v>43769</v>
      </c>
      <c r="F373" s="12">
        <f>ROUND(INDEX([1]Calculation!AL:AL,ROW()),1)</f>
        <v>0</v>
      </c>
      <c r="G373" s="8">
        <f>ROUND(INDEX([1]Calculation!L:L,ROW()),0)</f>
        <v>28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8</v>
      </c>
      <c r="K373" s="8">
        <f>ROUND(INDEX([1]Calculation!P:P,ROW()),0)</f>
        <v>2</v>
      </c>
      <c r="L373" s="8">
        <f>ROUND(INDEX([1]Calculation!Q:Q,ROW()),0)</f>
        <v>12</v>
      </c>
      <c r="M373" s="8">
        <f>ROUND(INDEX([1]Calculation!R:R,ROW()),0)</f>
        <v>1</v>
      </c>
      <c r="N373" s="8">
        <f>ROUND(INDEX([1]Calculation!S:S,ROW()),0)</f>
        <v>27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IBD/TIPP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361  rv</v>
      </c>
      <c r="E374" s="26">
        <f>INDEX([1]Calculation!$I:$I,ROW())</f>
        <v>43769</v>
      </c>
      <c r="F374" s="12">
        <f>ROUND(INDEX([1]Calculation!AL:AL,ROW()),1)</f>
        <v>0.1</v>
      </c>
      <c r="G374" s="8">
        <f>ROUND(INDEX([1]Calculation!L:L,ROW()),0)</f>
        <v>29</v>
      </c>
      <c r="H374" s="8">
        <f>ROUND(INDEX([1]Calculation!M:M,ROW()),0)</f>
        <v>0</v>
      </c>
      <c r="I374" s="8">
        <f>ROUND(INDEX([1]Calculation!N:N,ROW()),0)</f>
        <v>1</v>
      </c>
      <c r="J374" s="8">
        <f>ROUND(INDEX([1]Calculation!O:O,ROW()),0)</f>
        <v>7</v>
      </c>
      <c r="K374" s="8">
        <f>ROUND(INDEX([1]Calculation!P:P,ROW()),0)</f>
        <v>3</v>
      </c>
      <c r="L374" s="8">
        <f>ROUND(INDEX([1]Calculation!Q:Q,ROW()),0)</f>
        <v>13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640  rv</v>
      </c>
      <c r="E375" s="26">
        <f>INDEX([1]Calculation!$I:$I,ROW())</f>
        <v>43769</v>
      </c>
      <c r="F375" s="12">
        <f>ROUND(INDEX([1]Calculation!AL:AL,ROW()),1)</f>
        <v>0</v>
      </c>
      <c r="G375" s="8">
        <f>ROUND(INDEX([1]Calculation!L:L,ROW()),0)</f>
        <v>19</v>
      </c>
      <c r="H375" s="8">
        <f>ROUND(INDEX([1]Calculation!M:M,ROW()),0)</f>
        <v>6</v>
      </c>
      <c r="I375" s="8">
        <f>ROUND(INDEX([1]Calculation!N:N,ROW()),0)</f>
        <v>3</v>
      </c>
      <c r="J375" s="8">
        <f>ROUND(INDEX([1]Calculation!O:O,ROW()),0)</f>
        <v>2</v>
      </c>
      <c r="K375" s="8">
        <f>ROUND(INDEX([1]Calculation!P:P,ROW()),0)</f>
        <v>1</v>
      </c>
      <c r="L375" s="8">
        <f>ROUND(INDEX([1]Calculation!Q:Q,ROW()),0)</f>
        <v>12</v>
      </c>
      <c r="M375" s="8">
        <f>ROUND(INDEX([1]Calculation!R:R,ROW()),0)</f>
        <v>1</v>
      </c>
      <c r="N375" s="8">
        <f>ROUND(INDEX([1]Calculation!S:S,ROW()),0)</f>
        <v>13</v>
      </c>
      <c r="O375" s="8">
        <f>ROUND(INDEX([1]Calculation!T:T,ROW()),0)</f>
        <v>2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640  rv</v>
      </c>
      <c r="E376" s="26">
        <f>INDEX([1]Calculation!$I:$I,ROW())</f>
        <v>43769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3</v>
      </c>
      <c r="L376" s="8">
        <f>ROUND(INDEX([1]Calculation!Q:Q,ROW()),0)</f>
        <v>18</v>
      </c>
      <c r="M376" s="8">
        <f>ROUND(INDEX([1]Calculation!R:R,ROW()),0)</f>
        <v>1</v>
      </c>
      <c r="N376" s="8">
        <f>ROUND(INDEX([1]Calculation!S:S,ROW()),0)</f>
        <v>15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NBC News/Wall Street Journal</v>
      </c>
      <c r="C377" t="str">
        <f>IF(INDEX([1]Calculation!$G:$G,ROW())=0,"-",INDEX([1]Calculation!$G:$G,ROW()))</f>
        <v>A/B</v>
      </c>
      <c r="D377" t="str">
        <f>INDEX([1]Calculation!$J:$J,ROW())&amp;"  "&amp;INDEX([1]Calculation!$K:$K,ROW())</f>
        <v>414  lv</v>
      </c>
      <c r="E377" s="26">
        <f>INDEX([1]Calculation!$I:$I,ROW())</f>
        <v>43768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6</v>
      </c>
      <c r="K377" s="8">
        <f>ROUND(INDEX([1]Calculation!P:P,ROW()),0)</f>
        <v>5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23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471  lv</v>
      </c>
      <c r="E378" s="26">
        <f>INDEX([1]Calculation!$I:$I,ROW())</f>
        <v>43768</v>
      </c>
      <c r="F378" s="12">
        <f>ROUND(INDEX([1]Calculation!AL:AL,ROW()),1)</f>
        <v>0.2</v>
      </c>
      <c r="G378" s="8">
        <f>ROUND(INDEX([1]Calculation!L:L,ROW()),0)</f>
        <v>31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7</v>
      </c>
      <c r="K378" s="8">
        <f>ROUND(INDEX([1]Calculation!P:P,ROW()),0)</f>
        <v>2</v>
      </c>
      <c r="L378" s="8">
        <f>ROUND(INDEX([1]Calculation!Q:Q,ROW()),0)</f>
        <v>19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ABC News/Washington Post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402  rv</v>
      </c>
      <c r="E379" s="26">
        <f>INDEX([1]Calculation!$I:$I,ROW())</f>
        <v>43768</v>
      </c>
      <c r="F379" s="12">
        <f>ROUND(INDEX([1]Calculation!AL:AL,ROW()),1)</f>
        <v>0</v>
      </c>
      <c r="G379" s="8">
        <f>ROUND(INDEX([1]Calculation!L:L,ROW()),0)</f>
        <v>28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</v>
      </c>
      <c r="N379" s="8">
        <f>ROUND(INDEX([1]Calculation!S:S,ROW()),0)</f>
        <v>23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ABC News/Washington Post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452  a</v>
      </c>
      <c r="E380" s="26">
        <f>INDEX([1]Calculation!$I:$I,ROW())</f>
        <v>43768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7</v>
      </c>
      <c r="K380" s="8">
        <f>ROUND(INDEX([1]Calculation!P:P,ROW()),0)</f>
        <v>1</v>
      </c>
      <c r="L380" s="8">
        <f>ROUND(INDEX([1]Calculation!Q:Q,ROW()),0)</f>
        <v>19</v>
      </c>
      <c r="M380" s="8">
        <f>ROUND(INDEX([1]Calculation!R:R,ROW()),0)</f>
        <v>1</v>
      </c>
      <c r="N380" s="8">
        <f>ROUND(INDEX([1]Calculation!S:S,ROW()),0)</f>
        <v>21</v>
      </c>
      <c r="O380" s="8">
        <f>ROUND(INDEX([1]Calculation!T:T,ROW()),0)</f>
        <v>2</v>
      </c>
    </row>
    <row r="381" spans="1:15">
      <c r="A381" t="str">
        <f>INDEX([1]Calculation!$F:$F,ROW())</f>
        <v>Iowa</v>
      </c>
      <c r="B381" t="str">
        <f>INDEX([1]Calculation!$D:$D,ROW())</f>
        <v>Siena College/New York Times Upshot</v>
      </c>
      <c r="C381" t="str">
        <f>IF(INDEX([1]Calculation!$G:$G,ROW())=0,"-",INDEX([1]Calculation!$G:$G,ROW()))</f>
        <v>A+</v>
      </c>
      <c r="D381" t="str">
        <f>INDEX([1]Calculation!$J:$J,ROW())&amp;"  "&amp;INDEX([1]Calculation!$K:$K,ROW())</f>
        <v>439  lv</v>
      </c>
      <c r="E381" s="26">
        <f>INDEX([1]Calculation!$I:$I,ROW())</f>
        <v>43768</v>
      </c>
      <c r="F381" s="12">
        <f>ROUND(INDEX([1]Calculation!AL:AL,ROW()),1)</f>
        <v>0.3</v>
      </c>
      <c r="G381" s="8">
        <f>ROUND(INDEX([1]Calculation!L:L,ROW()),0)</f>
        <v>17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18</v>
      </c>
      <c r="K381" s="8">
        <f>ROUND(INDEX([1]Calculation!P:P,ROW()),0)</f>
        <v>4</v>
      </c>
      <c r="L381" s="8">
        <f>ROUND(INDEX([1]Calculation!Q:Q,ROW()),0)</f>
        <v>19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</row>
    <row r="382" spans="1:15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630  lv</v>
      </c>
      <c r="E382" s="26">
        <f>INDEX([1]Calculation!$I:$I,ROW())</f>
        <v>43767</v>
      </c>
      <c r="F382" s="12">
        <f>ROUND(INDEX([1]Calculation!AL:AL,ROW()),1)</f>
        <v>0</v>
      </c>
      <c r="G382" s="8">
        <f>ROUND(INDEX([1]Calculation!L:L,ROW()),0)</f>
        <v>27</v>
      </c>
      <c r="H382" s="8">
        <f>ROUND(INDEX([1]Calculation!M:M,ROW()),0)</f>
        <v>0</v>
      </c>
      <c r="I382" s="8">
        <f>ROUND(INDEX([1]Calculation!N:N,ROW()),0)</f>
        <v>1</v>
      </c>
      <c r="J382" s="8">
        <f>ROUND(INDEX([1]Calculation!O:O,ROW()),0)</f>
        <v>8</v>
      </c>
      <c r="K382" s="8">
        <f>ROUND(INDEX([1]Calculation!P:P,ROW()),0)</f>
        <v>2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23</v>
      </c>
      <c r="O382" s="8">
        <f>ROUND(INDEX([1]Calculation!T:T,ROW()),0)</f>
        <v>3</v>
      </c>
    </row>
    <row r="383" spans="1:15">
      <c r="A383" t="str">
        <f>INDEX([1]Calculation!$F:$F,ROW())</f>
        <v>Arizona</v>
      </c>
      <c r="B383" t="str">
        <f>INDEX([1]Calculation!$D:$D,ROW())</f>
        <v>Emerson College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339  lv</v>
      </c>
      <c r="E383" s="26">
        <f>INDEX([1]Calculation!$I:$I,ROW())</f>
        <v>43766</v>
      </c>
      <c r="F383" s="12">
        <f>ROUND(INDEX([1]Calculation!AL:AL,ROW()),1)</f>
        <v>2.9</v>
      </c>
      <c r="G383" s="8">
        <f>ROUND(INDEX([1]Calculation!L:L,ROW()),0)</f>
        <v>28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12</v>
      </c>
      <c r="K383" s="8">
        <f>ROUND(INDEX([1]Calculation!P:P,ROW()),0)</f>
        <v>2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21</v>
      </c>
      <c r="O383" s="8">
        <f>ROUND(INDEX([1]Calculation!T:T,ROW()),0)</f>
        <v>5</v>
      </c>
    </row>
    <row r="384" spans="1:15">
      <c r="A384" t="str">
        <f>INDEX([1]Calculation!$F:$F,ROW())</f>
        <v>US</v>
      </c>
      <c r="B384" t="str">
        <f>INDEX([1]Calculation!$D:$D,ROW())</f>
        <v>Swayable</v>
      </c>
      <c r="C384" t="str">
        <f>IF(INDEX([1]Calculation!$G:$G,ROW())=0,"-",INDEX([1]Calculation!$G:$G,ROW()))</f>
        <v>-</v>
      </c>
      <c r="D384" t="str">
        <f>INDEX([1]Calculation!$J:$J,ROW())&amp;"  "&amp;INDEX([1]Calculation!$K:$K,ROW())</f>
        <v>2172  lv</v>
      </c>
      <c r="E384" s="26">
        <f>INDEX([1]Calculation!$I:$I,ROW())</f>
        <v>43765</v>
      </c>
      <c r="F384" s="12">
        <f>ROUND(INDEX([1]Calculation!AL:AL,ROW()),1)</f>
        <v>0.1</v>
      </c>
      <c r="G384" s="8">
        <f>ROUND(INDEX([1]Calculation!L:L,ROW()),0)</f>
        <v>29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6</v>
      </c>
      <c r="K384" s="8">
        <f>ROUND(INDEX([1]Calculation!P:P,ROW()),0)</f>
        <v>2</v>
      </c>
      <c r="L384" s="8">
        <f>ROUND(INDEX([1]Calculation!Q:Q,ROW()),0)</f>
        <v>17</v>
      </c>
      <c r="M384" s="8">
        <f>ROUND(INDEX([1]Calculation!R:R,ROW()),0)</f>
        <v>1</v>
      </c>
      <c r="N384" s="8">
        <f>ROUND(INDEX([1]Calculation!S:S,ROW()),0)</f>
        <v>19</v>
      </c>
      <c r="O384" s="8">
        <f>ROUND(INDEX([1]Calculation!T:T,ROW()),0)</f>
        <v>3</v>
      </c>
    </row>
    <row r="385" spans="1:15">
      <c r="A385" t="str">
        <f>INDEX([1]Calculation!$F:$F,ROW())</f>
        <v>Massachusetts</v>
      </c>
      <c r="B385" t="str">
        <f>INDEX([1]Calculation!$D:$D,ROW())</f>
        <v>Evan Falchuk and Lou DiNatale</v>
      </c>
      <c r="C385" t="str">
        <f>IF(INDEX([1]Calculation!$G:$G,ROW())=0,"-",INDEX([1]Calculation!$G:$G,ROW()))</f>
        <v>-</v>
      </c>
      <c r="D385" t="str">
        <f>INDEX([1]Calculation!$J:$J,ROW())&amp;"  "&amp;INDEX([1]Calculation!$K:$K,ROW())</f>
        <v>443  lv</v>
      </c>
      <c r="E385" s="26">
        <f>INDEX([1]Calculation!$I:$I,ROW())</f>
        <v>43763</v>
      </c>
      <c r="F385" s="12">
        <f>ROUND(INDEX([1]Calculation!AL:AL,ROW()),1)</f>
        <v>0</v>
      </c>
      <c r="G385" s="8">
        <f>ROUND(INDEX([1]Calculation!L:L,ROW()),0)</f>
        <v>35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13</v>
      </c>
      <c r="M385" s="8">
        <f>ROUND(INDEX([1]Calculation!R:R,ROW()),0)</f>
        <v>0</v>
      </c>
      <c r="N385" s="8">
        <f>ROUND(INDEX([1]Calculation!S:S,ROW()),0)</f>
        <v>41</v>
      </c>
      <c r="O385" s="8">
        <f>ROUND(INDEX([1]Calculation!T:T,ROW()),0)</f>
        <v>0</v>
      </c>
    </row>
    <row r="386" spans="1:15">
      <c r="A386" t="str">
        <f>INDEX([1]Calculation!$F:$F,ROW())</f>
        <v>US</v>
      </c>
      <c r="B386" t="str">
        <f>INDEX([1]Calculation!$D:$D,ROW())</f>
        <v>Swayable</v>
      </c>
      <c r="C386" t="str">
        <f>IF(INDEX([1]Calculation!$G:$G,ROW())=0,"-",INDEX([1]Calculation!$G:$G,ROW()))</f>
        <v>-</v>
      </c>
      <c r="D386" t="str">
        <f>INDEX([1]Calculation!$J:$J,ROW())&amp;"  "&amp;INDEX([1]Calculation!$K:$K,ROW())</f>
        <v>4358  a</v>
      </c>
      <c r="E386" s="26">
        <f>INDEX([1]Calculation!$I:$I,ROW())</f>
        <v>43765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3</v>
      </c>
      <c r="J386" s="8">
        <f>ROUND(INDEX([1]Calculation!O:O,ROW()),0)</f>
        <v>5</v>
      </c>
      <c r="K386" s="8">
        <f>ROUND(INDEX([1]Calculation!P:P,ROW()),0)</f>
        <v>2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15</v>
      </c>
      <c r="O386" s="8">
        <f>ROUND(INDEX([1]Calculation!T:T,ROW()),0)</f>
        <v>4</v>
      </c>
    </row>
    <row r="387" spans="1:15">
      <c r="A387" t="str">
        <f>INDEX([1]Calculation!$F:$F,ROW())</f>
        <v>Texas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541  lv</v>
      </c>
      <c r="E387" s="26">
        <f>INDEX([1]Calculation!$I:$I,ROW())</f>
        <v>43765</v>
      </c>
      <c r="F387" s="12">
        <f>ROUND(INDEX([1]Calculation!AL:AL,ROW()),1)</f>
        <v>0.4</v>
      </c>
      <c r="G387" s="8">
        <f>ROUND(INDEX([1]Calculation!L:L,ROW()),0)</f>
        <v>23</v>
      </c>
      <c r="H387" s="8">
        <f>ROUND(INDEX([1]Calculation!M:M,ROW()),0)</f>
        <v>0</v>
      </c>
      <c r="I387" s="8">
        <f>ROUND(INDEX([1]Calculation!N:N,ROW()),0)</f>
        <v>1</v>
      </c>
      <c r="J387" s="8">
        <f>ROUND(INDEX([1]Calculation!O:O,ROW()),0)</f>
        <v>6</v>
      </c>
      <c r="K387" s="8">
        <f>ROUND(INDEX([1]Calculation!P:P,ROW()),0)</f>
        <v>2</v>
      </c>
      <c r="L387" s="8">
        <f>ROUND(INDEX([1]Calculation!Q:Q,ROW()),0)</f>
        <v>12</v>
      </c>
      <c r="M387" s="8">
        <f>ROUND(INDEX([1]Calculation!R:R,ROW()),0)</f>
        <v>1</v>
      </c>
      <c r="N387" s="8">
        <f>ROUND(INDEX([1]Calculation!S:S,ROW()),0)</f>
        <v>18</v>
      </c>
      <c r="O387" s="8">
        <f>ROUND(INDEX([1]Calculation!T:T,ROW()),0)</f>
        <v>4</v>
      </c>
    </row>
    <row r="388" spans="1:15">
      <c r="A388" t="str">
        <f>INDEX([1]Calculation!$F:$F,ROW())</f>
        <v>Pennsylvania</v>
      </c>
      <c r="B388" t="str">
        <f>INDEX([1]Calculation!$D:$D,ROW())</f>
        <v>Franklin &amp; Marshall College</v>
      </c>
      <c r="C388" t="str">
        <f>IF(INDEX([1]Calculation!$G:$G,ROW())=0,"-",INDEX([1]Calculation!$G:$G,ROW()))</f>
        <v>B/C</v>
      </c>
      <c r="D388" t="str">
        <f>INDEX([1]Calculation!$J:$J,ROW())&amp;"  "&amp;INDEX([1]Calculation!$K:$K,ROW())</f>
        <v>226  rv</v>
      </c>
      <c r="E388" s="26">
        <f>INDEX([1]Calculation!$I:$I,ROW())</f>
        <v>43765</v>
      </c>
      <c r="F388" s="12">
        <f>ROUND(INDEX([1]Calculation!AL:AL,ROW()),1)</f>
        <v>0.2</v>
      </c>
      <c r="G388" s="8">
        <f>ROUND(INDEX([1]Calculation!L:L,ROW()),0)</f>
        <v>30</v>
      </c>
      <c r="H388" s="8">
        <f>ROUND(INDEX([1]Calculation!M:M,ROW()),0)</f>
        <v>0</v>
      </c>
      <c r="I388" s="8">
        <f>ROUND(INDEX([1]Calculation!N:N,ROW()),0)</f>
        <v>1</v>
      </c>
      <c r="J388" s="8">
        <f>ROUND(INDEX([1]Calculation!O:O,ROW()),0)</f>
        <v>8</v>
      </c>
      <c r="K388" s="8">
        <f>ROUND(INDEX([1]Calculation!P:P,ROW()),0)</f>
        <v>2</v>
      </c>
      <c r="L388" s="8">
        <f>ROUND(INDEX([1]Calculation!Q:Q,ROW()),0)</f>
        <v>12</v>
      </c>
      <c r="M388" s="8">
        <f>ROUND(INDEX([1]Calculation!R:R,ROW()),0)</f>
        <v>0</v>
      </c>
      <c r="N388" s="8">
        <f>ROUND(INDEX([1]Calculation!S:S,ROW()),0)</f>
        <v>18</v>
      </c>
      <c r="O388" s="8">
        <f>ROUND(INDEX([1]Calculation!T:T,ROW()),0)</f>
        <v>1</v>
      </c>
    </row>
    <row r="389" spans="1:15">
      <c r="A389" t="str">
        <f>INDEX([1]Calculation!$F:$F,ROW())</f>
        <v>New Hampshire</v>
      </c>
      <c r="B389" t="str">
        <f>INDEX([1]Calculation!$D:$D,ROW())</f>
        <v>University of New Hampshire</v>
      </c>
      <c r="C389" t="str">
        <f>IF(INDEX([1]Calculation!$G:$G,ROW())=0,"-",INDEX([1]Calculation!$G:$G,ROW()))</f>
        <v>B</v>
      </c>
      <c r="D389" t="str">
        <f>INDEX([1]Calculation!$J:$J,ROW())&amp;"  "&amp;INDEX([1]Calculation!$K:$K,ROW())</f>
        <v>574  lv</v>
      </c>
      <c r="E389" s="26">
        <f>INDEX([1]Calculation!$I:$I,ROW())</f>
        <v>43765</v>
      </c>
      <c r="F389" s="12">
        <f>ROUND(INDEX([1]Calculation!AL:AL,ROW()),1)</f>
        <v>0</v>
      </c>
      <c r="G389" s="8">
        <f>ROUND(INDEX([1]Calculation!L:L,ROW()),0)</f>
        <v>15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10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18</v>
      </c>
      <c r="O389" s="8">
        <f>ROUND(INDEX([1]Calculation!T:T,ROW()),0)</f>
        <v>5</v>
      </c>
    </row>
    <row r="390" spans="1:15">
      <c r="A390" t="str">
        <f>INDEX([1]Calculation!$F:$F,ROW())</f>
        <v>US</v>
      </c>
      <c r="B390" t="str">
        <f>INDEX([1]Calculation!$D:$D,ROW())</f>
        <v>Morning Consult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15431  lv</v>
      </c>
      <c r="E390" s="26">
        <f>INDEX([1]Calculation!$I:$I,ROW())</f>
        <v>43765</v>
      </c>
      <c r="F390" s="12">
        <f>ROUND(INDEX([1]Calculation!AL:AL,ROW()),1)</f>
        <v>0</v>
      </c>
      <c r="G390" s="8">
        <f>ROUND(INDEX([1]Calculation!L:L,ROW()),0)</f>
        <v>32</v>
      </c>
      <c r="H390" s="8">
        <f>ROUND(INDEX([1]Calculation!M:M,ROW()),0)</f>
        <v>0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20</v>
      </c>
      <c r="M390" s="8">
        <f>ROUND(INDEX([1]Calculation!R:R,ROW()),0)</f>
        <v>1</v>
      </c>
      <c r="N390" s="8">
        <f>ROUND(INDEX([1]Calculation!S:S,ROW()),0)</f>
        <v>20</v>
      </c>
      <c r="O390" s="8">
        <f>ROUND(INDEX([1]Calculation!T:T,ROW()),0)</f>
        <v>3</v>
      </c>
    </row>
    <row r="391" spans="1:15">
      <c r="A391" t="str">
        <f>INDEX([1]Calculation!$F:$F,ROW())</f>
        <v>Wisconsin</v>
      </c>
      <c r="B391" t="str">
        <f>INDEX([1]Calculation!$D:$D,ROW())</f>
        <v>Siena College/New York Times Upshot</v>
      </c>
      <c r="C391" t="str">
        <f>IF(INDEX([1]Calculation!$G:$G,ROW())=0,"-",INDEX([1]Calculation!$G:$G,ROW()))</f>
        <v>A+</v>
      </c>
      <c r="D391" t="str">
        <f>INDEX([1]Calculation!$J:$J,ROW())&amp;"  "&amp;INDEX([1]Calculation!$K:$K,ROW())</f>
        <v>292  lv</v>
      </c>
      <c r="E391" s="26">
        <f>INDEX([1]Calculation!$I:$I,ROW())</f>
        <v>43764</v>
      </c>
      <c r="F391" s="12">
        <f>ROUND(INDEX([1]Calculation!AL:AL,ROW()),1)</f>
        <v>6.6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5</v>
      </c>
      <c r="K391" s="8">
        <f>ROUND(INDEX([1]Calculation!P:P,ROW()),0)</f>
        <v>0</v>
      </c>
      <c r="L391" s="8">
        <f>ROUND(INDEX([1]Calculation!Q:Q,ROW()),0)</f>
        <v>20</v>
      </c>
      <c r="M391" s="8">
        <f>ROUND(INDEX([1]Calculation!R:R,ROW()),0)</f>
        <v>0</v>
      </c>
      <c r="N391" s="8">
        <f>ROUND(INDEX([1]Calculation!S:S,ROW()),0)</f>
        <v>25</v>
      </c>
      <c r="O391" s="8">
        <f>ROUND(INDEX([1]Calculation!T:T,ROW()),0)</f>
        <v>2</v>
      </c>
    </row>
    <row r="392" spans="1:15">
      <c r="A392" t="str">
        <f>INDEX([1]Calculation!$F:$F,ROW())</f>
        <v>North Carolina</v>
      </c>
      <c r="B392" t="str">
        <f>INDEX([1]Calculation!$D:$D,ROW())</f>
        <v>Siena College/New York Times Upshot</v>
      </c>
      <c r="C392" t="str">
        <f>IF(INDEX([1]Calculation!$G:$G,ROW())=0,"-",INDEX([1]Calculation!$G:$G,ROW()))</f>
        <v>A+</v>
      </c>
      <c r="D392" t="str">
        <f>INDEX([1]Calculation!$J:$J,ROW())&amp;"  "&amp;INDEX([1]Calculation!$K:$K,ROW())</f>
        <v>324  rv</v>
      </c>
      <c r="E392" s="26">
        <f>INDEX([1]Calculation!$I:$I,ROW())</f>
        <v>43764</v>
      </c>
      <c r="F392" s="12">
        <f>ROUND(INDEX([1]Calculation!AL:AL,ROW()),1)</f>
        <v>6.4</v>
      </c>
      <c r="G392" s="8">
        <f>ROUND(INDEX([1]Calculation!L:L,ROW()),0)</f>
        <v>29</v>
      </c>
      <c r="H392" s="8">
        <f>ROUND(INDEX([1]Calculation!M:M,ROW()),0)</f>
        <v>0</v>
      </c>
      <c r="I392" s="8">
        <f>ROUND(INDEX([1]Calculation!N:N,ROW()),0)</f>
        <v>1</v>
      </c>
      <c r="J392" s="8">
        <f>ROUND(INDEX([1]Calculation!O:O,ROW()),0)</f>
        <v>1</v>
      </c>
      <c r="K392" s="8">
        <f>ROUND(INDEX([1]Calculation!P:P,ROW()),0)</f>
        <v>0</v>
      </c>
      <c r="L392" s="8">
        <f>ROUND(INDEX([1]Calculation!Q:Q,ROW()),0)</f>
        <v>13</v>
      </c>
      <c r="M392" s="8">
        <f>ROUND(INDEX([1]Calculation!R:R,ROW()),0)</f>
        <v>0</v>
      </c>
      <c r="N392" s="8">
        <f>ROUND(INDEX([1]Calculation!S:S,ROW()),0)</f>
        <v>15</v>
      </c>
      <c r="O392" s="8">
        <f>ROUND(INDEX([1]Calculation!T:T,ROW()),0)</f>
        <v>0</v>
      </c>
    </row>
    <row r="393" spans="1:15">
      <c r="A393" t="str">
        <f>INDEX([1]Calculation!$F:$F,ROW())</f>
        <v>Florida</v>
      </c>
      <c r="B393" t="str">
        <f>INDEX([1]Calculation!$D:$D,ROW())</f>
        <v>Siena College/New York Times Upshot</v>
      </c>
      <c r="C393" t="str">
        <f>IF(INDEX([1]Calculation!$G:$G,ROW())=0,"-",INDEX([1]Calculation!$G:$G,ROW()))</f>
        <v>A+</v>
      </c>
      <c r="D393" t="str">
        <f>INDEX([1]Calculation!$J:$J,ROW())&amp;"  "&amp;INDEX([1]Calculation!$K:$K,ROW())</f>
        <v>236  rv</v>
      </c>
      <c r="E393" s="26">
        <f>INDEX([1]Calculation!$I:$I,ROW())</f>
        <v>43764</v>
      </c>
      <c r="F393" s="12">
        <f>ROUND(INDEX([1]Calculation!AL:AL,ROW()),1)</f>
        <v>5.3</v>
      </c>
      <c r="G393" s="8">
        <f>ROUND(INDEX([1]Calculation!L:L,ROW()),0)</f>
        <v>27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13</v>
      </c>
      <c r="M393" s="8">
        <f>ROUND(INDEX([1]Calculation!R:R,ROW()),0)</f>
        <v>0</v>
      </c>
      <c r="N393" s="8">
        <f>ROUND(INDEX([1]Calculation!S:S,ROW()),0)</f>
        <v>19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399  lv</v>
      </c>
      <c r="E394" s="26">
        <f>INDEX([1]Calculation!$I:$I,ROW())</f>
        <v>43764</v>
      </c>
      <c r="F394" s="12">
        <f>ROUND(INDEX([1]Calculation!AL:AL,ROW()),1)</f>
        <v>0.7</v>
      </c>
      <c r="G394" s="8">
        <f>ROUND(INDEX([1]Calculation!L:L,ROW()),0)</f>
        <v>26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10</v>
      </c>
      <c r="K394" s="8">
        <f>ROUND(INDEX([1]Calculation!P:P,ROW()),0)</f>
        <v>2</v>
      </c>
      <c r="L394" s="8">
        <f>ROUND(INDEX([1]Calculation!Q:Q,ROW()),0)</f>
        <v>13</v>
      </c>
      <c r="M394" s="8">
        <f>ROUND(INDEX([1]Calculation!R:R,ROW()),0)</f>
        <v>1</v>
      </c>
      <c r="N394" s="8">
        <f>ROUND(INDEX([1]Calculation!S:S,ROW()),0)</f>
        <v>17</v>
      </c>
      <c r="O394" s="8">
        <f>ROUND(INDEX([1]Calculation!T:T,ROW()),0)</f>
        <v>3</v>
      </c>
    </row>
    <row r="395" spans="1:15">
      <c r="A395" t="str">
        <f>INDEX([1]Calculation!$F:$F,ROW())</f>
        <v>Pennsylvania</v>
      </c>
      <c r="B395" t="str">
        <f>INDEX([1]Calculation!$D:$D,ROW())</f>
        <v>Siena College/New York Times Upshot</v>
      </c>
      <c r="C395" t="str">
        <f>IF(INDEX([1]Calculation!$G:$G,ROW())=0,"-",INDEX([1]Calculation!$G:$G,ROW()))</f>
        <v>A+</v>
      </c>
      <c r="D395" t="str">
        <f>INDEX([1]Calculation!$J:$J,ROW())&amp;"  "&amp;INDEX([1]Calculation!$K:$K,ROW())</f>
        <v>304  rv</v>
      </c>
      <c r="E395" s="26">
        <f>INDEX([1]Calculation!$I:$I,ROW())</f>
        <v>43763</v>
      </c>
      <c r="F395" s="12">
        <f>ROUND(INDEX([1]Calculation!AL:AL,ROW()),1)</f>
        <v>6.1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14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>
      <c r="A396" t="str">
        <f>INDEX([1]Calculation!$F:$F,ROW())</f>
        <v>Michigan</v>
      </c>
      <c r="B396" t="str">
        <f>INDEX([1]Calculation!$D:$D,ROW())</f>
        <v>Siena College/New York Times Upshot</v>
      </c>
      <c r="C396" t="str">
        <f>IF(INDEX([1]Calculation!$G:$G,ROW())=0,"-",INDEX([1]Calculation!$G:$G,ROW()))</f>
        <v>A+</v>
      </c>
      <c r="D396" t="str">
        <f>INDEX([1]Calculation!$J:$J,ROW())&amp;"  "&amp;INDEX([1]Calculation!$K:$K,ROW())</f>
        <v>203  lv</v>
      </c>
      <c r="E396" s="26">
        <f>INDEX([1]Calculation!$I:$I,ROW())</f>
        <v>43763</v>
      </c>
      <c r="F396" s="12">
        <f>ROUND(INDEX([1]Calculation!AL:AL,ROW()),1)</f>
        <v>5.3</v>
      </c>
      <c r="G396" s="8">
        <f>ROUND(INDEX([1]Calculation!L:L,ROW()),0)</f>
        <v>30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3</v>
      </c>
      <c r="K396" s="8">
        <f>ROUND(INDEX([1]Calculation!P:P,ROW()),0)</f>
        <v>1</v>
      </c>
      <c r="L396" s="8">
        <f>ROUND(INDEX([1]Calculation!Q:Q,ROW()),0)</f>
        <v>17</v>
      </c>
      <c r="M396" s="8">
        <f>ROUND(INDEX([1]Calculation!R:R,ROW()),0)</f>
        <v>0</v>
      </c>
      <c r="N396" s="8">
        <f>ROUND(INDEX([1]Calculation!S:S,ROW()),0)</f>
        <v>21</v>
      </c>
      <c r="O396" s="8">
        <f>ROUND(INDEX([1]Calculation!T:T,ROW()),0)</f>
        <v>1</v>
      </c>
    </row>
    <row r="397" spans="1:15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449  lv</v>
      </c>
      <c r="E397" s="26">
        <f>INDEX([1]Calculation!$I:$I,ROW())</f>
        <v>43763</v>
      </c>
      <c r="F397" s="12">
        <f>ROUND(INDEX([1]Calculation!AL:AL,ROW()),1)</f>
        <v>0</v>
      </c>
      <c r="G397" s="8">
        <f>ROUND(INDEX([1]Calculation!L:L,ROW()),0)</f>
        <v>62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0</v>
      </c>
      <c r="O397" s="8">
        <f>ROUND(INDEX([1]Calculation!T:T,ROW()),0)</f>
        <v>0</v>
      </c>
    </row>
    <row r="398" spans="1:15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449  lv</v>
      </c>
      <c r="E398" s="26">
        <f>INDEX([1]Calculation!$I:$I,ROW())</f>
        <v>43763</v>
      </c>
      <c r="F398" s="12">
        <f>ROUND(INDEX([1]Calculation!AL:AL,ROW()),1)</f>
        <v>0</v>
      </c>
      <c r="G398" s="8">
        <f>ROUND(INDEX([1]Calculation!L:L,ROW()),0)</f>
        <v>60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28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</row>
    <row r="399" spans="1:15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449  lv</v>
      </c>
      <c r="E399" s="26">
        <f>INDEX([1]Calculation!$I:$I,ROW())</f>
        <v>43763</v>
      </c>
      <c r="F399" s="12">
        <f>ROUND(INDEX([1]Calculation!AL:AL,ROW()),1)</f>
        <v>0</v>
      </c>
      <c r="G399" s="8">
        <f>ROUND(INDEX([1]Calculation!L:L,ROW()),0)</f>
        <v>49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0</v>
      </c>
      <c r="K399" s="8">
        <f>ROUND(INDEX([1]Calculation!P:P,ROW()),0)</f>
        <v>0</v>
      </c>
      <c r="L399" s="8">
        <f>ROUND(INDEX([1]Calculation!Q:Q,ROW()),0)</f>
        <v>0</v>
      </c>
      <c r="M399" s="8">
        <f>ROUND(INDEX([1]Calculation!R:R,ROW()),0)</f>
        <v>0</v>
      </c>
      <c r="N399" s="8">
        <f>ROUND(INDEX([1]Calculation!S:S,ROW()),0)</f>
        <v>38</v>
      </c>
      <c r="O399" s="8">
        <f>ROUND(INDEX([1]Calculation!T:T,ROW()),0)</f>
        <v>0</v>
      </c>
    </row>
    <row r="400" spans="1:15">
      <c r="A400" t="str">
        <f>INDEX([1]Calculation!$F:$F,ROW())</f>
        <v>US</v>
      </c>
      <c r="B400" t="str">
        <f>INDEX([1]Calculation!$D:$D,ROW())</f>
        <v>Echelon Insights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449  lv</v>
      </c>
      <c r="E400" s="26">
        <f>INDEX([1]Calculation!$I:$I,ROW())</f>
        <v>43763</v>
      </c>
      <c r="F400" s="12">
        <f>ROUND(INDEX([1]Calculation!AL:AL,ROW()),1)</f>
        <v>0</v>
      </c>
      <c r="G400" s="8">
        <f>ROUND(INDEX([1]Calculation!L:L,ROW()),0)</f>
        <v>32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2</v>
      </c>
      <c r="L400" s="8">
        <f>ROUND(INDEX([1]Calculation!Q:Q,ROW()),0)</f>
        <v>15</v>
      </c>
      <c r="M400" s="8">
        <f>ROUND(INDEX([1]Calculation!R:R,ROW()),0)</f>
        <v>1</v>
      </c>
      <c r="N400" s="8">
        <f>ROUND(INDEX([1]Calculation!S:S,ROW()),0)</f>
        <v>22</v>
      </c>
      <c r="O400" s="8">
        <f>ROUND(INDEX([1]Calculation!T:T,ROW()),0)</f>
        <v>1</v>
      </c>
    </row>
    <row r="401" spans="1:15">
      <c r="A401" t="str">
        <f>INDEX([1]Calculation!$F:$F,ROW())</f>
        <v>Arizona</v>
      </c>
      <c r="B401" t="str">
        <f>INDEX([1]Calculation!$D:$D,ROW())</f>
        <v>Siena College/New York Times Upshot</v>
      </c>
      <c r="C401" t="str">
        <f>IF(INDEX([1]Calculation!$G:$G,ROW())=0,"-",INDEX([1]Calculation!$G:$G,ROW()))</f>
        <v>A+</v>
      </c>
      <c r="D401" t="str">
        <f>INDEX([1]Calculation!$J:$J,ROW())&amp;"  "&amp;INDEX([1]Calculation!$K:$K,ROW())</f>
        <v>209  rv</v>
      </c>
      <c r="E401" s="26">
        <f>INDEX([1]Calculation!$I:$I,ROW())</f>
        <v>43761</v>
      </c>
      <c r="F401" s="12">
        <f>ROUND(INDEX([1]Calculation!AL:AL,ROW()),1)</f>
        <v>4.9000000000000004</v>
      </c>
      <c r="G401" s="8">
        <f>ROUND(INDEX([1]Calculation!L:L,ROW()),0)</f>
        <v>24</v>
      </c>
      <c r="H401" s="8">
        <f>ROUND(INDEX([1]Calculation!M:M,ROW()),0)</f>
        <v>0</v>
      </c>
      <c r="I401" s="8">
        <f>ROUND(INDEX([1]Calculation!N:N,ROW()),0)</f>
        <v>0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16</v>
      </c>
      <c r="M401" s="8">
        <f>ROUND(INDEX([1]Calculation!R:R,ROW()),0)</f>
        <v>0</v>
      </c>
      <c r="N401" s="8">
        <f>ROUND(INDEX([1]Calculation!S:S,ROW()),0)</f>
        <v>15</v>
      </c>
      <c r="O401" s="8">
        <f>ROUND(INDEX([1]Calculation!T:T,ROW()),0)</f>
        <v>1</v>
      </c>
    </row>
    <row r="402" spans="1:15">
      <c r="A402" t="str">
        <f>INDEX([1]Calculation!$F:$F,ROW())</f>
        <v>US</v>
      </c>
      <c r="B402" t="str">
        <f>INDEX([1]Calculation!$D:$D,ROW())</f>
        <v>McLaughlin &amp; Associates</v>
      </c>
      <c r="C402" t="str">
        <f>IF(INDEX([1]Calculation!$G:$G,ROW())=0,"-",INDEX([1]Calculation!$G:$G,ROW()))</f>
        <v>C/D</v>
      </c>
      <c r="D402" t="str">
        <f>INDEX([1]Calculation!$J:$J,ROW())&amp;"  "&amp;INDEX([1]Calculation!$K:$K,ROW())</f>
        <v>468  lv</v>
      </c>
      <c r="E402" s="26">
        <f>INDEX([1]Calculation!$I:$I,ROW())</f>
        <v>43760</v>
      </c>
      <c r="F402" s="12">
        <f>ROUND(INDEX([1]Calculation!AL:AL,ROW()),1)</f>
        <v>0</v>
      </c>
      <c r="G402" s="8">
        <f>ROUND(INDEX([1]Calculation!L:L,ROW()),0)</f>
        <v>0</v>
      </c>
      <c r="H402" s="8">
        <f>ROUND(INDEX([1]Calculation!M:M,ROW()),0)</f>
        <v>1</v>
      </c>
      <c r="I402" s="8">
        <f>ROUND(INDEX([1]Calculation!N:N,ROW()),0)</f>
        <v>4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2</v>
      </c>
      <c r="N402" s="8">
        <f>ROUND(INDEX([1]Calculation!S:S,ROW()),0)</f>
        <v>20</v>
      </c>
      <c r="O402" s="8">
        <f>ROUND(INDEX([1]Calculation!T:T,ROW()),0)</f>
        <v>6</v>
      </c>
    </row>
    <row r="403" spans="1:15">
      <c r="A403" t="str">
        <f>INDEX([1]Calculation!$F:$F,ROW())</f>
        <v>US</v>
      </c>
      <c r="B403" t="str">
        <f>INDEX([1]Calculation!$D:$D,ROW())</f>
        <v>McLaughlin &amp; Associates</v>
      </c>
      <c r="C403" t="str">
        <f>IF(INDEX([1]Calculation!$G:$G,ROW())=0,"-",INDEX([1]Calculation!$G:$G,ROW()))</f>
        <v>C/D</v>
      </c>
      <c r="D403" t="str">
        <f>INDEX([1]Calculation!$J:$J,ROW())&amp;"  "&amp;INDEX([1]Calculation!$K:$K,ROW())</f>
        <v>468  lv</v>
      </c>
      <c r="E403" s="26">
        <f>INDEX([1]Calculation!$I:$I,ROW())</f>
        <v>43760</v>
      </c>
      <c r="F403" s="12">
        <f>ROUND(INDEX([1]Calculation!AL:AL,ROW()),1)</f>
        <v>0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3</v>
      </c>
      <c r="J403" s="8">
        <f>ROUND(INDEX([1]Calculation!O:O,ROW()),0)</f>
        <v>3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0</v>
      </c>
      <c r="N403" s="8">
        <f>ROUND(INDEX([1]Calculation!S:S,ROW()),0)</f>
        <v>16</v>
      </c>
      <c r="O403" s="8">
        <f>ROUND(INDEX([1]Calculation!T:T,ROW()),0)</f>
        <v>6</v>
      </c>
    </row>
    <row r="404" spans="1:15">
      <c r="A404" t="str">
        <f>INDEX([1]Calculation!$F:$F,ROW())</f>
        <v>Maine</v>
      </c>
      <c r="B404" t="str">
        <f>INDEX([1]Calculation!$D:$D,ROW())</f>
        <v>Maine People's Resource Center</v>
      </c>
      <c r="C404" t="str">
        <f>IF(INDEX([1]Calculation!$G:$G,ROW())=0,"-",INDEX([1]Calculation!$G:$G,ROW()))</f>
        <v>B/C</v>
      </c>
      <c r="D404" t="str">
        <f>INDEX([1]Calculation!$J:$J,ROW())&amp;"  "&amp;INDEX([1]Calculation!$K:$K,ROW())</f>
        <v>728  lv</v>
      </c>
      <c r="E404" s="26">
        <f>INDEX([1]Calculation!$I:$I,ROW())</f>
        <v>43759</v>
      </c>
      <c r="F404" s="12">
        <f>ROUND(INDEX([1]Calculation!AL:AL,ROW()),1)</f>
        <v>3</v>
      </c>
      <c r="G404" s="8">
        <f>ROUND(INDEX([1]Calculation!L:L,ROW()),0)</f>
        <v>27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9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0</v>
      </c>
      <c r="N404" s="8">
        <f>ROUND(INDEX([1]Calculation!S:S,ROW()),0)</f>
        <v>22</v>
      </c>
      <c r="O404" s="8">
        <f>ROUND(INDEX([1]Calculation!T:T,ROW()),0)</f>
        <v>2</v>
      </c>
    </row>
    <row r="405" spans="1:15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598  lv</v>
      </c>
      <c r="E405" s="26">
        <f>INDEX([1]Calculation!$I:$I,ROW())</f>
        <v>43760</v>
      </c>
      <c r="F405" s="12">
        <f>ROUND(INDEX([1]Calculation!AL:AL,ROW()),1)</f>
        <v>0</v>
      </c>
      <c r="G405" s="8">
        <f>ROUND(INDEX([1]Calculation!L:L,ROW()),0)</f>
        <v>12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20</v>
      </c>
      <c r="K405" s="8">
        <f>ROUND(INDEX([1]Calculation!P:P,ROW()),0)</f>
        <v>4</v>
      </c>
      <c r="L405" s="8">
        <f>ROUND(INDEX([1]Calculation!Q:Q,ROW()),0)</f>
        <v>18</v>
      </c>
      <c r="M405" s="8">
        <f>ROUND(INDEX([1]Calculation!R:R,ROW()),0)</f>
        <v>3</v>
      </c>
      <c r="N405" s="8">
        <f>ROUND(INDEX([1]Calculation!S:S,ROW()),0)</f>
        <v>28</v>
      </c>
      <c r="O405" s="8">
        <f>ROUND(INDEX([1]Calculation!T:T,ROW()),0)</f>
        <v>2</v>
      </c>
    </row>
    <row r="406" spans="1:15">
      <c r="A406" t="str">
        <f>INDEX([1]Calculation!$F:$F,ROW())</f>
        <v>US</v>
      </c>
      <c r="B406" t="str">
        <f>INDEX([1]Calculation!$D:$D,ROW())</f>
        <v>YouGov</v>
      </c>
      <c r="C406" t="str">
        <f>IF(INDEX([1]Calculation!$G:$G,ROW())=0,"-",INDEX([1]Calculation!$G:$G,ROW()))</f>
        <v>B-</v>
      </c>
      <c r="D406" t="str">
        <f>INDEX([1]Calculation!$J:$J,ROW())&amp;"  "&amp;INDEX([1]Calculation!$K:$K,ROW())</f>
        <v>628  lv</v>
      </c>
      <c r="E406" s="26">
        <f>INDEX([1]Calculation!$I:$I,ROW())</f>
        <v>43760</v>
      </c>
      <c r="F406" s="12">
        <f>ROUND(INDEX([1]Calculation!AL:AL,ROW()),1)</f>
        <v>0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8</v>
      </c>
      <c r="K406" s="8">
        <f>ROUND(INDEX([1]Calculation!P:P,ROW()),0)</f>
        <v>1</v>
      </c>
      <c r="L406" s="8">
        <f>ROUND(INDEX([1]Calculation!Q:Q,ROW()),0)</f>
        <v>15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440  rv</v>
      </c>
      <c r="E407" s="26">
        <f>INDEX([1]Calculation!$I:$I,ROW())</f>
        <v>43760</v>
      </c>
      <c r="F407" s="12">
        <f>ROUND(INDEX([1]Calculation!AL:AL,ROW()),1)</f>
        <v>0</v>
      </c>
      <c r="G407" s="8">
        <f>ROUND(INDEX([1]Calculation!L:L,ROW()),0)</f>
        <v>27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1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19</v>
      </c>
      <c r="O407" s="8">
        <f>ROUND(INDEX([1]Calculation!T:T,ROW()),0)</f>
        <v>2</v>
      </c>
    </row>
    <row r="408" spans="1:15">
      <c r="A408" t="str">
        <f>INDEX([1]Calculation!$F:$F,ROW())</f>
        <v>South Carolina</v>
      </c>
      <c r="B408" t="str">
        <f>INDEX([1]Calculation!$D:$D,ROW())</f>
        <v>Change Research</v>
      </c>
      <c r="C408" t="str">
        <f>IF(INDEX([1]Calculation!$G:$G,ROW())=0,"-",INDEX([1]Calculation!$G:$G,ROW()))</f>
        <v>C</v>
      </c>
      <c r="D408" t="str">
        <f>INDEX([1]Calculation!$J:$J,ROW())&amp;"  "&amp;INDEX([1]Calculation!$K:$K,ROW())</f>
        <v>731  lv</v>
      </c>
      <c r="E408" s="26">
        <f>INDEX([1]Calculation!$I:$I,ROW())</f>
        <v>43759</v>
      </c>
      <c r="F408" s="12">
        <f>ROUND(INDEX([1]Calculation!AL:AL,ROW()),1)</f>
        <v>0</v>
      </c>
      <c r="G408" s="8">
        <f>ROUND(INDEX([1]Calculation!L:L,ROW()),0)</f>
        <v>30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5</v>
      </c>
      <c r="N408" s="8">
        <f>ROUND(INDEX([1]Calculation!S:S,ROW()),0)</f>
        <v>19</v>
      </c>
      <c r="O408" s="8">
        <f>ROUND(INDEX([1]Calculation!T:T,ROW()),0)</f>
        <v>4</v>
      </c>
    </row>
    <row r="409" spans="1:15">
      <c r="A409" t="str">
        <f>INDEX([1]Calculation!$F:$F,ROW())</f>
        <v>US</v>
      </c>
      <c r="B409" t="str">
        <f>INDEX([1]Calculation!$D:$D,ROW())</f>
        <v>Quinnipiac University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713  rv</v>
      </c>
      <c r="E409" s="26">
        <f>INDEX([1]Calculation!$I:$I,ROW())</f>
        <v>43759</v>
      </c>
      <c r="F409" s="12">
        <f>ROUND(INDEX([1]Calculation!AL:AL,ROW()),1)</f>
        <v>0</v>
      </c>
      <c r="G409" s="8">
        <f>ROUND(INDEX([1]Calculation!L:L,ROW()),0)</f>
        <v>21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10</v>
      </c>
      <c r="K409" s="8">
        <f>ROUND(INDEX([1]Calculation!P:P,ROW()),0)</f>
        <v>3</v>
      </c>
      <c r="L409" s="8">
        <f>ROUND(INDEX([1]Calculation!Q:Q,ROW()),0)</f>
        <v>15</v>
      </c>
      <c r="M409" s="8">
        <f>ROUND(INDEX([1]Calculation!R:R,ROW()),0)</f>
        <v>1</v>
      </c>
      <c r="N409" s="8">
        <f>ROUND(INDEX([1]Calculation!S:S,ROW()),0)</f>
        <v>28</v>
      </c>
      <c r="O409" s="8">
        <f>ROUND(INDEX([1]Calculation!T:T,ROW()),0)</f>
        <v>1</v>
      </c>
    </row>
    <row r="410" spans="1:15">
      <c r="A410" t="str">
        <f>INDEX([1]Calculation!$F:$F,ROW())</f>
        <v>South Carolina</v>
      </c>
      <c r="B410" t="str">
        <f>INDEX([1]Calculation!$D:$D,ROW())</f>
        <v>Monmouth University</v>
      </c>
      <c r="C410" t="str">
        <f>IF(INDEX([1]Calculation!$G:$G,ROW())=0,"-",INDEX([1]Calculation!$G:$G,ROW()))</f>
        <v>A+</v>
      </c>
      <c r="D410" t="str">
        <f>INDEX([1]Calculation!$J:$J,ROW())&amp;"  "&amp;INDEX([1]Calculation!$K:$K,ROW())</f>
        <v>402  lv</v>
      </c>
      <c r="E410" s="26">
        <f>INDEX([1]Calculation!$I:$I,ROW())</f>
        <v>43759</v>
      </c>
      <c r="F410" s="12">
        <f>ROUND(INDEX([1]Calculation!AL:AL,ROW()),1)</f>
        <v>7.9</v>
      </c>
      <c r="G410" s="8">
        <f>ROUND(INDEX([1]Calculation!L:L,ROW()),0)</f>
        <v>33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3</v>
      </c>
      <c r="K410" s="8">
        <f>ROUND(INDEX([1]Calculation!P:P,ROW()),0)</f>
        <v>2</v>
      </c>
      <c r="L410" s="8">
        <f>ROUND(INDEX([1]Calculation!Q:Q,ROW()),0)</f>
        <v>12</v>
      </c>
      <c r="M410" s="8">
        <f>ROUND(INDEX([1]Calculation!R:R,ROW()),0)</f>
        <v>4</v>
      </c>
      <c r="N410" s="8">
        <f>ROUND(INDEX([1]Calculation!S:S,ROW()),0)</f>
        <v>16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Emerson College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430  lv</v>
      </c>
      <c r="E411" s="26">
        <f>INDEX([1]Calculation!$I:$I,ROW())</f>
        <v>43759</v>
      </c>
      <c r="F411" s="12">
        <f>ROUND(INDEX([1]Calculation!AL:AL,ROW()),1)</f>
        <v>0</v>
      </c>
      <c r="G411" s="8">
        <f>ROUND(INDEX([1]Calculation!L:L,ROW()),0)</f>
        <v>27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6</v>
      </c>
      <c r="K411" s="8">
        <f>ROUND(INDEX([1]Calculation!P:P,ROW()),0)</f>
        <v>1</v>
      </c>
      <c r="L411" s="8">
        <f>ROUND(INDEX([1]Calculation!Q:Q,ROW()),0)</f>
        <v>25</v>
      </c>
      <c r="M411" s="8">
        <f>ROUND(INDEX([1]Calculation!R:R,ROW()),0)</f>
        <v>1</v>
      </c>
      <c r="N411" s="8">
        <f>ROUND(INDEX([1]Calculation!S:S,ROW()),0)</f>
        <v>21</v>
      </c>
      <c r="O411" s="8">
        <f>ROUND(INDEX([1]Calculation!T:T,ROW()),0)</f>
        <v>4</v>
      </c>
    </row>
    <row r="412" spans="1:15">
      <c r="A412" t="str">
        <f>INDEX([1]Calculation!$F:$F,ROW())</f>
        <v>Massachusetts</v>
      </c>
      <c r="B412" t="str">
        <f>INDEX([1]Calculation!$D:$D,ROW())</f>
        <v>MassINC Polling Group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456  lv</v>
      </c>
      <c r="E412" s="26">
        <f>INDEX([1]Calculation!$I:$I,ROW())</f>
        <v>43758</v>
      </c>
      <c r="F412" s="12">
        <f>ROUND(INDEX([1]Calculation!AL:AL,ROW()),1)</f>
        <v>5.0999999999999996</v>
      </c>
      <c r="G412" s="8">
        <f>ROUND(INDEX([1]Calculation!L:L,ROW()),0)</f>
        <v>18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7</v>
      </c>
      <c r="K412" s="8">
        <f>ROUND(INDEX([1]Calculation!P:P,ROW()),0)</f>
        <v>1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33</v>
      </c>
      <c r="O412" s="8">
        <f>ROUND(INDEX([1]Calculation!T:T,ROW()),0)</f>
        <v>1</v>
      </c>
    </row>
    <row r="413" spans="1:15">
      <c r="A413" t="str">
        <f>INDEX([1]Calculation!$F:$F,ROW())</f>
        <v>US</v>
      </c>
      <c r="B413" t="str">
        <f>INDEX([1]Calculation!$D:$D,ROW())</f>
        <v>SSRS</v>
      </c>
      <c r="C413" t="str">
        <f>IF(INDEX([1]Calculation!$G:$G,ROW())=0,"-",INDEX([1]Calculation!$G:$G,ROW()))</f>
        <v>A/B</v>
      </c>
      <c r="D413" t="str">
        <f>INDEX([1]Calculation!$J:$J,ROW())&amp;"  "&amp;INDEX([1]Calculation!$K:$K,ROW())</f>
        <v>424  rv</v>
      </c>
      <c r="E413" s="26">
        <f>INDEX([1]Calculation!$I:$I,ROW())</f>
        <v>43758</v>
      </c>
      <c r="F413" s="12">
        <f>ROUND(INDEX([1]Calculation!AL:AL,ROW()),1)</f>
        <v>0</v>
      </c>
      <c r="G413" s="8">
        <f>ROUND(INDEX([1]Calculation!L:L,ROW()),0)</f>
        <v>34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6</v>
      </c>
      <c r="K413" s="8">
        <f>ROUND(INDEX([1]Calculation!P:P,ROW()),0)</f>
        <v>3</v>
      </c>
      <c r="L413" s="8">
        <f>ROUND(INDEX([1]Calculation!Q:Q,ROW()),0)</f>
        <v>16</v>
      </c>
      <c r="M413" s="8">
        <f>ROUND(INDEX([1]Calculation!R:R,ROW()),0)</f>
        <v>1</v>
      </c>
      <c r="N413" s="8">
        <f>ROUND(INDEX([1]Calculation!S:S,ROW()),0)</f>
        <v>19</v>
      </c>
      <c r="O413" s="8">
        <f>ROUND(INDEX([1]Calculation!T:T,ROW()),0)</f>
        <v>2</v>
      </c>
    </row>
    <row r="414" spans="1:15">
      <c r="A414" t="str">
        <f>INDEX([1]Calculation!$F:$F,ROW())</f>
        <v>US</v>
      </c>
      <c r="B414" t="str">
        <f>INDEX([1]Calculation!$D:$D,ROW())</f>
        <v>Morning Consult</v>
      </c>
      <c r="C414" t="str">
        <f>IF(INDEX([1]Calculation!$G:$G,ROW())=0,"-",INDEX([1]Calculation!$G:$G,ROW()))</f>
        <v>B/C</v>
      </c>
      <c r="D414" t="str">
        <f>INDEX([1]Calculation!$J:$J,ROW())&amp;"  "&amp;INDEX([1]Calculation!$K:$K,ROW())</f>
        <v>11521  lv</v>
      </c>
      <c r="E414" s="26">
        <f>INDEX([1]Calculation!$I:$I,ROW())</f>
        <v>43758</v>
      </c>
      <c r="F414" s="12">
        <f>ROUND(INDEX([1]Calculation!AL:AL,ROW()),1)</f>
        <v>0</v>
      </c>
      <c r="G414" s="8">
        <f>ROUND(INDEX([1]Calculation!L:L,ROW()),0)</f>
        <v>30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6</v>
      </c>
      <c r="K414" s="8">
        <f>ROUND(INDEX([1]Calculation!P:P,ROW()),0)</f>
        <v>2</v>
      </c>
      <c r="L414" s="8">
        <f>ROUND(INDEX([1]Calculation!Q:Q,ROW()),0)</f>
        <v>18</v>
      </c>
      <c r="M414" s="8">
        <f>ROUND(INDEX([1]Calculation!R:R,ROW()),0)</f>
        <v>1</v>
      </c>
      <c r="N414" s="8">
        <f>ROUND(INDEX([1]Calculation!S:S,ROW()),0)</f>
        <v>21</v>
      </c>
      <c r="O414" s="8">
        <f>ROUND(INDEX([1]Calculation!T:T,ROW()),0)</f>
        <v>3</v>
      </c>
    </row>
    <row r="415" spans="1:15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1631  lv</v>
      </c>
      <c r="E415" s="26">
        <f>INDEX([1]Calculation!$I:$I,ROW())</f>
        <v>43756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24</v>
      </c>
      <c r="M415" s="8">
        <f>ROUND(INDEX([1]Calculation!R:R,ROW()),0)</f>
        <v>1</v>
      </c>
      <c r="N415" s="8">
        <f>ROUND(INDEX([1]Calculation!S:S,ROW()),0)</f>
        <v>28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566  rv</v>
      </c>
      <c r="E416" s="26">
        <f>INDEX([1]Calculation!$I:$I,ROW())</f>
        <v>43756</v>
      </c>
      <c r="F416" s="12">
        <f>ROUND(INDEX([1]Calculation!AL:AL,ROW()),1)</f>
        <v>0</v>
      </c>
      <c r="G416" s="8">
        <f>ROUND(INDEX([1]Calculation!L:L,ROW()),0)</f>
        <v>24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17</v>
      </c>
      <c r="O416" s="8">
        <f>ROUND(INDEX([1]Calculation!T:T,ROW()),0)</f>
        <v>2</v>
      </c>
    </row>
    <row r="417" spans="1:15">
      <c r="A417" t="str">
        <f>INDEX([1]Calculation!$F:$F,ROW())</f>
        <v>Wisconsin</v>
      </c>
      <c r="B417" t="str">
        <f>INDEX([1]Calculation!$D:$D,ROW())</f>
        <v>Marquette University Law School</v>
      </c>
      <c r="C417" t="str">
        <f>IF(INDEX([1]Calculation!$G:$G,ROW())=0,"-",INDEX([1]Calculation!$G:$G,ROW()))</f>
        <v>A/B</v>
      </c>
      <c r="D417" t="str">
        <f>INDEX([1]Calculation!$J:$J,ROW())&amp;"  "&amp;INDEX([1]Calculation!$K:$K,ROW())</f>
        <v>379  lv</v>
      </c>
      <c r="E417" s="26">
        <f>INDEX([1]Calculation!$I:$I,ROW())</f>
        <v>43755</v>
      </c>
      <c r="F417" s="12">
        <f>ROUND(INDEX([1]Calculation!AL:AL,ROW()),1)</f>
        <v>0.1</v>
      </c>
      <c r="G417" s="8">
        <f>ROUND(INDEX([1]Calculation!L:L,ROW()),0)</f>
        <v>31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7</v>
      </c>
      <c r="K417" s="8">
        <f>ROUND(INDEX([1]Calculation!P:P,ROW()),0)</f>
        <v>3</v>
      </c>
      <c r="L417" s="8">
        <f>ROUND(INDEX([1]Calculation!Q:Q,ROW()),0)</f>
        <v>17</v>
      </c>
      <c r="M417" s="8">
        <f>ROUND(INDEX([1]Calculation!R:R,ROW()),0)</f>
        <v>0</v>
      </c>
      <c r="N417" s="8">
        <f>ROUND(INDEX([1]Calculation!S:S,ROW()),0)</f>
        <v>24</v>
      </c>
      <c r="O417" s="8">
        <f>ROUND(INDEX([1]Calculation!T:T,ROW()),0)</f>
        <v>3</v>
      </c>
    </row>
    <row r="418" spans="1:15">
      <c r="A418" t="str">
        <f>INDEX([1]Calculation!$F:$F,ROW())</f>
        <v>Wisconsin</v>
      </c>
      <c r="B418" t="str">
        <f>INDEX([1]Calculation!$D:$D,ROW())</f>
        <v>Kaiser Family Foundation</v>
      </c>
      <c r="C418" t="str">
        <f>IF(INDEX([1]Calculation!$G:$G,ROW())=0,"-",INDEX([1]Calculation!$G:$G,ROW()))</f>
        <v>-</v>
      </c>
      <c r="D418" t="str">
        <f>INDEX([1]Calculation!$J:$J,ROW())&amp;"  "&amp;INDEX([1]Calculation!$K:$K,ROW())</f>
        <v>274  lv</v>
      </c>
      <c r="E418" s="26">
        <f>INDEX([1]Calculation!$I:$I,ROW())</f>
        <v>43753</v>
      </c>
      <c r="F418" s="12">
        <f>ROUND(INDEX([1]Calculation!AL:AL,ROW()),1)</f>
        <v>1.5</v>
      </c>
      <c r="G418" s="8">
        <f>ROUND(INDEX([1]Calculation!L:L,ROW()),0)</f>
        <v>17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6</v>
      </c>
      <c r="K418" s="8">
        <f>ROUND(INDEX([1]Calculation!P:P,ROW()),0)</f>
        <v>3</v>
      </c>
      <c r="L418" s="8">
        <f>ROUND(INDEX([1]Calculation!Q:Q,ROW()),0)</f>
        <v>10</v>
      </c>
      <c r="M418" s="8">
        <f>ROUND(INDEX([1]Calculation!R:R,ROW()),0)</f>
        <v>0</v>
      </c>
      <c r="N418" s="8">
        <f>ROUND(INDEX([1]Calculation!S:S,ROW()),0)</f>
        <v>22</v>
      </c>
      <c r="O418" s="8">
        <f>ROUND(INDEX([1]Calculation!T:T,ROW()),0)</f>
        <v>2</v>
      </c>
    </row>
    <row r="419" spans="1:15">
      <c r="A419" t="str">
        <f>INDEX([1]Calculation!$F:$F,ROW())</f>
        <v>Pennsylvania</v>
      </c>
      <c r="B419" t="str">
        <f>INDEX([1]Calculation!$D:$D,ROW())</f>
        <v>Kaiser Family Foundation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246  lv</v>
      </c>
      <c r="E419" s="26">
        <f>INDEX([1]Calculation!$I:$I,ROW())</f>
        <v>43753</v>
      </c>
      <c r="F419" s="12">
        <f>ROUND(INDEX([1]Calculation!AL:AL,ROW()),1)</f>
        <v>1.5</v>
      </c>
      <c r="G419" s="8">
        <f>ROUND(INDEX([1]Calculation!L:L,ROW()),0)</f>
        <v>27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3</v>
      </c>
      <c r="K419" s="8">
        <f>ROUND(INDEX([1]Calculation!P:P,ROW()),0)</f>
        <v>1</v>
      </c>
      <c r="L419" s="8">
        <f>ROUND(INDEX([1]Calculation!Q:Q,ROW()),0)</f>
        <v>14</v>
      </c>
      <c r="M419" s="8">
        <f>ROUND(INDEX([1]Calculation!R:R,ROW()),0)</f>
        <v>1</v>
      </c>
      <c r="N419" s="8">
        <f>ROUND(INDEX([1]Calculation!S:S,ROW()),0)</f>
        <v>18</v>
      </c>
      <c r="O419" s="8">
        <f>ROUND(INDEX([1]Calculation!T:T,ROW()),0)</f>
        <v>2</v>
      </c>
    </row>
    <row r="420" spans="1:15">
      <c r="A420" t="str">
        <f>INDEX([1]Calculation!$F:$F,ROW())</f>
        <v>Minnesota</v>
      </c>
      <c r="B420" t="str">
        <f>INDEX([1]Calculation!$D:$D,ROW())</f>
        <v>Kaiser Family Foundation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249  lv</v>
      </c>
      <c r="E420" s="26">
        <f>INDEX([1]Calculation!$I:$I,ROW())</f>
        <v>43753</v>
      </c>
      <c r="F420" s="12">
        <f>ROUND(INDEX([1]Calculation!AL:AL,ROW()),1)</f>
        <v>1.5</v>
      </c>
      <c r="G420" s="8">
        <f>ROUND(INDEX([1]Calculation!L:L,ROW()),0)</f>
        <v>14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7</v>
      </c>
      <c r="K420" s="8">
        <f>ROUND(INDEX([1]Calculation!P:P,ROW()),0)</f>
        <v>15</v>
      </c>
      <c r="L420" s="8">
        <f>ROUND(INDEX([1]Calculation!Q:Q,ROW()),0)</f>
        <v>13</v>
      </c>
      <c r="M420" s="8">
        <f>ROUND(INDEX([1]Calculation!R:R,ROW()),0)</f>
        <v>0</v>
      </c>
      <c r="N420" s="8">
        <f>ROUND(INDEX([1]Calculation!S:S,ROW()),0)</f>
        <v>25</v>
      </c>
      <c r="O420" s="8">
        <f>ROUND(INDEX([1]Calculation!T:T,ROW()),0)</f>
        <v>4</v>
      </c>
    </row>
    <row r="421" spans="1:15">
      <c r="A421" t="str">
        <f>INDEX([1]Calculation!$F:$F,ROW())</f>
        <v>Michigan</v>
      </c>
      <c r="B421" t="str">
        <f>INDEX([1]Calculation!$D:$D,ROW())</f>
        <v>Kaiser Family Foundation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208  lv</v>
      </c>
      <c r="E421" s="26">
        <f>INDEX([1]Calculation!$I:$I,ROW())</f>
        <v>43753</v>
      </c>
      <c r="F421" s="12">
        <f>ROUND(INDEX([1]Calculation!AL:AL,ROW()),1)</f>
        <v>1.4</v>
      </c>
      <c r="G421" s="8">
        <f>ROUND(INDEX([1]Calculation!L:L,ROW()),0)</f>
        <v>19</v>
      </c>
      <c r="H421" s="8">
        <f>ROUND(INDEX([1]Calculation!M:M,ROW()),0)</f>
        <v>0</v>
      </c>
      <c r="I421" s="8">
        <f>ROUND(INDEX([1]Calculation!N:N,ROW()),0)</f>
        <v>1</v>
      </c>
      <c r="J421" s="8">
        <f>ROUND(INDEX([1]Calculation!O:O,ROW()),0)</f>
        <v>7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0</v>
      </c>
      <c r="N421" s="8">
        <f>ROUND(INDEX([1]Calculation!S:S,ROW()),0)</f>
        <v>25</v>
      </c>
      <c r="O421" s="8">
        <f>ROUND(INDEX([1]Calculation!T:T,ROW()),0)</f>
        <v>1</v>
      </c>
    </row>
    <row r="422" spans="1:15">
      <c r="A422" t="str">
        <f>INDEX([1]Calculation!$F:$F,ROW())</f>
        <v>Wyoming</v>
      </c>
      <c r="B422" t="str">
        <f>INDEX([1]Calculation!$D:$D,ROW())</f>
        <v>Montana State University Billings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14  lv</v>
      </c>
      <c r="E422" s="26">
        <f>INDEX([1]Calculation!$I:$I,ROW())</f>
        <v>43754</v>
      </c>
      <c r="F422" s="12" t="e">
        <f>ROUND(INDEX([1]Calculation!AL:AL,ROW()),1)</f>
        <v>#VALUE!</v>
      </c>
      <c r="G422" s="8">
        <f>ROUND(INDEX([1]Calculation!L:L,ROW()),0)</f>
        <v>0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1</v>
      </c>
      <c r="L422" s="8">
        <f>ROUND(INDEX([1]Calculation!Q:Q,ROW()),0)</f>
        <v>0</v>
      </c>
      <c r="M422" s="8">
        <f>ROUND(INDEX([1]Calculation!R:R,ROW()),0)</f>
        <v>0</v>
      </c>
      <c r="N422" s="8">
        <f>ROUND(INDEX([1]Calculation!S:S,ROW()),0)</f>
        <v>82</v>
      </c>
      <c r="O422" s="8">
        <f>ROUND(INDEX([1]Calculation!T:T,ROW()),0)</f>
        <v>2</v>
      </c>
    </row>
    <row r="423" spans="1:15">
      <c r="A423" t="str">
        <f>INDEX([1]Calculation!$F:$F,ROW())</f>
        <v>Montana</v>
      </c>
      <c r="B423" t="str">
        <f>INDEX([1]Calculation!$D:$D,ROW())</f>
        <v>Montana State University Billings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40  lv</v>
      </c>
      <c r="E423" s="26">
        <f>INDEX([1]Calculation!$I:$I,ROW())</f>
        <v>43754</v>
      </c>
      <c r="F423" s="12" t="e">
        <f>ROUND(INDEX([1]Calculation!AL:AL,ROW()),1)</f>
        <v>#VALUE!</v>
      </c>
      <c r="G423" s="8">
        <f>ROUND(INDEX([1]Calculation!L:L,ROW()),0)</f>
        <v>15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2</v>
      </c>
      <c r="K423" s="8">
        <f>ROUND(INDEX([1]Calculation!P:P,ROW()),0)</f>
        <v>2</v>
      </c>
      <c r="L423" s="8">
        <f>ROUND(INDEX([1]Calculation!Q:Q,ROW()),0)</f>
        <v>2</v>
      </c>
      <c r="M423" s="8">
        <f>ROUND(INDEX([1]Calculation!R:R,ROW()),0)</f>
        <v>0</v>
      </c>
      <c r="N423" s="8">
        <f>ROUND(INDEX([1]Calculation!S:S,ROW()),0)</f>
        <v>40</v>
      </c>
      <c r="O423" s="8">
        <f>ROUND(INDEX([1]Calculation!T:T,ROW()),0)</f>
        <v>0</v>
      </c>
    </row>
    <row r="424" spans="1:15">
      <c r="A424" t="str">
        <f>INDEX([1]Calculation!$F:$F,ROW())</f>
        <v>Iowa</v>
      </c>
      <c r="B424" t="str">
        <f>INDEX([1]Calculation!$D:$D,ROW())</f>
        <v>Suffolk University</v>
      </c>
      <c r="C424" t="str">
        <f>IF(INDEX([1]Calculation!$G:$G,ROW())=0,"-",INDEX([1]Calculation!$G:$G,ROW()))</f>
        <v>A-</v>
      </c>
      <c r="D424" t="str">
        <f>INDEX([1]Calculation!$J:$J,ROW())&amp;"  "&amp;INDEX([1]Calculation!$K:$K,ROW())</f>
        <v>500  lv</v>
      </c>
      <c r="E424" s="26">
        <f>INDEX([1]Calculation!$I:$I,ROW())</f>
        <v>43756</v>
      </c>
      <c r="F424" s="12">
        <f>ROUND(INDEX([1]Calculation!AL:AL,ROW()),1)</f>
        <v>0.7</v>
      </c>
      <c r="G424" s="8">
        <f>ROUND(INDEX([1]Calculation!L:L,ROW()),0)</f>
        <v>18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13</v>
      </c>
      <c r="K424" s="8">
        <f>ROUND(INDEX([1]Calculation!P:P,ROW()),0)</f>
        <v>3</v>
      </c>
      <c r="L424" s="8">
        <f>ROUND(INDEX([1]Calculation!Q:Q,ROW()),0)</f>
        <v>9</v>
      </c>
      <c r="M424" s="8">
        <f>ROUND(INDEX([1]Calculation!R:R,ROW()),0)</f>
        <v>3</v>
      </c>
      <c r="N424" s="8">
        <f>ROUND(INDEX([1]Calculation!S:S,ROW()),0)</f>
        <v>17</v>
      </c>
      <c r="O424" s="8">
        <f>ROUND(INDEX([1]Calculation!T:T,ROW()),0)</f>
        <v>1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1839  lv</v>
      </c>
      <c r="E425" s="26">
        <f>INDEX([1]Calculation!$I:$I,ROW())</f>
        <v>43756</v>
      </c>
      <c r="F425" s="12">
        <f>ROUND(INDEX([1]Calculation!AL:AL,ROW()),1)</f>
        <v>0</v>
      </c>
      <c r="G425" s="8">
        <f>ROUND(INDEX([1]Calculation!L:L,ROW()),0)</f>
        <v>34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18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703  a</v>
      </c>
      <c r="E426" s="26">
        <f>INDEX([1]Calculation!$I:$I,ROW())</f>
        <v>43756</v>
      </c>
      <c r="F426" s="12">
        <f>ROUND(INDEX([1]Calculation!AL:AL,ROW()),1)</f>
        <v>0</v>
      </c>
      <c r="G426" s="8">
        <f>ROUND(INDEX([1]Calculation!L:L,ROW()),0)</f>
        <v>21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5</v>
      </c>
      <c r="K426" s="8">
        <f>ROUND(INDEX([1]Calculation!P:P,ROW()),0)</f>
        <v>1</v>
      </c>
      <c r="L426" s="8">
        <f>ROUND(INDEX([1]Calculation!Q:Q,ROW()),0)</f>
        <v>16</v>
      </c>
      <c r="M426" s="8">
        <f>ROUND(INDEX([1]Calculation!R:R,ROW()),0)</f>
        <v>0</v>
      </c>
      <c r="N426" s="8">
        <f>ROUND(INDEX([1]Calculation!S:S,ROW()),0)</f>
        <v>15</v>
      </c>
      <c r="O426" s="8">
        <f>ROUND(INDEX([1]Calculation!T:T,ROW()),0)</f>
        <v>2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763  lv</v>
      </c>
      <c r="E427" s="26">
        <f>INDEX([1]Calculation!$I:$I,ROW())</f>
        <v>43756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1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17</v>
      </c>
      <c r="M427" s="8">
        <f>ROUND(INDEX([1]Calculation!R:R,ROW()),0)</f>
        <v>2</v>
      </c>
      <c r="N427" s="8">
        <f>ROUND(INDEX([1]Calculation!S:S,ROW()),0)</f>
        <v>18</v>
      </c>
      <c r="O427" s="8">
        <f>ROUND(INDEX([1]Calculation!T:T,ROW()),0)</f>
        <v>2</v>
      </c>
    </row>
    <row r="428" spans="1:15">
      <c r="A428" t="str">
        <f>INDEX([1]Calculation!$F:$F,ROW())</f>
        <v>California</v>
      </c>
      <c r="B428" t="str">
        <f>INDEX([1]Calculation!$D:$D,ROW())</f>
        <v>SurveyUSA</v>
      </c>
      <c r="C428" t="str">
        <f>IF(INDEX([1]Calculation!$G:$G,ROW())=0,"-",INDEX([1]Calculation!$G:$G,ROW()))</f>
        <v>A</v>
      </c>
      <c r="D428" t="str">
        <f>INDEX([1]Calculation!$J:$J,ROW())&amp;"  "&amp;INDEX([1]Calculation!$K:$K,ROW())</f>
        <v>553  lv</v>
      </c>
      <c r="E428" s="26">
        <f>INDEX([1]Calculation!$I:$I,ROW())</f>
        <v>43754</v>
      </c>
      <c r="F428" s="12">
        <f>ROUND(INDEX([1]Calculation!AL:AL,ROW()),1)</f>
        <v>0.1</v>
      </c>
      <c r="G428" s="8">
        <f>ROUND(INDEX([1]Calculation!L:L,ROW()),0)</f>
        <v>33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18</v>
      </c>
      <c r="O428" s="8">
        <f>ROUND(INDEX([1]Calculation!T:T,ROW()),0)</f>
        <v>4</v>
      </c>
    </row>
    <row r="429" spans="1:15">
      <c r="A429" t="str">
        <f>INDEX([1]Calculation!$F:$F,ROW())</f>
        <v>US</v>
      </c>
      <c r="B429" t="str">
        <f>INDEX([1]Calculation!$D:$D,ROW())</f>
        <v>SurveyUSA</v>
      </c>
      <c r="C429" t="str">
        <f>IF(INDEX([1]Calculation!$G:$G,ROW())=0,"-",INDEX([1]Calculation!$G:$G,ROW()))</f>
        <v>A</v>
      </c>
      <c r="D429" t="str">
        <f>INDEX([1]Calculation!$J:$J,ROW())&amp;"  "&amp;INDEX([1]Calculation!$K:$K,ROW())</f>
        <v>1071  lv</v>
      </c>
      <c r="E429" s="26">
        <f>INDEX([1]Calculation!$I:$I,ROW())</f>
        <v>43754</v>
      </c>
      <c r="F429" s="12">
        <f>ROUND(INDEX([1]Calculation!AL:AL,ROW()),1)</f>
        <v>0.1</v>
      </c>
      <c r="G429" s="8">
        <f>ROUND(INDEX([1]Calculation!L:L,ROW()),0)</f>
        <v>32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17</v>
      </c>
      <c r="M429" s="8">
        <f>ROUND(INDEX([1]Calculation!R:R,ROW()),0)</f>
        <v>1</v>
      </c>
      <c r="N429" s="8">
        <f>ROUND(INDEX([1]Calculation!S:S,ROW()),0)</f>
        <v>22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Public Religion Research Institute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436  rv</v>
      </c>
      <c r="E430" s="26">
        <f>INDEX([1]Calculation!$I:$I,ROW())</f>
        <v>43751</v>
      </c>
      <c r="F430" s="12">
        <f>ROUND(INDEX([1]Calculation!AL:AL,ROW()),1)</f>
        <v>4.3</v>
      </c>
      <c r="G430" s="8">
        <f>ROUND(INDEX([1]Calculation!L:L,ROW()),0)</f>
        <v>25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1</v>
      </c>
      <c r="L430" s="8">
        <f>ROUND(INDEX([1]Calculation!Q:Q,ROW()),0)</f>
        <v>17</v>
      </c>
      <c r="M430" s="8">
        <f>ROUND(INDEX([1]Calculation!R:R,ROW()),0)</f>
        <v>0</v>
      </c>
      <c r="N430" s="8">
        <f>ROUND(INDEX([1]Calculation!S:S,ROW()),0)</f>
        <v>16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Public Religion Research Institute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487  a</v>
      </c>
      <c r="E431" s="26">
        <f>INDEX([1]Calculation!$I:$I,ROW())</f>
        <v>43751</v>
      </c>
      <c r="F431" s="12">
        <f>ROUND(INDEX([1]Calculation!AL:AL,ROW()),1)</f>
        <v>0</v>
      </c>
      <c r="G431" s="8">
        <f>ROUND(INDEX([1]Calculation!L:L,ROW()),0)</f>
        <v>24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16</v>
      </c>
      <c r="M431" s="8">
        <f>ROUND(INDEX([1]Calculation!R:R,ROW()),0)</f>
        <v>0</v>
      </c>
      <c r="N431" s="8">
        <f>ROUND(INDEX([1]Calculation!S:S,ROW()),0)</f>
        <v>16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815  lv</v>
      </c>
      <c r="E432" s="26">
        <f>INDEX([1]Calculation!$I:$I,ROW())</f>
        <v>43755</v>
      </c>
      <c r="F432" s="12">
        <f>ROUND(INDEX([1]Calculation!AL:AL,ROW()),1)</f>
        <v>0</v>
      </c>
      <c r="G432" s="8">
        <f>ROUND(INDEX([1]Calculation!L:L,ROW()),0)</f>
        <v>34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15</v>
      </c>
      <c r="M432" s="8">
        <f>ROUND(INDEX([1]Calculation!R:R,ROW()),0)</f>
        <v>2</v>
      </c>
      <c r="N432" s="8">
        <f>ROUND(INDEX([1]Calculation!S:S,ROW()),0)</f>
        <v>16</v>
      </c>
      <c r="O432" s="8">
        <f>ROUND(INDEX([1]Calculation!T:T,ROW()),0)</f>
        <v>2</v>
      </c>
    </row>
    <row r="433" spans="1:15">
      <c r="A433" t="str">
        <f>INDEX([1]Calculation!$F:$F,ROW())</f>
        <v>US</v>
      </c>
      <c r="B433" t="str">
        <f>INDEX([1]Calculation!$D:$D,ROW())</f>
        <v>Swayable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2077  lv</v>
      </c>
      <c r="E433" s="26">
        <f>INDEX([1]Calculation!$I:$I,ROW())</f>
        <v>43746</v>
      </c>
      <c r="F433" s="12">
        <f>ROUND(INDEX([1]Calculation!AL:AL,ROW()),1)</f>
        <v>0</v>
      </c>
      <c r="G433" s="8">
        <f>ROUND(INDEX([1]Calculation!L:L,ROW()),0)</f>
        <v>33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16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3</v>
      </c>
    </row>
    <row r="434" spans="1:15">
      <c r="A434" t="str">
        <f>INDEX([1]Calculation!$F:$F,ROW())</f>
        <v>US</v>
      </c>
      <c r="B434" t="str">
        <f>INDEX([1]Calculation!$D:$D,ROW())</f>
        <v>Swayable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4216  a</v>
      </c>
      <c r="E434" s="26">
        <f>INDEX([1]Calculation!$I:$I,ROW())</f>
        <v>43746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4</v>
      </c>
      <c r="K434" s="8">
        <f>ROUND(INDEX([1]Calculation!P:P,ROW()),0)</f>
        <v>2</v>
      </c>
      <c r="L434" s="8">
        <f>ROUND(INDEX([1]Calculation!Q:Q,ROW()),0)</f>
        <v>20</v>
      </c>
      <c r="M434" s="8">
        <f>ROUND(INDEX([1]Calculation!R:R,ROW()),0)</f>
        <v>1</v>
      </c>
      <c r="N434" s="8">
        <f>ROUND(INDEX([1]Calculation!S:S,ROW()),0)</f>
        <v>17</v>
      </c>
      <c r="O434" s="8">
        <f>ROUND(INDEX([1]Calculation!T:T,ROW()),0)</f>
        <v>4</v>
      </c>
    </row>
    <row r="435" spans="1:15">
      <c r="A435" t="str">
        <f>INDEX([1]Calculation!$F:$F,ROW())</f>
        <v>Iowa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317  lv</v>
      </c>
      <c r="E435" s="26">
        <f>INDEX([1]Calculation!$I:$I,ROW())</f>
        <v>43754</v>
      </c>
      <c r="F435" s="12">
        <f>ROUND(INDEX([1]Calculation!AL:AL,ROW()),1)</f>
        <v>0</v>
      </c>
      <c r="G435" s="8">
        <f>ROUND(INDEX([1]Calculation!L:L,ROW()),0)</f>
        <v>23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16</v>
      </c>
      <c r="K435" s="8">
        <f>ROUND(INDEX([1]Calculation!P:P,ROW()),0)</f>
        <v>1</v>
      </c>
      <c r="L435" s="8">
        <f>ROUND(INDEX([1]Calculation!Q:Q,ROW()),0)</f>
        <v>13</v>
      </c>
      <c r="M435" s="8">
        <f>ROUND(INDEX([1]Calculation!R:R,ROW()),0)</f>
        <v>2</v>
      </c>
      <c r="N435" s="8">
        <f>ROUND(INDEX([1]Calculation!S:S,ROW()),0)</f>
        <v>23</v>
      </c>
      <c r="O435" s="8">
        <f>ROUND(INDEX([1]Calculation!T:T,ROW()),0)</f>
        <v>5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828  lv</v>
      </c>
      <c r="E436" s="26">
        <f>INDEX([1]Calculation!$I:$I,ROW())</f>
        <v>43754</v>
      </c>
      <c r="F436" s="12">
        <f>ROUND(INDEX([1]Calculation!AL:AL,ROW()),1)</f>
        <v>0</v>
      </c>
      <c r="G436" s="8">
        <f>ROUND(INDEX([1]Calculation!L:L,ROW()),0)</f>
        <v>34</v>
      </c>
      <c r="H436" s="8">
        <f>ROUND(INDEX([1]Calculation!M:M,ROW()),0)</f>
        <v>0</v>
      </c>
      <c r="I436" s="8">
        <f>ROUND(INDEX([1]Calculation!N:N,ROW()),0)</f>
        <v>2</v>
      </c>
      <c r="J436" s="8">
        <f>ROUND(INDEX([1]Calculation!O:O,ROW()),0)</f>
        <v>3</v>
      </c>
      <c r="K436" s="8">
        <f>ROUND(INDEX([1]Calculation!P:P,ROW()),0)</f>
        <v>1</v>
      </c>
      <c r="L436" s="8">
        <f>ROUND(INDEX([1]Calculation!Q:Q,ROW()),0)</f>
        <v>15</v>
      </c>
      <c r="M436" s="8">
        <f>ROUND(INDEX([1]Calculation!R:R,ROW()),0)</f>
        <v>1</v>
      </c>
      <c r="N436" s="8">
        <f>ROUND(INDEX([1]Calculation!S:S,ROW()),0)</f>
        <v>18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623  lv</v>
      </c>
      <c r="E437" s="26">
        <f>INDEX([1]Calculation!$I:$I,ROW())</f>
        <v>43753</v>
      </c>
      <c r="F437" s="12">
        <f>ROUND(INDEX([1]Calculation!AL:AL,ROW()),1)</f>
        <v>0</v>
      </c>
      <c r="G437" s="8">
        <f>ROUND(INDEX([1]Calculation!L:L,ROW()),0)</f>
        <v>25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6</v>
      </c>
      <c r="K437" s="8">
        <f>ROUND(INDEX([1]Calculation!P:P,ROW()),0)</f>
        <v>2</v>
      </c>
      <c r="L437" s="8">
        <f>ROUND(INDEX([1]Calculation!Q:Q,ROW()),0)</f>
        <v>13</v>
      </c>
      <c r="M437" s="8">
        <f>ROUND(INDEX([1]Calculation!R:R,ROW()),0)</f>
        <v>1</v>
      </c>
      <c r="N437" s="8">
        <f>ROUND(INDEX([1]Calculation!S:S,ROW()),0)</f>
        <v>28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828  lv</v>
      </c>
      <c r="E438" s="26">
        <f>INDEX([1]Calculation!$I:$I,ROW())</f>
        <v>43753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17</v>
      </c>
      <c r="O438" s="8">
        <f>ROUND(INDEX([1]Calculation!T:T,ROW()),0)</f>
        <v>2</v>
      </c>
    </row>
    <row r="439" spans="1:15">
      <c r="A439" t="str">
        <f>INDEX([1]Calculation!$F:$F,ROW())</f>
        <v>California</v>
      </c>
      <c r="B439" t="str">
        <f>INDEX([1]Calculation!$D:$D,ROW())</f>
        <v>Capitol Weekly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590  lv</v>
      </c>
      <c r="E439" s="26">
        <f>INDEX([1]Calculation!$I:$I,ROW())</f>
        <v>43752</v>
      </c>
      <c r="F439" s="12">
        <f>ROUND(INDEX([1]Calculation!AL:AL,ROW()),1)</f>
        <v>0</v>
      </c>
      <c r="G439" s="8">
        <f>ROUND(INDEX([1]Calculation!L:L,ROW()),0)</f>
        <v>21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6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1</v>
      </c>
      <c r="N439" s="8">
        <f>ROUND(INDEX([1]Calculation!S:S,ROW()),0)</f>
        <v>35</v>
      </c>
      <c r="O439" s="8">
        <f>ROUND(INDEX([1]Calculation!T:T,ROW()),0)</f>
        <v>3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789  lv</v>
      </c>
      <c r="E440" s="26">
        <f>INDEX([1]Calculation!$I:$I,ROW())</f>
        <v>43752</v>
      </c>
      <c r="F440" s="12">
        <f>ROUND(INDEX([1]Calculation!AL:AL,ROW()),1)</f>
        <v>0</v>
      </c>
      <c r="G440" s="8">
        <f>ROUND(INDEX([1]Calculation!L:L,ROW()),0)</f>
        <v>34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15</v>
      </c>
      <c r="M440" s="8">
        <f>ROUND(INDEX([1]Calculation!R:R,ROW()),0)</f>
        <v>0</v>
      </c>
      <c r="N440" s="8">
        <f>ROUND(INDEX([1]Calculation!S:S,ROW()),0)</f>
        <v>20</v>
      </c>
      <c r="O440" s="8">
        <f>ROUND(INDEX([1]Calculation!T:T,ROW()),0)</f>
        <v>3</v>
      </c>
    </row>
    <row r="441" spans="1:15">
      <c r="A441" t="str">
        <f>INDEX([1]Calculation!$F:$F,ROW())</f>
        <v>Maine</v>
      </c>
      <c r="B441" t="str">
        <f>INDEX([1]Calculation!$D:$D,ROW())</f>
        <v>Public Policy Polling</v>
      </c>
      <c r="C441" t="str">
        <f>IF(INDEX([1]Calculation!$G:$G,ROW())=0,"-",INDEX([1]Calculation!$G:$G,ROW()))</f>
        <v>B</v>
      </c>
      <c r="D441" t="str">
        <f>INDEX([1]Calculation!$J:$J,ROW())&amp;"  "&amp;INDEX([1]Calculation!$K:$K,ROW())</f>
        <v>366  v</v>
      </c>
      <c r="E441" s="26">
        <f>INDEX([1]Calculation!$I:$I,ROW())</f>
        <v>43751</v>
      </c>
      <c r="F441" s="12">
        <f>ROUND(INDEX([1]Calculation!AL:AL,ROW()),1)</f>
        <v>2.7</v>
      </c>
      <c r="G441" s="8">
        <f>ROUND(INDEX([1]Calculation!L:L,ROW()),0)</f>
        <v>19</v>
      </c>
      <c r="H441" s="8">
        <f>ROUND(INDEX([1]Calculation!M:M,ROW()),0)</f>
        <v>0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0</v>
      </c>
      <c r="L441" s="8">
        <f>ROUND(INDEX([1]Calculation!Q:Q,ROW()),0)</f>
        <v>12</v>
      </c>
      <c r="M441" s="8">
        <f>ROUND(INDEX([1]Calculation!R:R,ROW()),0)</f>
        <v>0</v>
      </c>
      <c r="N441" s="8">
        <f>ROUND(INDEX([1]Calculation!S:S,ROW()),0)</f>
        <v>31</v>
      </c>
      <c r="O441" s="8">
        <f>ROUND(INDEX([1]Calculation!T:T,ROW()),0)</f>
        <v>3</v>
      </c>
    </row>
    <row r="442" spans="1:15">
      <c r="A442" t="str">
        <f>INDEX([1]Calculation!$F:$F,ROW())</f>
        <v>US</v>
      </c>
      <c r="B442" t="str">
        <f>INDEX([1]Calculation!$D:$D,ROW())</f>
        <v>Morning Consult</v>
      </c>
      <c r="C442" t="str">
        <f>IF(INDEX([1]Calculation!$G:$G,ROW())=0,"-",INDEX([1]Calculation!$G:$G,ROW()))</f>
        <v>B/C</v>
      </c>
      <c r="D442" t="str">
        <f>INDEX([1]Calculation!$J:$J,ROW())&amp;"  "&amp;INDEX([1]Calculation!$K:$K,ROW())</f>
        <v>15683  lv</v>
      </c>
      <c r="E442" s="26">
        <f>INDEX([1]Calculation!$I:$I,ROW())</f>
        <v>43751</v>
      </c>
      <c r="F442" s="12">
        <f>ROUND(INDEX([1]Calculation!AL:AL,ROW()),1)</f>
        <v>0</v>
      </c>
      <c r="G442" s="8">
        <f>ROUND(INDEX([1]Calculation!L:L,ROW()),0)</f>
        <v>32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5</v>
      </c>
      <c r="K442" s="8">
        <f>ROUND(INDEX([1]Calculation!P:P,ROW()),0)</f>
        <v>1</v>
      </c>
      <c r="L442" s="8">
        <f>ROUND(INDEX([1]Calculation!Q:Q,ROW()),0)</f>
        <v>19</v>
      </c>
      <c r="M442" s="8">
        <f>ROUND(INDEX([1]Calculation!R:R,ROW()),0)</f>
        <v>1</v>
      </c>
      <c r="N442" s="8">
        <f>ROUND(INDEX([1]Calculation!S:S,ROW()),0)</f>
        <v>21</v>
      </c>
      <c r="O442" s="8">
        <f>ROUND(INDEX([1]Calculation!T:T,ROW()),0)</f>
        <v>3</v>
      </c>
    </row>
    <row r="443" spans="1:15">
      <c r="A443" t="str">
        <f>INDEX([1]Calculation!$F:$F,ROW())</f>
        <v>US</v>
      </c>
      <c r="B443" t="str">
        <f>INDEX([1]Calculation!$D:$D,ROW())</f>
        <v>Quinnipiac University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505  rv</v>
      </c>
      <c r="E443" s="26">
        <f>INDEX([1]Calculation!$I:$I,ROW())</f>
        <v>43751</v>
      </c>
      <c r="F443" s="12">
        <f>ROUND(INDEX([1]Calculation!AL:AL,ROW()),1)</f>
        <v>0</v>
      </c>
      <c r="G443" s="8">
        <f>ROUND(INDEX([1]Calculation!L:L,ROW()),0)</f>
        <v>27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11</v>
      </c>
      <c r="M443" s="8">
        <f>ROUND(INDEX([1]Calculation!R:R,ROW()),0)</f>
        <v>2</v>
      </c>
      <c r="N443" s="8">
        <f>ROUND(INDEX([1]Calculation!S:S,ROW()),0)</f>
        <v>30</v>
      </c>
      <c r="O443" s="8">
        <f>ROUND(INDEX([1]Calculation!T:T,ROW()),0)</f>
        <v>2</v>
      </c>
    </row>
    <row r="444" spans="1:15">
      <c r="A444" t="str">
        <f>INDEX([1]Calculation!$F:$F,ROW())</f>
        <v>New Hampshire</v>
      </c>
      <c r="B444" t="str">
        <f>INDEX([1]Calculation!$D:$D,ROW())</f>
        <v>RKM Research and Communications Inc.</v>
      </c>
      <c r="C444" t="str">
        <f>IF(INDEX([1]Calculation!$G:$G,ROW())=0,"-",INDEX([1]Calculation!$G:$G,ROW()))</f>
        <v>A/B</v>
      </c>
      <c r="D444" t="str">
        <f>INDEX([1]Calculation!$J:$J,ROW())&amp;"  "&amp;INDEX([1]Calculation!$K:$K,ROW())</f>
        <v>422  lv</v>
      </c>
      <c r="E444" s="26">
        <f>INDEX([1]Calculation!$I:$I,ROW())</f>
        <v>43751</v>
      </c>
      <c r="F444" s="12">
        <f>ROUND(INDEX([1]Calculation!AL:AL,ROW()),1)</f>
        <v>0</v>
      </c>
      <c r="G444" s="8">
        <f>ROUND(INDEX([1]Calculation!L:L,ROW()),0)</f>
        <v>20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2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20</v>
      </c>
      <c r="O444" s="8">
        <f>ROUND(INDEX([1]Calculation!T:T,ROW()),0)</f>
        <v>1</v>
      </c>
    </row>
    <row r="445" spans="1:15">
      <c r="A445" t="str">
        <f>INDEX([1]Calculation!$F:$F,ROW())</f>
        <v>New Hampshire</v>
      </c>
      <c r="B445" t="str">
        <f>INDEX([1]Calculation!$D:$D,ROW())</f>
        <v>RKM Research and Communications Inc.</v>
      </c>
      <c r="C445" t="str">
        <f>IF(INDEX([1]Calculation!$G:$G,ROW())=0,"-",INDEX([1]Calculation!$G:$G,ROW()))</f>
        <v>A/B</v>
      </c>
      <c r="D445" t="str">
        <f>INDEX([1]Calculation!$J:$J,ROW())&amp;"  "&amp;INDEX([1]Calculation!$K:$K,ROW())</f>
        <v>422  lv</v>
      </c>
      <c r="E445" s="26">
        <f>INDEX([1]Calculation!$I:$I,ROW())</f>
        <v>43751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22</v>
      </c>
      <c r="M445" s="8">
        <f>ROUND(INDEX([1]Calculation!R:R,ROW()),0)</f>
        <v>1</v>
      </c>
      <c r="N445" s="8">
        <f>ROUND(INDEX([1]Calculation!S:S,ROW()),0)</f>
        <v>25</v>
      </c>
      <c r="O445" s="8">
        <f>ROUND(INDEX([1]Calculation!T:T,ROW()),0)</f>
        <v>1</v>
      </c>
    </row>
    <row r="446" spans="1:15">
      <c r="A446" t="str">
        <f>INDEX([1]Calculation!$F:$F,ROW())</f>
        <v>South Carolina</v>
      </c>
      <c r="B446" t="str">
        <f>INDEX([1]Calculation!$D:$D,ROW())</f>
        <v>YouGov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846  lv</v>
      </c>
      <c r="E446" s="26">
        <f>INDEX([1]Calculation!$I:$I,ROW())</f>
        <v>43749</v>
      </c>
      <c r="F446" s="12">
        <f>ROUND(INDEX([1]Calculation!AL:AL,ROW()),1)</f>
        <v>0</v>
      </c>
      <c r="G446" s="8">
        <f>ROUND(INDEX([1]Calculation!L:L,ROW()),0)</f>
        <v>43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4</v>
      </c>
      <c r="K446" s="8">
        <f>ROUND(INDEX([1]Calculation!P:P,ROW()),0)</f>
        <v>1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18</v>
      </c>
      <c r="O446" s="8">
        <f>ROUND(INDEX([1]Calculation!T:T,ROW()),0)</f>
        <v>1</v>
      </c>
    </row>
    <row r="447" spans="1:15">
      <c r="A447" t="str">
        <f>INDEX([1]Calculation!$F:$F,ROW())</f>
        <v>New Hampshire</v>
      </c>
      <c r="B447" t="str">
        <f>INDEX([1]Calculation!$D:$D,ROW())</f>
        <v>YouGov</v>
      </c>
      <c r="C447" t="str">
        <f>IF(INDEX([1]Calculation!$G:$G,ROW())=0,"-",INDEX([1]Calculation!$G:$G,ROW()))</f>
        <v>B-</v>
      </c>
      <c r="D447" t="str">
        <f>INDEX([1]Calculation!$J:$J,ROW())&amp;"  "&amp;INDEX([1]Calculation!$K:$K,ROW())</f>
        <v>488  lv</v>
      </c>
      <c r="E447" s="26">
        <f>INDEX([1]Calculation!$I:$I,ROW())</f>
        <v>43749</v>
      </c>
      <c r="F447" s="12">
        <f>ROUND(INDEX([1]Calculation!AL:AL,ROW()),1)</f>
        <v>0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4</v>
      </c>
      <c r="N447" s="8">
        <f>ROUND(INDEX([1]Calculation!S:S,ROW()),0)</f>
        <v>32</v>
      </c>
      <c r="O447" s="8">
        <f>ROUND(INDEX([1]Calculation!T:T,ROW()),0)</f>
        <v>5</v>
      </c>
    </row>
    <row r="448" spans="1:15">
      <c r="A448" t="str">
        <f>INDEX([1]Calculation!$F:$F,ROW())</f>
        <v>Iowa</v>
      </c>
      <c r="B448" t="str">
        <f>INDEX([1]Calculation!$D:$D,ROW())</f>
        <v>YouGov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597  lv</v>
      </c>
      <c r="E448" s="26">
        <f>INDEX([1]Calculation!$I:$I,ROW())</f>
        <v>43749</v>
      </c>
      <c r="F448" s="12">
        <f>ROUND(INDEX([1]Calculation!AL:AL,ROW()),1)</f>
        <v>0</v>
      </c>
      <c r="G448" s="8">
        <f>ROUND(INDEX([1]Calculation!L:L,ROW()),0)</f>
        <v>22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21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Harris Insights &amp; Analytics</v>
      </c>
      <c r="C449" t="str">
        <f>IF(INDEX([1]Calculation!$G:$G,ROW())=0,"-",INDEX([1]Calculation!$G:$G,ROW()))</f>
        <v>C+</v>
      </c>
      <c r="D449" t="str">
        <f>INDEX([1]Calculation!$J:$J,ROW())&amp;"  "&amp;INDEX([1]Calculation!$K:$K,ROW())</f>
        <v>1841  lv</v>
      </c>
      <c r="E449" s="26">
        <f>INDEX([1]Calculation!$I:$I,ROW())</f>
        <v>43749</v>
      </c>
      <c r="F449" s="12">
        <f>ROUND(INDEX([1]Calculation!AL:AL,ROW()),1)</f>
        <v>0</v>
      </c>
      <c r="G449" s="8">
        <f>ROUND(INDEX([1]Calculation!L:L,ROW()),0)</f>
        <v>35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18</v>
      </c>
      <c r="O449" s="8">
        <f>ROUND(INDEX([1]Calculation!T:T,ROW()),0)</f>
        <v>2</v>
      </c>
    </row>
    <row r="450" spans="1:15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812  lv</v>
      </c>
      <c r="E450" s="26">
        <f>INDEX([1]Calculation!$I:$I,ROW())</f>
        <v>43749</v>
      </c>
      <c r="F450" s="12">
        <f>ROUND(INDEX([1]Calculation!AL:AL,ROW()),1)</f>
        <v>0</v>
      </c>
      <c r="G450" s="8">
        <f>ROUND(INDEX([1]Calculation!L:L,ROW()),0)</f>
        <v>36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>
      <c r="A451" t="str">
        <f>INDEX([1]Calculation!$F:$F,ROW())</f>
        <v>New York</v>
      </c>
      <c r="B451" t="str">
        <f>INDEX([1]Calculation!$D:$D,ROW())</f>
        <v>Siena College</v>
      </c>
      <c r="C451" t="str">
        <f>IF(INDEX([1]Calculation!$G:$G,ROW())=0,"-",INDEX([1]Calculation!$G:$G,ROW()))</f>
        <v>A-</v>
      </c>
      <c r="D451" t="str">
        <f>INDEX([1]Calculation!$J:$J,ROW())&amp;"  "&amp;INDEX([1]Calculation!$K:$K,ROW())</f>
        <v>340  rv</v>
      </c>
      <c r="E451" s="26">
        <f>INDEX([1]Calculation!$I:$I,ROW())</f>
        <v>43748</v>
      </c>
      <c r="F451" s="12">
        <f>ROUND(INDEX([1]Calculation!AL:AL,ROW()),1)</f>
        <v>0.5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4</v>
      </c>
      <c r="K451" s="8">
        <f>ROUND(INDEX([1]Calculation!P:P,ROW()),0)</f>
        <v>1</v>
      </c>
      <c r="L451" s="8">
        <f>ROUND(INDEX([1]Calculation!Q:Q,ROW()),0)</f>
        <v>16</v>
      </c>
      <c r="M451" s="8">
        <f>ROUND(INDEX([1]Calculation!R:R,ROW()),0)</f>
        <v>0</v>
      </c>
      <c r="N451" s="8">
        <f>ROUND(INDEX([1]Calculation!S:S,ROW()),0)</f>
        <v>21</v>
      </c>
      <c r="O451" s="8">
        <f>ROUND(INDEX([1]Calculation!T:T,ROW()),0)</f>
        <v>3</v>
      </c>
    </row>
    <row r="452" spans="1:15">
      <c r="A452" t="str">
        <f>INDEX([1]Calculation!$F:$F,ROW())</f>
        <v>South Carolina</v>
      </c>
      <c r="B452" t="str">
        <f>INDEX([1]Calculation!$D:$D,ROW())</f>
        <v>Optimus</v>
      </c>
      <c r="C452" t="str">
        <f>IF(INDEX([1]Calculation!$G:$G,ROW())=0,"-",INDEX([1]Calculation!$G:$G,ROW()))</f>
        <v>C/D</v>
      </c>
      <c r="D452" t="str">
        <f>INDEX([1]Calculation!$J:$J,ROW())&amp;"  "&amp;INDEX([1]Calculation!$K:$K,ROW())</f>
        <v>607  lv</v>
      </c>
      <c r="E452" s="26">
        <f>INDEX([1]Calculation!$I:$I,ROW())</f>
        <v>43748</v>
      </c>
      <c r="F452" s="12">
        <f>ROUND(INDEX([1]Calculation!AL:AL,ROW()),1)</f>
        <v>1.4</v>
      </c>
      <c r="G452" s="8">
        <f>ROUND(INDEX([1]Calculation!L:L,ROW()),0)</f>
        <v>32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4</v>
      </c>
      <c r="K452" s="8">
        <f>ROUND(INDEX([1]Calculation!P:P,ROW()),0)</f>
        <v>0</v>
      </c>
      <c r="L452" s="8">
        <f>ROUND(INDEX([1]Calculation!Q:Q,ROW()),0)</f>
        <v>8</v>
      </c>
      <c r="M452" s="8">
        <f>ROUND(INDEX([1]Calculation!R:R,ROW()),0)</f>
        <v>0</v>
      </c>
      <c r="N452" s="8">
        <f>ROUND(INDEX([1]Calculation!S:S,ROW()),0)</f>
        <v>16</v>
      </c>
      <c r="O452" s="8">
        <f>ROUND(INDEX([1]Calculation!T:T,ROW()),0)</f>
        <v>2</v>
      </c>
    </row>
    <row r="453" spans="1:15">
      <c r="A453" t="str">
        <f>INDEX([1]Calculation!$F:$F,ROW())</f>
        <v>New Hampshire</v>
      </c>
      <c r="B453" t="str">
        <f>INDEX([1]Calculation!$D:$D,ROW())</f>
        <v>Optimus</v>
      </c>
      <c r="C453" t="str">
        <f>IF(INDEX([1]Calculation!$G:$G,ROW())=0,"-",INDEX([1]Calculation!$G:$G,ROW()))</f>
        <v>C/D</v>
      </c>
      <c r="D453" t="str">
        <f>INDEX([1]Calculation!$J:$J,ROW())&amp;"  "&amp;INDEX([1]Calculation!$K:$K,ROW())</f>
        <v>610  lv</v>
      </c>
      <c r="E453" s="26">
        <f>INDEX([1]Calculation!$I:$I,ROW())</f>
        <v>43748</v>
      </c>
      <c r="F453" s="12">
        <f>ROUND(INDEX([1]Calculation!AL:AL,ROW()),1)</f>
        <v>1.4</v>
      </c>
      <c r="G453" s="8">
        <f>ROUND(INDEX([1]Calculation!L:L,ROW()),0)</f>
        <v>18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0</v>
      </c>
      <c r="L453" s="8">
        <f>ROUND(INDEX([1]Calculation!Q:Q,ROW()),0)</f>
        <v>9</v>
      </c>
      <c r="M453" s="8">
        <f>ROUND(INDEX([1]Calculation!R:R,ROW()),0)</f>
        <v>0</v>
      </c>
      <c r="N453" s="8">
        <f>ROUND(INDEX([1]Calculation!S:S,ROW()),0)</f>
        <v>25</v>
      </c>
      <c r="O453" s="8">
        <f>ROUND(INDEX([1]Calculation!T:T,ROW()),0)</f>
        <v>2</v>
      </c>
    </row>
    <row r="454" spans="1:15">
      <c r="A454" t="str">
        <f>INDEX([1]Calculation!$F:$F,ROW())</f>
        <v>Iowa</v>
      </c>
      <c r="B454" t="str">
        <f>INDEX([1]Calculation!$D:$D,ROW())</f>
        <v>Optimus</v>
      </c>
      <c r="C454" t="str">
        <f>IF(INDEX([1]Calculation!$G:$G,ROW())=0,"-",INDEX([1]Calculation!$G:$G,ROW()))</f>
        <v>C/D</v>
      </c>
      <c r="D454" t="str">
        <f>INDEX([1]Calculation!$J:$J,ROW())&amp;"  "&amp;INDEX([1]Calculation!$K:$K,ROW())</f>
        <v>548  lv</v>
      </c>
      <c r="E454" s="26">
        <f>INDEX([1]Calculation!$I:$I,ROW())</f>
        <v>43748</v>
      </c>
      <c r="F454" s="12">
        <f>ROUND(INDEX([1]Calculation!AL:AL,ROW()),1)</f>
        <v>1.3</v>
      </c>
      <c r="G454" s="8">
        <f>ROUND(INDEX([1]Calculation!L:L,ROW()),0)</f>
        <v>22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17</v>
      </c>
      <c r="K454" s="8">
        <f>ROUND(INDEX([1]Calculation!P:P,ROW()),0)</f>
        <v>0</v>
      </c>
      <c r="L454" s="8">
        <f>ROUND(INDEX([1]Calculation!Q:Q,ROW()),0)</f>
        <v>5</v>
      </c>
      <c r="M454" s="8">
        <f>ROUND(INDEX([1]Calculation!R:R,ROW()),0)</f>
        <v>0</v>
      </c>
      <c r="N454" s="8">
        <f>ROUND(INDEX([1]Calculation!S:S,ROW()),0)</f>
        <v>25</v>
      </c>
      <c r="O454" s="8">
        <f>ROUND(INDEX([1]Calculation!T:T,ROW()),0)</f>
        <v>1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813  lv</v>
      </c>
      <c r="E455" s="26">
        <f>INDEX([1]Calculation!$I:$I,ROW())</f>
        <v>43748</v>
      </c>
      <c r="F455" s="12">
        <f>ROUND(INDEX([1]Calculation!AL:AL,ROW()),1)</f>
        <v>0</v>
      </c>
      <c r="G455" s="8">
        <f>ROUND(INDEX([1]Calculation!L:L,ROW()),0)</f>
        <v>35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6</v>
      </c>
      <c r="K455" s="8">
        <f>ROUND(INDEX([1]Calculation!P:P,ROW()),0)</f>
        <v>0</v>
      </c>
      <c r="L455" s="8">
        <f>ROUND(INDEX([1]Calculation!Q:Q,ROW()),0)</f>
        <v>14</v>
      </c>
      <c r="M455" s="8">
        <f>ROUND(INDEX([1]Calculation!R:R,ROW()),0)</f>
        <v>1</v>
      </c>
      <c r="N455" s="8">
        <f>ROUND(INDEX([1]Calculation!S:S,ROW()),0)</f>
        <v>17</v>
      </c>
      <c r="O455" s="8">
        <f>ROUND(INDEX([1]Calculation!T:T,ROW()),0)</f>
        <v>2</v>
      </c>
    </row>
    <row r="456" spans="1:15">
      <c r="A456" t="str">
        <f>INDEX([1]Calculation!$F:$F,ROW())</f>
        <v>North Carolina</v>
      </c>
      <c r="B456" t="str">
        <f>INDEX([1]Calculation!$D:$D,ROW())</f>
        <v>East Carolina University</v>
      </c>
      <c r="C456" t="str">
        <f>IF(INDEX([1]Calculation!$G:$G,ROW())=0,"-",INDEX([1]Calculation!$G:$G,ROW()))</f>
        <v>-</v>
      </c>
      <c r="D456" t="str">
        <f>INDEX([1]Calculation!$J:$J,ROW())&amp;"  "&amp;INDEX([1]Calculation!$K:$K,ROW())</f>
        <v>291  lv</v>
      </c>
      <c r="E456" s="26">
        <f>INDEX([1]Calculation!$I:$I,ROW())</f>
        <v>43747</v>
      </c>
      <c r="F456" s="12">
        <f>ROUND(INDEX([1]Calculation!AL:AL,ROW()),1)</f>
        <v>1.5</v>
      </c>
      <c r="G456" s="8">
        <f>ROUND(INDEX([1]Calculation!L:L,ROW()),0)</f>
        <v>29</v>
      </c>
      <c r="H456" s="8">
        <f>ROUND(INDEX([1]Calculation!M:M,ROW()),0)</f>
        <v>0</v>
      </c>
      <c r="I456" s="8">
        <f>ROUND(INDEX([1]Calculation!N:N,ROW()),0)</f>
        <v>1</v>
      </c>
      <c r="J456" s="8">
        <f>ROUND(INDEX([1]Calculation!O:O,ROW()),0)</f>
        <v>4</v>
      </c>
      <c r="K456" s="8">
        <f>ROUND(INDEX([1]Calculation!P:P,ROW()),0)</f>
        <v>3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17</v>
      </c>
      <c r="O456" s="8">
        <f>ROUND(INDEX([1]Calculation!T:T,ROW()),0)</f>
        <v>9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784  lv</v>
      </c>
      <c r="E457" s="26">
        <f>INDEX([1]Calculation!$I:$I,ROW())</f>
        <v>43747</v>
      </c>
      <c r="F457" s="12">
        <f>ROUND(INDEX([1]Calculation!AL:AL,ROW()),1)</f>
        <v>0</v>
      </c>
      <c r="G457" s="8">
        <f>ROUND(INDEX([1]Calculation!L:L,ROW()),0)</f>
        <v>36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15</v>
      </c>
      <c r="M457" s="8">
        <f>ROUND(INDEX([1]Calculation!R:R,ROW()),0)</f>
        <v>2</v>
      </c>
      <c r="N457" s="8">
        <f>ROUND(INDEX([1]Calculation!S:S,ROW()),0)</f>
        <v>17</v>
      </c>
      <c r="O457" s="8">
        <f>ROUND(INDEX([1]Calculation!T:T,ROW()),0)</f>
        <v>2</v>
      </c>
    </row>
    <row r="458" spans="1:15">
      <c r="A458" t="str">
        <f>INDEX([1]Calculation!$F:$F,ROW())</f>
        <v>US</v>
      </c>
      <c r="B458" t="str">
        <f>INDEX([1]Calculation!$D:$D,ROW())</f>
        <v>Fox News/Beacon Research/Shaw &amp; Co. Research</v>
      </c>
      <c r="C458" t="str">
        <f>IF(INDEX([1]Calculation!$G:$G,ROW())=0,"-",INDEX([1]Calculation!$G:$G,ROW()))</f>
        <v>A-</v>
      </c>
      <c r="D458" t="str">
        <f>INDEX([1]Calculation!$J:$J,ROW())&amp;"  "&amp;INDEX([1]Calculation!$K:$K,ROW())</f>
        <v>484  lv</v>
      </c>
      <c r="E458" s="26">
        <f>INDEX([1]Calculation!$I:$I,ROW())</f>
        <v>43746</v>
      </c>
      <c r="F458" s="12">
        <f>ROUND(INDEX([1]Calculation!AL:AL,ROW()),1)</f>
        <v>0.1</v>
      </c>
      <c r="G458" s="8">
        <f>ROUND(INDEX([1]Calculation!L:L,ROW()),0)</f>
        <v>32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22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598  lv</v>
      </c>
      <c r="E459" s="26">
        <f>INDEX([1]Calculation!$I:$I,ROW())</f>
        <v>43746</v>
      </c>
      <c r="F459" s="12">
        <f>ROUND(INDEX([1]Calculation!AL:AL,ROW()),1)</f>
        <v>0</v>
      </c>
      <c r="G459" s="8">
        <f>ROUND(INDEX([1]Calculation!L:L,ROW()),0)</f>
        <v>25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13</v>
      </c>
      <c r="M459" s="8">
        <f>ROUND(INDEX([1]Calculation!R:R,ROW()),0)</f>
        <v>1</v>
      </c>
      <c r="N459" s="8">
        <f>ROUND(INDEX([1]Calculation!S:S,ROW()),0)</f>
        <v>28</v>
      </c>
      <c r="O459" s="8">
        <f>ROUND(INDEX([1]Calculation!T:T,ROW()),0)</f>
        <v>3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759  lv</v>
      </c>
      <c r="E460" s="26">
        <f>INDEX([1]Calculation!$I:$I,ROW())</f>
        <v>43746</v>
      </c>
      <c r="F460" s="12">
        <f>ROUND(INDEX([1]Calculation!AL:AL,ROW()),1)</f>
        <v>0</v>
      </c>
      <c r="G460" s="8">
        <f>ROUND(INDEX([1]Calculation!L:L,ROW()),0)</f>
        <v>36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0</v>
      </c>
      <c r="L460" s="8">
        <f>ROUND(INDEX([1]Calculation!Q:Q,ROW()),0)</f>
        <v>15</v>
      </c>
      <c r="M460" s="8">
        <f>ROUND(INDEX([1]Calculation!R:R,ROW()),0)</f>
        <v>2</v>
      </c>
      <c r="N460" s="8">
        <f>ROUND(INDEX([1]Calculation!S:S,ROW()),0)</f>
        <v>18</v>
      </c>
      <c r="O460" s="8">
        <f>ROUND(INDEX([1]Calculation!T:T,ROW()),0)</f>
        <v>2</v>
      </c>
    </row>
    <row r="461" spans="1:15">
      <c r="A461" t="str">
        <f>INDEX([1]Calculation!$F:$F,ROW())</f>
        <v>South Carolina</v>
      </c>
      <c r="B461" t="str">
        <f>INDEX([1]Calculation!$D:$D,ROW())</f>
        <v>Gravis Marketing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516  lv</v>
      </c>
      <c r="E461" s="26">
        <f>INDEX([1]Calculation!$I:$I,ROW())</f>
        <v>43745</v>
      </c>
      <c r="F461" s="12">
        <f>ROUND(INDEX([1]Calculation!AL:AL,ROW()),1)</f>
        <v>2.4</v>
      </c>
      <c r="G461" s="8">
        <f>ROUND(INDEX([1]Calculation!L:L,ROW()),0)</f>
        <v>34</v>
      </c>
      <c r="H461" s="8">
        <f>ROUND(INDEX([1]Calculation!M:M,ROW()),0)</f>
        <v>0</v>
      </c>
      <c r="I461" s="8">
        <f>ROUND(INDEX([1]Calculation!N:N,ROW()),0)</f>
        <v>6</v>
      </c>
      <c r="J461" s="8">
        <f>ROUND(INDEX([1]Calculation!O:O,ROW()),0)</f>
        <v>0</v>
      </c>
      <c r="K461" s="8">
        <f>ROUND(INDEX([1]Calculation!P:P,ROW()),0)</f>
        <v>2</v>
      </c>
      <c r="L461" s="8">
        <f>ROUND(INDEX([1]Calculation!Q:Q,ROW()),0)</f>
        <v>10</v>
      </c>
      <c r="M461" s="8">
        <f>ROUND(INDEX([1]Calculation!R:R,ROW()),0)</f>
        <v>7</v>
      </c>
      <c r="N461" s="8">
        <f>ROUND(INDEX([1]Calculation!S:S,ROW()),0)</f>
        <v>9</v>
      </c>
      <c r="O461" s="8">
        <f>ROUND(INDEX([1]Calculation!T:T,ROW()),0)</f>
        <v>2</v>
      </c>
    </row>
    <row r="462" spans="1:15">
      <c r="A462" t="str">
        <f>INDEX([1]Calculation!$F:$F,ROW())</f>
        <v>Ohio</v>
      </c>
      <c r="B462" t="str">
        <f>INDEX([1]Calculation!$D:$D,ROW())</f>
        <v>Climate Nexus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443  lv</v>
      </c>
      <c r="E462" s="26">
        <f>INDEX([1]Calculation!$I:$I,ROW())</f>
        <v>43745</v>
      </c>
      <c r="F462" s="12">
        <f>ROUND(INDEX([1]Calculation!AL:AL,ROW()),1)</f>
        <v>1.8</v>
      </c>
      <c r="G462" s="8">
        <f>ROUND(INDEX([1]Calculation!L:L,ROW()),0)</f>
        <v>32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5</v>
      </c>
      <c r="K462" s="8">
        <f>ROUND(INDEX([1]Calculation!P:P,ROW()),0)</f>
        <v>0</v>
      </c>
      <c r="L462" s="8">
        <f>ROUND(INDEX([1]Calculation!Q:Q,ROW()),0)</f>
        <v>13</v>
      </c>
      <c r="M462" s="8">
        <f>ROUND(INDEX([1]Calculation!R:R,ROW()),0)</f>
        <v>1</v>
      </c>
      <c r="N462" s="8">
        <f>ROUND(INDEX([1]Calculation!S:S,ROW()),0)</f>
        <v>21</v>
      </c>
      <c r="O462" s="8">
        <f>ROUND(INDEX([1]Calculation!T:T,ROW()),0)</f>
        <v>3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446  rv</v>
      </c>
      <c r="E463" s="26">
        <f>INDEX([1]Calculation!$I:$I,ROW())</f>
        <v>43745</v>
      </c>
      <c r="F463" s="12">
        <f>ROUND(INDEX([1]Calculation!AL:AL,ROW()),1)</f>
        <v>0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Quinnipiac University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646  rv</v>
      </c>
      <c r="E464" s="26">
        <f>INDEX([1]Calculation!$I:$I,ROW())</f>
        <v>43745</v>
      </c>
      <c r="F464" s="12">
        <f>ROUND(INDEX([1]Calculation!AL:AL,ROW()),1)</f>
        <v>0</v>
      </c>
      <c r="G464" s="8">
        <f>ROUND(INDEX([1]Calculation!L:L,ROW()),0)</f>
        <v>26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16</v>
      </c>
      <c r="M464" s="8">
        <f>ROUND(INDEX([1]Calculation!R:R,ROW()),0)</f>
        <v>0</v>
      </c>
      <c r="N464" s="8">
        <f>ROUND(INDEX([1]Calculation!S:S,ROW()),0)</f>
        <v>29</v>
      </c>
      <c r="O464" s="8">
        <f>ROUND(INDEX([1]Calculation!T:T,ROW()),0)</f>
        <v>3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774  lv</v>
      </c>
      <c r="E465" s="26">
        <f>INDEX([1]Calculation!$I:$I,ROW())</f>
        <v>43745</v>
      </c>
      <c r="F465" s="12">
        <f>ROUND(INDEX([1]Calculation!AL:AL,ROW()),1)</f>
        <v>0</v>
      </c>
      <c r="G465" s="8">
        <f>ROUND(INDEX([1]Calculation!L:L,ROW()),0)</f>
        <v>33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19</v>
      </c>
      <c r="O465" s="8">
        <f>ROUND(INDEX([1]Calculation!T:T,ROW()),0)</f>
        <v>2</v>
      </c>
    </row>
    <row r="466" spans="1:15">
      <c r="A466" t="str">
        <f>INDEX([1]Calculation!$F:$F,ROW())</f>
        <v>North Carolina</v>
      </c>
      <c r="B466" t="str">
        <f>INDEX([1]Calculation!$D:$D,ROW())</f>
        <v>Public Policy Polling</v>
      </c>
      <c r="C466" t="str">
        <f>IF(INDEX([1]Calculation!$G:$G,ROW())=0,"-",INDEX([1]Calculation!$G:$G,ROW()))</f>
        <v>B</v>
      </c>
      <c r="D466" t="str">
        <f>INDEX([1]Calculation!$J:$J,ROW())&amp;"  "&amp;INDEX([1]Calculation!$K:$K,ROW())</f>
        <v>410  v</v>
      </c>
      <c r="E466" s="26">
        <f>INDEX([1]Calculation!$I:$I,ROW())</f>
        <v>43744</v>
      </c>
      <c r="F466" s="12">
        <f>ROUND(INDEX([1]Calculation!AL:AL,ROW()),1)</f>
        <v>0.1</v>
      </c>
      <c r="G466" s="8">
        <f>ROUND(INDEX([1]Calculation!L:L,ROW()),0)</f>
        <v>39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9</v>
      </c>
      <c r="K466" s="8">
        <f>ROUND(INDEX([1]Calculation!P:P,ROW()),0)</f>
        <v>0</v>
      </c>
      <c r="L466" s="8">
        <f>ROUND(INDEX([1]Calculation!Q:Q,ROW()),0)</f>
        <v>6</v>
      </c>
      <c r="M466" s="8">
        <f>ROUND(INDEX([1]Calculation!R:R,ROW()),0)</f>
        <v>0</v>
      </c>
      <c r="N466" s="8">
        <f>ROUND(INDEX([1]Calculation!S:S,ROW()),0)</f>
        <v>22</v>
      </c>
      <c r="O466" s="8">
        <f>ROUND(INDEX([1]Calculation!T:T,ROW()),0)</f>
        <v>3</v>
      </c>
    </row>
    <row r="467" spans="1:15">
      <c r="A467" t="str">
        <f>INDEX([1]Calculation!$F:$F,ROW())</f>
        <v>Pennsylvania</v>
      </c>
      <c r="B467" t="str">
        <f>INDEX([1]Calculation!$D:$D,ROW())</f>
        <v>Susquehanna Polling &amp; Research Inc.</v>
      </c>
      <c r="C467" t="str">
        <f>IF(INDEX([1]Calculation!$G:$G,ROW())=0,"-",INDEX([1]Calculation!$G:$G,ROW()))</f>
        <v>C</v>
      </c>
      <c r="D467" t="str">
        <f>INDEX([1]Calculation!$J:$J,ROW())&amp;"  "&amp;INDEX([1]Calculation!$K:$K,ROW())</f>
        <v>307  rv</v>
      </c>
      <c r="E467" s="26">
        <f>INDEX([1]Calculation!$I:$I,ROW())</f>
        <v>43744</v>
      </c>
      <c r="F467" s="12">
        <f>ROUND(INDEX([1]Calculation!AL:AL,ROW()),1)</f>
        <v>1.4</v>
      </c>
      <c r="G467" s="8">
        <f>ROUND(INDEX([1]Calculation!L:L,ROW()),0)</f>
        <v>17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6</v>
      </c>
      <c r="M467" s="8">
        <f>ROUND(INDEX([1]Calculation!R:R,ROW()),0)</f>
        <v>0</v>
      </c>
      <c r="N467" s="8">
        <f>ROUND(INDEX([1]Calculation!S:S,ROW()),0)</f>
        <v>9</v>
      </c>
      <c r="O467" s="8">
        <f>ROUND(INDEX([1]Calculation!T:T,ROW()),0)</f>
        <v>0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526  lv</v>
      </c>
      <c r="E468" s="26">
        <f>INDEX([1]Calculation!$I:$I,ROW())</f>
        <v>43744</v>
      </c>
      <c r="F468" s="12">
        <f>ROUND(INDEX([1]Calculation!AL:AL,ROW()),1)</f>
        <v>0</v>
      </c>
      <c r="G468" s="8">
        <f>ROUND(INDEX([1]Calculation!L:L,ROW()),0)</f>
        <v>0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0</v>
      </c>
      <c r="K468" s="8">
        <f>ROUND(INDEX([1]Calculation!P:P,ROW()),0)</f>
        <v>0</v>
      </c>
      <c r="L468" s="8">
        <f>ROUND(INDEX([1]Calculation!Q:Q,ROW()),0)</f>
        <v>0</v>
      </c>
      <c r="M468" s="8">
        <f>ROUND(INDEX([1]Calculation!R:R,ROW()),0)</f>
        <v>0</v>
      </c>
      <c r="N468" s="8">
        <f>ROUND(INDEX([1]Calculation!S:S,ROW()),0)</f>
        <v>39</v>
      </c>
      <c r="O468" s="8">
        <f>ROUND(INDEX([1]Calculation!T:T,ROW()),0)</f>
        <v>0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888  rv</v>
      </c>
      <c r="E469" s="26">
        <f>INDEX([1]Calculation!$I:$I,ROW())</f>
        <v>43744</v>
      </c>
      <c r="F469" s="12">
        <f>ROUND(INDEX([1]Calculation!AL:AL,ROW()),1)</f>
        <v>0</v>
      </c>
      <c r="G469" s="8">
        <f>ROUND(INDEX([1]Calculation!L:L,ROW()),0)</f>
        <v>0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0</v>
      </c>
      <c r="K469" s="8">
        <f>ROUND(INDEX([1]Calculation!P:P,ROW()),0)</f>
        <v>0</v>
      </c>
      <c r="L469" s="8">
        <f>ROUND(INDEX([1]Calculation!Q:Q,ROW()),0)</f>
        <v>0</v>
      </c>
      <c r="M469" s="8">
        <f>ROUND(INDEX([1]Calculation!R:R,ROW()),0)</f>
        <v>0</v>
      </c>
      <c r="N469" s="8">
        <f>ROUND(INDEX([1]Calculation!S:S,ROW()),0)</f>
        <v>36</v>
      </c>
      <c r="O469" s="8">
        <f>ROUND(INDEX([1]Calculation!T:T,ROW()),0)</f>
        <v>0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526  lv</v>
      </c>
      <c r="E470" s="26">
        <f>INDEX([1]Calculation!$I:$I,ROW())</f>
        <v>43744</v>
      </c>
      <c r="F470" s="12">
        <f>ROUND(INDEX([1]Calculation!AL:AL,ROW()),1)</f>
        <v>0</v>
      </c>
      <c r="G470" s="8">
        <f>ROUND(INDEX([1]Calculation!L:L,ROW()),0)</f>
        <v>0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0</v>
      </c>
      <c r="K470" s="8">
        <f>ROUND(INDEX([1]Calculation!P:P,ROW()),0)</f>
        <v>0</v>
      </c>
      <c r="L470" s="8">
        <f>ROUND(INDEX([1]Calculation!Q:Q,ROW()),0)</f>
        <v>44</v>
      </c>
      <c r="M470" s="8">
        <f>ROUND(INDEX([1]Calculation!R:R,ROW()),0)</f>
        <v>0</v>
      </c>
      <c r="N470" s="8">
        <f>ROUND(INDEX([1]Calculation!S:S,ROW()),0)</f>
        <v>42</v>
      </c>
      <c r="O470" s="8">
        <f>ROUND(INDEX([1]Calculation!T:T,ROW()),0)</f>
        <v>0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888  rv</v>
      </c>
      <c r="E471" s="26">
        <f>INDEX([1]Calculation!$I:$I,ROW())</f>
        <v>43744</v>
      </c>
      <c r="F471" s="12">
        <f>ROUND(INDEX([1]Calculation!AL:AL,ROW()),1)</f>
        <v>0</v>
      </c>
      <c r="G471" s="8">
        <f>ROUND(INDEX([1]Calculation!L:L,ROW()),0)</f>
        <v>0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41</v>
      </c>
      <c r="M471" s="8">
        <f>ROUND(INDEX([1]Calculation!R:R,ROW()),0)</f>
        <v>0</v>
      </c>
      <c r="N471" s="8">
        <f>ROUND(INDEX([1]Calculation!S:S,ROW()),0)</f>
        <v>39</v>
      </c>
      <c r="O471" s="8">
        <f>ROUND(INDEX([1]Calculation!T:T,ROW()),0)</f>
        <v>0</v>
      </c>
    </row>
    <row r="472" spans="1:15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526  lv</v>
      </c>
      <c r="E472" s="26">
        <f>INDEX([1]Calculation!$I:$I,ROW())</f>
        <v>43744</v>
      </c>
      <c r="F472" s="12">
        <f>ROUND(INDEX([1]Calculation!AL:AL,ROW()),1)</f>
        <v>0</v>
      </c>
      <c r="G472" s="8">
        <f>ROUND(INDEX([1]Calculation!L:L,ROW()),0)</f>
        <v>0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0</v>
      </c>
      <c r="K472" s="8">
        <f>ROUND(INDEX([1]Calculation!P:P,ROW()),0)</f>
        <v>0</v>
      </c>
      <c r="L472" s="8">
        <f>ROUND(INDEX([1]Calculation!Q:Q,ROW()),0)</f>
        <v>43</v>
      </c>
      <c r="M472" s="8">
        <f>ROUND(INDEX([1]Calculation!R:R,ROW()),0)</f>
        <v>0</v>
      </c>
      <c r="N472" s="8">
        <f>ROUND(INDEX([1]Calculation!S:S,ROW()),0)</f>
        <v>0</v>
      </c>
      <c r="O472" s="8">
        <f>ROUND(INDEX([1]Calculation!T:T,ROW()),0)</f>
        <v>0</v>
      </c>
    </row>
    <row r="473" spans="1:15">
      <c r="A473" t="str">
        <f>INDEX([1]Calculation!$F:$F,ROW())</f>
        <v>US</v>
      </c>
      <c r="B473" t="str">
        <f>INDEX([1]Calculation!$D:$D,ROW())</f>
        <v>Harris Insights &amp; Analytics</v>
      </c>
      <c r="C473" t="str">
        <f>IF(INDEX([1]Calculation!$G:$G,ROW())=0,"-",INDEX([1]Calculation!$G:$G,ROW()))</f>
        <v>C+</v>
      </c>
      <c r="D473" t="str">
        <f>INDEX([1]Calculation!$J:$J,ROW())&amp;"  "&amp;INDEX([1]Calculation!$K:$K,ROW())</f>
        <v>888  rv</v>
      </c>
      <c r="E473" s="26">
        <f>INDEX([1]Calculation!$I:$I,ROW())</f>
        <v>43744</v>
      </c>
      <c r="F473" s="12">
        <f>ROUND(INDEX([1]Calculation!AL:AL,ROW()),1)</f>
        <v>0</v>
      </c>
      <c r="G473" s="8">
        <f>ROUND(INDEX([1]Calculation!L:L,ROW()),0)</f>
        <v>0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0</v>
      </c>
      <c r="K473" s="8">
        <f>ROUND(INDEX([1]Calculation!P:P,ROW()),0)</f>
        <v>0</v>
      </c>
      <c r="L473" s="8">
        <f>ROUND(INDEX([1]Calculation!Q:Q,ROW()),0)</f>
        <v>42</v>
      </c>
      <c r="M473" s="8">
        <f>ROUND(INDEX([1]Calculation!R:R,ROW()),0)</f>
        <v>0</v>
      </c>
      <c r="N473" s="8">
        <f>ROUND(INDEX([1]Calculation!S:S,ROW()),0)</f>
        <v>0</v>
      </c>
      <c r="O473" s="8">
        <f>ROUND(INDEX([1]Calculation!T:T,ROW()),0)</f>
        <v>0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526  lv</v>
      </c>
      <c r="E474" s="26">
        <f>INDEX([1]Calculation!$I:$I,ROW())</f>
        <v>43744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0</v>
      </c>
      <c r="M474" s="8">
        <f>ROUND(INDEX([1]Calculation!R:R,ROW()),0)</f>
        <v>0</v>
      </c>
      <c r="N474" s="8">
        <f>ROUND(INDEX([1]Calculation!S:S,ROW()),0)</f>
        <v>41</v>
      </c>
      <c r="O474" s="8">
        <f>ROUND(INDEX([1]Calculation!T:T,ROW()),0)</f>
        <v>0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888  rv</v>
      </c>
      <c r="E475" s="26">
        <f>INDEX([1]Calculation!$I:$I,ROW())</f>
        <v>43744</v>
      </c>
      <c r="F475" s="12">
        <f>ROUND(INDEX([1]Calculation!AL:AL,ROW()),1)</f>
        <v>0</v>
      </c>
      <c r="G475" s="8">
        <f>ROUND(INDEX([1]Calculation!L:L,ROW()),0)</f>
        <v>41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0</v>
      </c>
      <c r="K475" s="8">
        <f>ROUND(INDEX([1]Calculation!P:P,ROW()),0)</f>
        <v>0</v>
      </c>
      <c r="L475" s="8">
        <f>ROUND(INDEX([1]Calculation!Q:Q,ROW()),0)</f>
        <v>0</v>
      </c>
      <c r="M475" s="8">
        <f>ROUND(INDEX([1]Calculation!R:R,ROW()),0)</f>
        <v>0</v>
      </c>
      <c r="N475" s="8">
        <f>ROUND(INDEX([1]Calculation!S:S,ROW()),0)</f>
        <v>38</v>
      </c>
      <c r="O475" s="8">
        <f>ROUND(INDEX([1]Calculation!T:T,ROW()),0)</f>
        <v>0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526  lv</v>
      </c>
      <c r="E476" s="26">
        <f>INDEX([1]Calculation!$I:$I,ROW())</f>
        <v>43744</v>
      </c>
      <c r="F476" s="12">
        <f>ROUND(INDEX([1]Calculation!AL:AL,ROW()),1)</f>
        <v>0</v>
      </c>
      <c r="G476" s="8">
        <f>ROUND(INDEX([1]Calculation!L:L,ROW()),0)</f>
        <v>39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</row>
    <row r="477" spans="1:15">
      <c r="A477" t="str">
        <f>INDEX([1]Calculation!$F:$F,ROW())</f>
        <v>US</v>
      </c>
      <c r="B477" t="str">
        <f>INDEX([1]Calculation!$D:$D,ROW())</f>
        <v>Harris Insights &amp; Analytics</v>
      </c>
      <c r="C477" t="str">
        <f>IF(INDEX([1]Calculation!$G:$G,ROW())=0,"-",INDEX([1]Calculation!$G:$G,ROW()))</f>
        <v>C+</v>
      </c>
      <c r="D477" t="str">
        <f>INDEX([1]Calculation!$J:$J,ROW())&amp;"  "&amp;INDEX([1]Calculation!$K:$K,ROW())</f>
        <v>888  rv</v>
      </c>
      <c r="E477" s="26">
        <f>INDEX([1]Calculation!$I:$I,ROW())</f>
        <v>43744</v>
      </c>
      <c r="F477" s="12">
        <f>ROUND(INDEX([1]Calculation!AL:AL,ROW()),1)</f>
        <v>0</v>
      </c>
      <c r="G477" s="8">
        <f>ROUND(INDEX([1]Calculation!L:L,ROW()),0)</f>
        <v>39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0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526  lv</v>
      </c>
      <c r="E478" s="26">
        <f>INDEX([1]Calculation!$I:$I,ROW())</f>
        <v>43744</v>
      </c>
      <c r="F478" s="12">
        <f>ROUND(INDEX([1]Calculation!AL:AL,ROW()),1)</f>
        <v>0</v>
      </c>
      <c r="G478" s="8">
        <f>ROUND(INDEX([1]Calculation!L:L,ROW()),0)</f>
        <v>42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42</v>
      </c>
      <c r="M478" s="8">
        <f>ROUND(INDEX([1]Calculation!R:R,ROW()),0)</f>
        <v>0</v>
      </c>
      <c r="N478" s="8">
        <f>ROUND(INDEX([1]Calculation!S:S,ROW()),0)</f>
        <v>0</v>
      </c>
      <c r="O478" s="8">
        <f>ROUND(INDEX([1]Calculation!T:T,ROW()),0)</f>
        <v>0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888  rv</v>
      </c>
      <c r="E479" s="26">
        <f>INDEX([1]Calculation!$I:$I,ROW())</f>
        <v>43744</v>
      </c>
      <c r="F479" s="12">
        <f>ROUND(INDEX([1]Calculation!AL:AL,ROW()),1)</f>
        <v>0</v>
      </c>
      <c r="G479" s="8">
        <f>ROUND(INDEX([1]Calculation!L:L,ROW()),0)</f>
        <v>41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38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16529  lv</v>
      </c>
      <c r="E480" s="26">
        <f>INDEX([1]Calculation!$I:$I,ROW())</f>
        <v>43744</v>
      </c>
      <c r="F480" s="12">
        <f>ROUND(INDEX([1]Calculation!AL:AL,ROW()),1)</f>
        <v>0</v>
      </c>
      <c r="G480" s="8">
        <f>ROUND(INDEX([1]Calculation!L:L,ROW()),0)</f>
        <v>33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19</v>
      </c>
      <c r="M480" s="8">
        <f>ROUND(INDEX([1]Calculation!R:R,ROW()),0)</f>
        <v>1</v>
      </c>
      <c r="N480" s="8">
        <f>ROUND(INDEX([1]Calculation!S:S,ROW()),0)</f>
        <v>21</v>
      </c>
      <c r="O480" s="8">
        <f>ROUND(INDEX([1]Calculation!T:T,ROW()),0)</f>
        <v>3</v>
      </c>
    </row>
    <row r="481" spans="1:15">
      <c r="A481" t="str">
        <f>INDEX([1]Calculation!$F:$F,ROW())</f>
        <v>US</v>
      </c>
      <c r="B481" t="str">
        <f>INDEX([1]Calculation!$D:$D,ROW())</f>
        <v>Swayable</v>
      </c>
      <c r="C481" t="str">
        <f>IF(INDEX([1]Calculation!$G:$G,ROW())=0,"-",INDEX([1]Calculation!$G:$G,ROW()))</f>
        <v>-</v>
      </c>
      <c r="D481" t="str">
        <f>INDEX([1]Calculation!$J:$J,ROW())&amp;"  "&amp;INDEX([1]Calculation!$K:$K,ROW())</f>
        <v>3491  lv</v>
      </c>
      <c r="E481" s="26">
        <f>INDEX([1]Calculation!$I:$I,ROW())</f>
        <v>43734</v>
      </c>
      <c r="F481" s="12">
        <f>ROUND(INDEX([1]Calculation!AL:AL,ROW()),1)</f>
        <v>0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5</v>
      </c>
      <c r="K481" s="8">
        <f>ROUND(INDEX([1]Calculation!P:P,ROW()),0)</f>
        <v>1</v>
      </c>
      <c r="L481" s="8">
        <f>ROUND(INDEX([1]Calculation!Q:Q,ROW()),0)</f>
        <v>16</v>
      </c>
      <c r="M481" s="8">
        <f>ROUND(INDEX([1]Calculation!R:R,ROW()),0)</f>
        <v>1</v>
      </c>
      <c r="N481" s="8">
        <f>ROUND(INDEX([1]Calculation!S:S,ROW()),0)</f>
        <v>20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Swayable</v>
      </c>
      <c r="C482" t="str">
        <f>IF(INDEX([1]Calculation!$G:$G,ROW())=0,"-",INDEX([1]Calculation!$G:$G,ROW()))</f>
        <v>-</v>
      </c>
      <c r="D482" t="str">
        <f>INDEX([1]Calculation!$J:$J,ROW())&amp;"  "&amp;INDEX([1]Calculation!$K:$K,ROW())</f>
        <v>7120  a</v>
      </c>
      <c r="E482" s="26">
        <f>INDEX([1]Calculation!$I:$I,ROW())</f>
        <v>43734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4</v>
      </c>
      <c r="K482" s="8">
        <f>ROUND(INDEX([1]Calculation!P:P,ROW()),0)</f>
        <v>2</v>
      </c>
      <c r="L482" s="8">
        <f>ROUND(INDEX([1]Calculation!Q:Q,ROW()),0)</f>
        <v>19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3</v>
      </c>
    </row>
    <row r="483" spans="1:15">
      <c r="A483" t="str">
        <f>INDEX([1]Calculation!$F:$F,ROW())</f>
        <v>US</v>
      </c>
      <c r="B483" t="str">
        <f>INDEX([1]Calculation!$D:$D,ROW())</f>
        <v>Avalanche Strategy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1043  lv</v>
      </c>
      <c r="E483" s="26">
        <f>INDEX([1]Calculation!$I:$I,ROW())</f>
        <v>43742</v>
      </c>
      <c r="F483" s="12">
        <f>ROUND(INDEX([1]Calculation!AL:AL,ROW()),1)</f>
        <v>2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7</v>
      </c>
      <c r="K483" s="8">
        <f>ROUND(INDEX([1]Calculation!P:P,ROW()),0)</f>
        <v>0</v>
      </c>
      <c r="L483" s="8">
        <f>ROUND(INDEX([1]Calculation!Q:Q,ROW()),0)</f>
        <v>12</v>
      </c>
      <c r="M483" s="8">
        <f>ROUND(INDEX([1]Calculation!R:R,ROW()),0)</f>
        <v>0</v>
      </c>
      <c r="N483" s="8">
        <f>ROUND(INDEX([1]Calculation!S:S,ROW()),0)</f>
        <v>29</v>
      </c>
      <c r="O483" s="8">
        <f>ROUND(INDEX([1]Calculation!T:T,ROW()),0)</f>
        <v>0</v>
      </c>
    </row>
    <row r="484" spans="1:15">
      <c r="A484" t="str">
        <f>INDEX([1]Calculation!$F:$F,ROW())</f>
        <v>US</v>
      </c>
      <c r="B484" t="str">
        <f>INDEX([1]Calculation!$D:$D,ROW())</f>
        <v>YouGov Blue/Data for Progress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1276  lv</v>
      </c>
      <c r="E484" s="26">
        <f>INDEX([1]Calculation!$I:$I,ROW())</f>
        <v>43742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6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36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1840  lv</v>
      </c>
      <c r="E485" s="26">
        <f>INDEX([1]Calculation!$I:$I,ROW())</f>
        <v>43742</v>
      </c>
      <c r="F485" s="12">
        <f>ROUND(INDEX([1]Calculation!AL:AL,ROW()),1)</f>
        <v>0</v>
      </c>
      <c r="G485" s="8">
        <f>ROUND(INDEX([1]Calculation!L:L,ROW()),0)</f>
        <v>35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1</v>
      </c>
      <c r="L485" s="8">
        <f>ROUND(INDEX([1]Calculation!Q:Q,ROW()),0)</f>
        <v>13</v>
      </c>
      <c r="M485" s="8">
        <f>ROUND(INDEX([1]Calculation!R:R,ROW()),0)</f>
        <v>1</v>
      </c>
      <c r="N485" s="8">
        <f>ROUND(INDEX([1]Calculation!S:S,ROW()),0)</f>
        <v>19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782  lv</v>
      </c>
      <c r="E486" s="26">
        <f>INDEX([1]Calculation!$I:$I,ROW())</f>
        <v>43742</v>
      </c>
      <c r="F486" s="12">
        <f>ROUND(INDEX([1]Calculation!AL:AL,ROW()),1)</f>
        <v>0</v>
      </c>
      <c r="G486" s="8">
        <f>ROUND(INDEX([1]Calculation!L:L,ROW()),0)</f>
        <v>35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3</v>
      </c>
      <c r="K486" s="8">
        <f>ROUND(INDEX([1]Calculation!P:P,ROW()),0)</f>
        <v>1</v>
      </c>
      <c r="L486" s="8">
        <f>ROUND(INDEX([1]Calculation!Q:Q,ROW()),0)</f>
        <v>12</v>
      </c>
      <c r="M486" s="8">
        <f>ROUND(INDEX([1]Calculation!R:R,ROW()),0)</f>
        <v>1</v>
      </c>
      <c r="N486" s="8">
        <f>ROUND(INDEX([1]Calculation!S:S,ROW()),0)</f>
        <v>17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IBD/TIPP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341  rv</v>
      </c>
      <c r="E487" s="26">
        <f>INDEX([1]Calculation!$I:$I,ROW())</f>
        <v>43741</v>
      </c>
      <c r="F487" s="12">
        <f>ROUND(INDEX([1]Calculation!AL:AL,ROW()),1)</f>
        <v>0</v>
      </c>
      <c r="G487" s="8">
        <f>ROUND(INDEX([1]Calculation!L:L,ROW()),0)</f>
        <v>26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10</v>
      </c>
      <c r="M487" s="8">
        <f>ROUND(INDEX([1]Calculation!R:R,ROW()),0)</f>
        <v>0</v>
      </c>
      <c r="N487" s="8">
        <f>ROUND(INDEX([1]Calculation!S:S,ROW()),0)</f>
        <v>27</v>
      </c>
      <c r="O487" s="8">
        <f>ROUND(INDEX([1]Calculation!T:T,ROW()),0)</f>
        <v>3</v>
      </c>
    </row>
    <row r="488" spans="1:15">
      <c r="A488" t="str">
        <f>INDEX([1]Calculation!$F:$F,ROW())</f>
        <v>US</v>
      </c>
      <c r="B488" t="str">
        <f>INDEX([1]Calculation!$D:$D,ROW())</f>
        <v>Harris Insights &amp; Analytics</v>
      </c>
      <c r="C488" t="str">
        <f>IF(INDEX([1]Calculation!$G:$G,ROW())=0,"-",INDEX([1]Calculation!$G:$G,ROW()))</f>
        <v>C+</v>
      </c>
      <c r="D488" t="str">
        <f>INDEX([1]Calculation!$J:$J,ROW())&amp;"  "&amp;INDEX([1]Calculation!$K:$K,ROW())</f>
        <v>783  lv</v>
      </c>
      <c r="E488" s="26">
        <f>INDEX([1]Calculation!$I:$I,ROW())</f>
        <v>43741</v>
      </c>
      <c r="F488" s="12">
        <f>ROUND(INDEX([1]Calculation!AL:AL,ROW()),1)</f>
        <v>0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3</v>
      </c>
      <c r="K488" s="8">
        <f>ROUND(INDEX([1]Calculation!P:P,ROW()),0)</f>
        <v>2</v>
      </c>
      <c r="L488" s="8">
        <f>ROUND(INDEX([1]Calculation!Q:Q,ROW()),0)</f>
        <v>12</v>
      </c>
      <c r="M488" s="8">
        <f>ROUND(INDEX([1]Calculation!R:R,ROW()),0)</f>
        <v>1</v>
      </c>
      <c r="N488" s="8">
        <f>ROUND(INDEX([1]Calculation!S:S,ROW()),0)</f>
        <v>22</v>
      </c>
      <c r="O488" s="8">
        <f>ROUND(INDEX([1]Calculation!T:T,ROW()),0)</f>
        <v>3</v>
      </c>
    </row>
    <row r="489" spans="1:15">
      <c r="A489" t="str">
        <f>INDEX([1]Calculation!$F:$F,ROW())</f>
        <v>Wisconsin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663  lv</v>
      </c>
      <c r="E489" s="26">
        <f>INDEX([1]Calculation!$I:$I,ROW())</f>
        <v>43740</v>
      </c>
      <c r="F489" s="12">
        <f>ROUND(INDEX([1]Calculation!AL:AL,ROW()),1)</f>
        <v>2.1</v>
      </c>
      <c r="G489" s="8">
        <f>ROUND(INDEX([1]Calculation!L:L,ROW()),0)</f>
        <v>11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6</v>
      </c>
      <c r="K489" s="8">
        <f>ROUND(INDEX([1]Calculation!P:P,ROW()),0)</f>
        <v>1</v>
      </c>
      <c r="L489" s="8">
        <f>ROUND(INDEX([1]Calculation!Q:Q,ROW()),0)</f>
        <v>25</v>
      </c>
      <c r="M489" s="8">
        <f>ROUND(INDEX([1]Calculation!R:R,ROW()),0)</f>
        <v>0</v>
      </c>
      <c r="N489" s="8">
        <f>ROUND(INDEX([1]Calculation!S:S,ROW()),0)</f>
        <v>34</v>
      </c>
      <c r="O489" s="8">
        <f>ROUND(INDEX([1]Calculation!T:T,ROW()),0)</f>
        <v>3</v>
      </c>
    </row>
    <row r="490" spans="1:15">
      <c r="A490" t="str">
        <f>INDEX([1]Calculation!$F:$F,ROW())</f>
        <v>Wisconsin</v>
      </c>
      <c r="B490" t="str">
        <f>INDEX([1]Calculation!$D:$D,ROW())</f>
        <v>Fox News/Beacon Research/Shaw &amp; Co. Research</v>
      </c>
      <c r="C490" t="str">
        <f>IF(INDEX([1]Calculation!$G:$G,ROW())=0,"-",INDEX([1]Calculation!$G:$G,ROW()))</f>
        <v>A-</v>
      </c>
      <c r="D490" t="str">
        <f>INDEX([1]Calculation!$J:$J,ROW())&amp;"  "&amp;INDEX([1]Calculation!$K:$K,ROW())</f>
        <v>663  lv</v>
      </c>
      <c r="E490" s="26">
        <f>INDEX([1]Calculation!$I:$I,ROW())</f>
        <v>43740</v>
      </c>
      <c r="F490" s="12">
        <f>ROUND(INDEX([1]Calculation!AL:AL,ROW()),1)</f>
        <v>0.8</v>
      </c>
      <c r="G490" s="8">
        <f>ROUND(INDEX([1]Calculation!L:L,ROW()),0)</f>
        <v>28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7</v>
      </c>
      <c r="K490" s="8">
        <f>ROUND(INDEX([1]Calculation!P:P,ROW()),0)</f>
        <v>2</v>
      </c>
      <c r="L490" s="8">
        <f>ROUND(INDEX([1]Calculation!Q:Q,ROW()),0)</f>
        <v>17</v>
      </c>
      <c r="M490" s="8">
        <f>ROUND(INDEX([1]Calculation!R:R,ROW()),0)</f>
        <v>0</v>
      </c>
      <c r="N490" s="8">
        <f>ROUND(INDEX([1]Calculation!S:S,ROW()),0)</f>
        <v>22</v>
      </c>
      <c r="O490" s="8">
        <f>ROUND(INDEX([1]Calculation!T:T,ROW()),0)</f>
        <v>2</v>
      </c>
    </row>
    <row r="491" spans="1:15">
      <c r="A491" t="str">
        <f>INDEX([1]Calculation!$F:$F,ROW())</f>
        <v>South Carolina</v>
      </c>
      <c r="B491" t="str">
        <f>INDEX([1]Calculation!$D:$D,ROW())</f>
        <v>Fox News/Beacon Research/Shaw &amp; Co. Research</v>
      </c>
      <c r="C491" t="str">
        <f>IF(INDEX([1]Calculation!$G:$G,ROW())=0,"-",INDEX([1]Calculation!$G:$G,ROW()))</f>
        <v>A-</v>
      </c>
      <c r="D491" t="str">
        <f>INDEX([1]Calculation!$J:$J,ROW())&amp;"  "&amp;INDEX([1]Calculation!$K:$K,ROW())</f>
        <v>803  lv</v>
      </c>
      <c r="E491" s="26">
        <f>INDEX([1]Calculation!$I:$I,ROW())</f>
        <v>43740</v>
      </c>
      <c r="F491" s="12">
        <f>ROUND(INDEX([1]Calculation!AL:AL,ROW()),1)</f>
        <v>0.8</v>
      </c>
      <c r="G491" s="8">
        <f>ROUND(INDEX([1]Calculation!L:L,ROW()),0)</f>
        <v>41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2</v>
      </c>
      <c r="K491" s="8">
        <f>ROUND(INDEX([1]Calculation!P:P,ROW()),0)</f>
        <v>0</v>
      </c>
      <c r="L491" s="8">
        <f>ROUND(INDEX([1]Calculation!Q:Q,ROW()),0)</f>
        <v>10</v>
      </c>
      <c r="M491" s="8">
        <f>ROUND(INDEX([1]Calculation!R:R,ROW()),0)</f>
        <v>4</v>
      </c>
      <c r="N491" s="8">
        <f>ROUND(INDEX([1]Calculation!S:S,ROW()),0)</f>
        <v>12</v>
      </c>
      <c r="O491" s="8">
        <f>ROUND(INDEX([1]Calculation!T:T,ROW()),0)</f>
        <v>1</v>
      </c>
    </row>
    <row r="492" spans="1:15">
      <c r="A492" t="str">
        <f>INDEX([1]Calculation!$F:$F,ROW())</f>
        <v>Ohio</v>
      </c>
      <c r="B492" t="str">
        <f>INDEX([1]Calculation!$D:$D,ROW())</f>
        <v>Emerson College</v>
      </c>
      <c r="C492" t="str">
        <f>IF(INDEX([1]Calculation!$G:$G,ROW())=0,"-",INDEX([1]Calculation!$G:$G,ROW()))</f>
        <v>B-</v>
      </c>
      <c r="D492" t="str">
        <f>INDEX([1]Calculation!$J:$J,ROW())&amp;"  "&amp;INDEX([1]Calculation!$K:$K,ROW())</f>
        <v>353  lv</v>
      </c>
      <c r="E492" s="26">
        <f>INDEX([1]Calculation!$I:$I,ROW())</f>
        <v>43740</v>
      </c>
      <c r="F492" s="12">
        <f>ROUND(INDEX([1]Calculation!AL:AL,ROW()),1)</f>
        <v>2.4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0</v>
      </c>
      <c r="L492" s="8">
        <f>ROUND(INDEX([1]Calculation!Q:Q,ROW()),0)</f>
        <v>27</v>
      </c>
      <c r="M492" s="8">
        <f>ROUND(INDEX([1]Calculation!R:R,ROW()),0)</f>
        <v>0</v>
      </c>
      <c r="N492" s="8">
        <f>ROUND(INDEX([1]Calculation!S:S,ROW()),0)</f>
        <v>21</v>
      </c>
      <c r="O492" s="8">
        <f>ROUND(INDEX([1]Calculation!T:T,ROW()),0)</f>
        <v>3</v>
      </c>
    </row>
    <row r="493" spans="1:15">
      <c r="A493" t="str">
        <f>INDEX([1]Calculation!$F:$F,ROW())</f>
        <v>Michigan</v>
      </c>
      <c r="B493" t="str">
        <f>INDEX([1]Calculation!$D:$D,ROW())</f>
        <v>Denno Research</v>
      </c>
      <c r="C493" t="str">
        <f>IF(INDEX([1]Calculation!$G:$G,ROW())=0,"-",INDEX([1]Calculation!$G:$G,ROW()))</f>
        <v>-</v>
      </c>
      <c r="D493" t="str">
        <f>INDEX([1]Calculation!$J:$J,ROW())&amp;"  "&amp;INDEX([1]Calculation!$K:$K,ROW())</f>
        <v>217  lv</v>
      </c>
      <c r="E493" s="26">
        <f>INDEX([1]Calculation!$I:$I,ROW())</f>
        <v>43732</v>
      </c>
      <c r="F493" s="12">
        <f>ROUND(INDEX([1]Calculation!AL:AL,ROW()),1)</f>
        <v>1.3</v>
      </c>
      <c r="G493" s="8">
        <f>ROUND(INDEX([1]Calculation!L:L,ROW()),0)</f>
        <v>27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12</v>
      </c>
      <c r="M493" s="8">
        <f>ROUND(INDEX([1]Calculation!R:R,ROW()),0)</f>
        <v>0</v>
      </c>
      <c r="N493" s="8">
        <f>ROUND(INDEX([1]Calculation!S:S,ROW()),0)</f>
        <v>23</v>
      </c>
      <c r="O493" s="8">
        <f>ROUND(INDEX([1]Calculation!T:T,ROW()),0)</f>
        <v>1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783  lv</v>
      </c>
      <c r="E494" s="26">
        <f>INDEX([1]Calculation!$I:$I,ROW())</f>
        <v>43740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22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YouGov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602  lv</v>
      </c>
      <c r="E495" s="26">
        <f>INDEX([1]Calculation!$I:$I,ROW())</f>
        <v>43739</v>
      </c>
      <c r="F495" s="12">
        <f>ROUND(INDEX([1]Calculation!AL:AL,ROW()),1)</f>
        <v>0</v>
      </c>
      <c r="G495" s="8">
        <f>ROUND(INDEX([1]Calculation!L:L,ROW()),0)</f>
        <v>22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7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26</v>
      </c>
      <c r="O495" s="8">
        <f>ROUND(INDEX([1]Calculation!T:T,ROW()),0)</f>
        <v>3</v>
      </c>
    </row>
    <row r="496" spans="1:15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766  lv</v>
      </c>
      <c r="E496" s="26">
        <f>INDEX([1]Calculation!$I:$I,ROW())</f>
        <v>43739</v>
      </c>
      <c r="F496" s="12">
        <f>ROUND(INDEX([1]Calculation!AL:AL,ROW()),1)</f>
        <v>0</v>
      </c>
      <c r="G496" s="8">
        <f>ROUND(INDEX([1]Calculation!L:L,ROW()),0)</f>
        <v>35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13</v>
      </c>
      <c r="M496" s="8">
        <f>ROUND(INDEX([1]Calculation!R:R,ROW()),0)</f>
        <v>1</v>
      </c>
      <c r="N496" s="8">
        <f>ROUND(INDEX([1]Calculation!S:S,ROW()),0)</f>
        <v>21</v>
      </c>
      <c r="O496" s="8">
        <f>ROUND(INDEX([1]Calculation!T:T,ROW()),0)</f>
        <v>3</v>
      </c>
    </row>
    <row r="497" spans="1:15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600  rv</v>
      </c>
      <c r="E497" s="26">
        <f>INDEX([1]Calculation!$I:$I,ROW())</f>
        <v>43738</v>
      </c>
      <c r="F497" s="12">
        <f>ROUND(INDEX([1]Calculation!AL:AL,ROW()),1)</f>
        <v>0</v>
      </c>
      <c r="G497" s="8">
        <f>ROUND(INDEX([1]Calculation!L:L,ROW()),0)</f>
        <v>18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2</v>
      </c>
      <c r="L497" s="8">
        <f>ROUND(INDEX([1]Calculation!Q:Q,ROW()),0)</f>
        <v>21</v>
      </c>
      <c r="M497" s="8">
        <f>ROUND(INDEX([1]Calculation!R:R,ROW()),0)</f>
        <v>1</v>
      </c>
      <c r="N497" s="8">
        <f>ROUND(INDEX([1]Calculation!S:S,ROW()),0)</f>
        <v>28</v>
      </c>
      <c r="O497" s="8">
        <f>ROUND(INDEX([1]Calculation!T:T,ROW()),0)</f>
        <v>3</v>
      </c>
    </row>
    <row r="498" spans="1:15">
      <c r="A498" t="str">
        <f>INDEX([1]Calculation!$F:$F,ROW())</f>
        <v>South Carolina</v>
      </c>
      <c r="B498" t="str">
        <f>INDEX([1]Calculation!$D:$D,ROW())</f>
        <v>Winthrop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462  rv</v>
      </c>
      <c r="E498" s="26">
        <f>INDEX([1]Calculation!$I:$I,ROW())</f>
        <v>43738</v>
      </c>
      <c r="F498" s="12">
        <f>ROUND(INDEX([1]Calculation!AL:AL,ROW()),1)</f>
        <v>0.5</v>
      </c>
      <c r="G498" s="8">
        <f>ROUND(INDEX([1]Calculation!L:L,ROW()),0)</f>
        <v>37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4</v>
      </c>
      <c r="K498" s="8">
        <f>ROUND(INDEX([1]Calculation!P:P,ROW()),0)</f>
        <v>1</v>
      </c>
      <c r="L498" s="8">
        <f>ROUND(INDEX([1]Calculation!Q:Q,ROW()),0)</f>
        <v>8</v>
      </c>
      <c r="M498" s="8">
        <f>ROUND(INDEX([1]Calculation!R:R,ROW()),0)</f>
        <v>2</v>
      </c>
      <c r="N498" s="8">
        <f>ROUND(INDEX([1]Calculation!S:S,ROW()),0)</f>
        <v>17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1136  rv</v>
      </c>
      <c r="E499" s="26">
        <f>INDEX([1]Calculation!$I:$I,ROW())</f>
        <v>43738</v>
      </c>
      <c r="F499" s="12">
        <f>ROUND(INDEX([1]Calculation!AL:AL,ROW()),1)</f>
        <v>0</v>
      </c>
      <c r="G499" s="8">
        <f>ROUND(INDEX([1]Calculation!L:L,ROW()),0)</f>
        <v>21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0</v>
      </c>
      <c r="N499" s="8">
        <f>ROUND(INDEX([1]Calculation!S:S,ROW()),0)</f>
        <v>15</v>
      </c>
      <c r="O499" s="8">
        <f>ROUND(INDEX([1]Calculation!T:T,ROW()),0)</f>
        <v>3</v>
      </c>
    </row>
    <row r="500" spans="1:15">
      <c r="A500" t="str">
        <f>INDEX([1]Calculation!$F:$F,ROW())</f>
        <v>US</v>
      </c>
      <c r="B500" t="str">
        <f>INDEX([1]Calculation!$D:$D,ROW())</f>
        <v>Ipsos</v>
      </c>
      <c r="C500" t="str">
        <f>IF(INDEX([1]Calculation!$G:$G,ROW())=0,"-",INDEX([1]Calculation!$G:$G,ROW()))</f>
        <v>B+</v>
      </c>
      <c r="D500" t="str">
        <f>INDEX([1]Calculation!$J:$J,ROW())&amp;"  "&amp;INDEX([1]Calculation!$K:$K,ROW())</f>
        <v>1379  a</v>
      </c>
      <c r="E500" s="26">
        <f>INDEX([1]Calculation!$I:$I,ROW())</f>
        <v>43738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3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14</v>
      </c>
      <c r="O500" s="8">
        <f>ROUND(INDEX([1]Calculation!T:T,ROW()),0)</f>
        <v>3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769  lv</v>
      </c>
      <c r="E501" s="26">
        <f>INDEX([1]Calculation!$I:$I,ROW())</f>
        <v>43738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4</v>
      </c>
      <c r="K501" s="8">
        <f>ROUND(INDEX([1]Calculation!P:P,ROW()),0)</f>
        <v>0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19</v>
      </c>
      <c r="O501" s="8">
        <f>ROUND(INDEX([1]Calculation!T:T,ROW()),0)</f>
        <v>2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1322  rv</v>
      </c>
      <c r="E502" s="26">
        <f>INDEX([1]Calculation!$I:$I,ROW())</f>
        <v>43738</v>
      </c>
      <c r="F502" s="12">
        <f>ROUND(INDEX([1]Calculation!AL:AL,ROW()),1)</f>
        <v>0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0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15</v>
      </c>
      <c r="O502" s="8">
        <f>ROUND(INDEX([1]Calculation!T:T,ROW()),0)</f>
        <v>2</v>
      </c>
    </row>
    <row r="503" spans="1:15">
      <c r="A503" t="str">
        <f>INDEX([1]Calculation!$F:$F,ROW())</f>
        <v>US</v>
      </c>
      <c r="B503" t="str">
        <f>INDEX([1]Calculation!$D:$D,ROW())</f>
        <v>Monmouth University</v>
      </c>
      <c r="C503" t="str">
        <f>IF(INDEX([1]Calculation!$G:$G,ROW())=0,"-",INDEX([1]Calculation!$G:$G,ROW()))</f>
        <v>A+</v>
      </c>
      <c r="D503" t="str">
        <f>INDEX([1]Calculation!$J:$J,ROW())&amp;"  "&amp;INDEX([1]Calculation!$K:$K,ROW())</f>
        <v>434  rv</v>
      </c>
      <c r="E503" s="26">
        <f>INDEX([1]Calculation!$I:$I,ROW())</f>
        <v>43737</v>
      </c>
      <c r="F503" s="12">
        <f>ROUND(INDEX([1]Calculation!AL:AL,ROW()),1)</f>
        <v>0.1</v>
      </c>
      <c r="G503" s="8">
        <f>ROUND(INDEX([1]Calculation!L:L,ROW()),0)</f>
        <v>25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28</v>
      </c>
      <c r="O503" s="8">
        <f>ROUND(INDEX([1]Calculation!T:T,ROW()),0)</f>
        <v>2</v>
      </c>
    </row>
    <row r="504" spans="1:15">
      <c r="A504" t="str">
        <f>INDEX([1]Calculation!$F:$F,ROW())</f>
        <v>New Hampshire</v>
      </c>
      <c r="B504" t="str">
        <f>INDEX([1]Calculation!$D:$D,ROW())</f>
        <v>St. Anselm</v>
      </c>
      <c r="C504" t="str">
        <f>IF(INDEX([1]Calculation!$G:$G,ROW())=0,"-",INDEX([1]Calculation!$G:$G,ROW()))</f>
        <v>-</v>
      </c>
      <c r="D504" t="str">
        <f>INDEX([1]Calculation!$J:$J,ROW())&amp;"  "&amp;INDEX([1]Calculation!$K:$K,ROW())</f>
        <v>423  lv</v>
      </c>
      <c r="E504" s="26">
        <f>INDEX([1]Calculation!$I:$I,ROW())</f>
        <v>43737</v>
      </c>
      <c r="F504" s="12">
        <f>ROUND(INDEX([1]Calculation!AL:AL,ROW()),1)</f>
        <v>0.1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10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25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Morning Consult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16274  lv</v>
      </c>
      <c r="E505" s="26">
        <f>INDEX([1]Calculation!$I:$I,ROW())</f>
        <v>43737</v>
      </c>
      <c r="F505" s="12">
        <f>ROUND(INDEX([1]Calculation!AL:AL,ROW()),1)</f>
        <v>0</v>
      </c>
      <c r="G505" s="8">
        <f>ROUND(INDEX([1]Calculation!L:L,ROW()),0)</f>
        <v>32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3</v>
      </c>
    </row>
    <row r="506" spans="1:15">
      <c r="A506" t="str">
        <f>INDEX([1]Calculation!$F:$F,ROW())</f>
        <v>Arizona</v>
      </c>
      <c r="B506" t="str">
        <f>INDEX([1]Calculation!$D:$D,ROW())</f>
        <v>Change Research</v>
      </c>
      <c r="C506" t="str">
        <f>IF(INDEX([1]Calculation!$G:$G,ROW())=0,"-",INDEX([1]Calculation!$G:$G,ROW()))</f>
        <v>C</v>
      </c>
      <c r="D506" t="str">
        <f>INDEX([1]Calculation!$J:$J,ROW())&amp;"  "&amp;INDEX([1]Calculation!$K:$K,ROW())</f>
        <v>396  lv</v>
      </c>
      <c r="E506" s="26">
        <f>INDEX([1]Calculation!$I:$I,ROW())</f>
        <v>43736</v>
      </c>
      <c r="F506" s="12">
        <f>ROUND(INDEX([1]Calculation!AL:AL,ROW()),1)</f>
        <v>1.7</v>
      </c>
      <c r="G506" s="8">
        <f>ROUND(INDEX([1]Calculation!L:L,ROW()),0)</f>
        <v>15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13</v>
      </c>
      <c r="K506" s="8">
        <f>ROUND(INDEX([1]Calculation!P:P,ROW()),0)</f>
        <v>1</v>
      </c>
      <c r="L506" s="8">
        <f>ROUND(INDEX([1]Calculation!Q:Q,ROW()),0)</f>
        <v>19</v>
      </c>
      <c r="M506" s="8">
        <f>ROUND(INDEX([1]Calculation!R:R,ROW()),0)</f>
        <v>0</v>
      </c>
      <c r="N506" s="8">
        <f>ROUND(INDEX([1]Calculation!S:S,ROW()),0)</f>
        <v>35</v>
      </c>
      <c r="O506" s="8">
        <f>ROUND(INDEX([1]Calculation!T:T,ROW()),0)</f>
        <v>8</v>
      </c>
    </row>
    <row r="507" spans="1:15">
      <c r="A507" t="str">
        <f>INDEX([1]Calculation!$F:$F,ROW())</f>
        <v>US</v>
      </c>
      <c r="B507" t="str">
        <f>INDEX([1]Calculation!$D:$D,ROW())</f>
        <v>Swayable</v>
      </c>
      <c r="C507" t="str">
        <f>IF(INDEX([1]Calculation!$G:$G,ROW())=0,"-",INDEX([1]Calculation!$G:$G,ROW()))</f>
        <v>-</v>
      </c>
      <c r="D507" t="str">
        <f>INDEX([1]Calculation!$J:$J,ROW())&amp;"  "&amp;INDEX([1]Calculation!$K:$K,ROW())</f>
        <v>3140  lv</v>
      </c>
      <c r="E507" s="26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6</v>
      </c>
      <c r="K507" s="8">
        <f>ROUND(INDEX([1]Calculation!P:P,ROW()),0)</f>
        <v>1</v>
      </c>
      <c r="L507" s="8">
        <f>ROUND(INDEX([1]Calculation!Q:Q,ROW()),0)</f>
        <v>18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Swayable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6341  a</v>
      </c>
      <c r="E508" s="26">
        <f>INDEX([1]Calculation!$I:$I,ROW())</f>
        <v>43726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1</v>
      </c>
      <c r="L508" s="8">
        <f>ROUND(INDEX([1]Calculation!Q:Q,ROW()),0)</f>
        <v>21</v>
      </c>
      <c r="M508" s="8">
        <f>ROUND(INDEX([1]Calculation!R:R,ROW()),0)</f>
        <v>2</v>
      </c>
      <c r="N508" s="8">
        <f>ROUND(INDEX([1]Calculation!S:S,ROW()),0)</f>
        <v>13</v>
      </c>
      <c r="O508" s="8">
        <f>ROUND(INDEX([1]Calculation!T:T,ROW()),0)</f>
        <v>3</v>
      </c>
    </row>
    <row r="509" spans="1:15">
      <c r="A509" t="str">
        <f>INDEX([1]Calculation!$F:$F,ROW())</f>
        <v>US</v>
      </c>
      <c r="B509" t="str">
        <f>INDEX([1]Calculation!$D:$D,ROW())</f>
        <v>Pew Research Center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4655  rv</v>
      </c>
      <c r="E509" s="26">
        <f>INDEX([1]Calculation!$I:$I,ROW())</f>
        <v>43723</v>
      </c>
      <c r="F509" s="12">
        <f>ROUND(INDEX([1]Calculation!AL:AL,ROW()),1)</f>
        <v>0.6</v>
      </c>
      <c r="G509" s="8">
        <f>ROUND(INDEX([1]Calculation!L:L,ROW()),0)</f>
        <v>27</v>
      </c>
      <c r="H509" s="8">
        <f>ROUND(INDEX([1]Calculation!M:M,ROW()),0)</f>
        <v>0</v>
      </c>
      <c r="I509" s="8">
        <f>ROUND(INDEX([1]Calculation!N:N,ROW()),0)</f>
        <v>1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0</v>
      </c>
      <c r="N509" s="8">
        <f>ROUND(INDEX([1]Calculation!S:S,ROW()),0)</f>
        <v>22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Ipsos</v>
      </c>
      <c r="C510" t="str">
        <f>IF(INDEX([1]Calculation!$G:$G,ROW())=0,"-",INDEX([1]Calculation!$G:$G,ROW()))</f>
        <v>B+</v>
      </c>
      <c r="D510" t="str">
        <f>INDEX([1]Calculation!$J:$J,ROW())&amp;"  "&amp;INDEX([1]Calculation!$K:$K,ROW())</f>
        <v>2692  a</v>
      </c>
      <c r="E510" s="26">
        <f>INDEX([1]Calculation!$I:$I,ROW())</f>
        <v>43728</v>
      </c>
      <c r="F510" s="12">
        <f>ROUND(INDEX([1]Calculation!AL:AL,ROW()),1)</f>
        <v>0</v>
      </c>
      <c r="G510" s="8">
        <f>ROUND(INDEX([1]Calculation!L:L,ROW()),0)</f>
        <v>19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12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1840  lv</v>
      </c>
      <c r="E511" s="26">
        <f>INDEX([1]Calculation!$I:$I,ROW())</f>
        <v>43735</v>
      </c>
      <c r="F511" s="12">
        <f>ROUND(INDEX([1]Calculation!AL:AL,ROW()),1)</f>
        <v>0</v>
      </c>
      <c r="G511" s="8">
        <f>ROUND(INDEX([1]Calculation!L:L,ROW()),0)</f>
        <v>33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5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3100  rv</v>
      </c>
      <c r="E512" s="26">
        <f>INDEX([1]Calculation!$I:$I,ROW())</f>
        <v>43735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4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772  lv</v>
      </c>
      <c r="E513" s="26">
        <f>INDEX([1]Calculation!$I:$I,ROW())</f>
        <v>43735</v>
      </c>
      <c r="F513" s="12">
        <f>ROUND(INDEX([1]Calculation!AL:AL,ROW()),1)</f>
        <v>0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13</v>
      </c>
      <c r="M513" s="8">
        <f>ROUND(INDEX([1]Calculation!R:R,ROW()),0)</f>
        <v>1</v>
      </c>
      <c r="N513" s="8">
        <f>ROUND(INDEX([1]Calculation!S:S,ROW()),0)</f>
        <v>19</v>
      </c>
      <c r="O513" s="8">
        <f>ROUND(INDEX([1]Calculation!T:T,ROW()),0)</f>
        <v>1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1309  rv</v>
      </c>
      <c r="E514" s="26">
        <f>INDEX([1]Calculation!$I:$I,ROW())</f>
        <v>43735</v>
      </c>
      <c r="F514" s="12">
        <f>ROUND(INDEX([1]Calculation!AL:AL,ROW()),1)</f>
        <v>0</v>
      </c>
      <c r="G514" s="8">
        <f>ROUND(INDEX([1]Calculation!L:L,ROW()),0)</f>
        <v>28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13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</row>
    <row r="515" spans="1:15">
      <c r="A515" t="str">
        <f>INDEX([1]Calculation!$F:$F,ROW())</f>
        <v>Nevada</v>
      </c>
      <c r="B515" t="str">
        <f>INDEX([1]Calculation!$D:$D,ROW())</f>
        <v>SSRS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324  lv</v>
      </c>
      <c r="E515" s="26">
        <f>INDEX([1]Calculation!$I:$I,ROW())</f>
        <v>43734</v>
      </c>
      <c r="F515" s="12">
        <f>ROUND(INDEX([1]Calculation!AL:AL,ROW()),1)</f>
        <v>3.7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4</v>
      </c>
      <c r="K515" s="8">
        <f>ROUND(INDEX([1]Calculation!P:P,ROW()),0)</f>
        <v>1</v>
      </c>
      <c r="L515" s="8">
        <f>ROUND(INDEX([1]Calculation!Q:Q,ROW()),0)</f>
        <v>22</v>
      </c>
      <c r="M515" s="8">
        <f>ROUND(INDEX([1]Calculation!R:R,ROW()),0)</f>
        <v>4</v>
      </c>
      <c r="N515" s="8">
        <f>ROUND(INDEX([1]Calculation!S:S,ROW()),0)</f>
        <v>18</v>
      </c>
      <c r="O515" s="8">
        <f>ROUND(INDEX([1]Calculation!T:T,ROW()),0)</f>
        <v>3</v>
      </c>
    </row>
    <row r="516" spans="1:15">
      <c r="A516" t="str">
        <f>INDEX([1]Calculation!$F:$F,ROW())</f>
        <v>South Carolina</v>
      </c>
      <c r="B516" t="str">
        <f>INDEX([1]Calculation!$D:$D,ROW())</f>
        <v>SSRS</v>
      </c>
      <c r="C516" t="str">
        <f>IF(INDEX([1]Calculation!$G:$G,ROW())=0,"-",INDEX([1]Calculation!$G:$G,ROW()))</f>
        <v>A/B</v>
      </c>
      <c r="D516" t="str">
        <f>INDEX([1]Calculation!$J:$J,ROW())&amp;"  "&amp;INDEX([1]Calculation!$K:$K,ROW())</f>
        <v>406  lv</v>
      </c>
      <c r="E516" s="26">
        <f>INDEX([1]Calculation!$I:$I,ROW())</f>
        <v>43734</v>
      </c>
      <c r="F516" s="12">
        <f>ROUND(INDEX([1]Calculation!AL:AL,ROW()),1)</f>
        <v>4.0999999999999996</v>
      </c>
      <c r="G516" s="8">
        <f>ROUND(INDEX([1]Calculation!L:L,ROW()),0)</f>
        <v>37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11</v>
      </c>
      <c r="M516" s="8">
        <f>ROUND(INDEX([1]Calculation!R:R,ROW()),0)</f>
        <v>3</v>
      </c>
      <c r="N516" s="8">
        <f>ROUND(INDEX([1]Calculation!S:S,ROW()),0)</f>
        <v>16</v>
      </c>
      <c r="O516" s="8">
        <f>ROUND(INDEX([1]Calculation!T:T,ROW()),0)</f>
        <v>0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801  lv</v>
      </c>
      <c r="E517" s="26">
        <f>INDEX([1]Calculation!$I:$I,ROW())</f>
        <v>43734</v>
      </c>
      <c r="F517" s="12">
        <f>ROUND(INDEX([1]Calculation!AL:AL,ROW()),1)</f>
        <v>0</v>
      </c>
      <c r="G517" s="8">
        <f>ROUND(INDEX([1]Calculation!L:L,ROW()),0)</f>
        <v>31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5</v>
      </c>
      <c r="K517" s="8">
        <f>ROUND(INDEX([1]Calculation!P:P,ROW()),0)</f>
        <v>2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20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Harris Insights &amp; Analytics</v>
      </c>
      <c r="C518" t="str">
        <f>IF(INDEX([1]Calculation!$G:$G,ROW())=0,"-",INDEX([1]Calculation!$G:$G,ROW()))</f>
        <v>C+</v>
      </c>
      <c r="D518" t="str">
        <f>INDEX([1]Calculation!$J:$J,ROW())&amp;"  "&amp;INDEX([1]Calculation!$K:$K,ROW())</f>
        <v>1335  rv</v>
      </c>
      <c r="E518" s="26">
        <f>INDEX([1]Calculation!$I:$I,ROW())</f>
        <v>43734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3</v>
      </c>
      <c r="K518" s="8">
        <f>ROUND(INDEX([1]Calculation!P:P,ROW()),0)</f>
        <v>1</v>
      </c>
      <c r="L518" s="8">
        <f>ROUND(INDEX([1]Calculation!Q:Q,ROW()),0)</f>
        <v>14</v>
      </c>
      <c r="M518" s="8">
        <f>ROUND(INDEX([1]Calculation!R:R,ROW()),0)</f>
        <v>0</v>
      </c>
      <c r="N518" s="8">
        <f>ROUND(INDEX([1]Calculation!S:S,ROW()),0)</f>
        <v>15</v>
      </c>
      <c r="O518" s="8">
        <f>ROUND(INDEX([1]Calculation!T:T,ROW()),0)</f>
        <v>2</v>
      </c>
    </row>
    <row r="519" spans="1:15">
      <c r="A519" t="str">
        <f>INDEX([1]Calculation!$F:$F,ROW())</f>
        <v>California</v>
      </c>
      <c r="B519" t="str">
        <f>INDEX([1]Calculation!$D:$D,ROW())</f>
        <v>Public Policy Institute of California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692  lv</v>
      </c>
      <c r="E519" s="26">
        <f>INDEX([1]Calculation!$I:$I,ROW())</f>
        <v>43733</v>
      </c>
      <c r="F519" s="12">
        <f>ROUND(INDEX([1]Calculation!AL:AL,ROW()),1)</f>
        <v>0.1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6</v>
      </c>
      <c r="K519" s="8">
        <f>ROUND(INDEX([1]Calculation!P:P,ROW()),0)</f>
        <v>1</v>
      </c>
      <c r="L519" s="8">
        <f>ROUND(INDEX([1]Calculation!Q:Q,ROW()),0)</f>
        <v>21</v>
      </c>
      <c r="M519" s="8">
        <f>ROUND(INDEX([1]Calculation!R:R,ROW()),0)</f>
        <v>1</v>
      </c>
      <c r="N519" s="8">
        <f>ROUND(INDEX([1]Calculation!S:S,ROW()),0)</f>
        <v>23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816  lv</v>
      </c>
      <c r="E520" s="26">
        <f>INDEX([1]Calculation!$I:$I,ROW())</f>
        <v>43733</v>
      </c>
      <c r="F520" s="12">
        <f>ROUND(INDEX([1]Calculation!AL:AL,ROW()),1)</f>
        <v>0</v>
      </c>
      <c r="G520" s="8">
        <f>ROUND(INDEX([1]Calculation!L:L,ROW()),0)</f>
        <v>32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2</v>
      </c>
      <c r="L520" s="8">
        <f>ROUND(INDEX([1]Calculation!Q:Q,ROW()),0)</f>
        <v>13</v>
      </c>
      <c r="M520" s="8">
        <f>ROUND(INDEX([1]Calculation!R:R,ROW()),0)</f>
        <v>0</v>
      </c>
      <c r="N520" s="8">
        <f>ROUND(INDEX([1]Calculation!S:S,ROW()),0)</f>
        <v>21</v>
      </c>
      <c r="O520" s="8">
        <f>ROUND(INDEX([1]Calculation!T:T,ROW()),0)</f>
        <v>2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1332  rv</v>
      </c>
      <c r="E521" s="26">
        <f>INDEX([1]Calculation!$I:$I,ROW())</f>
        <v>43733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15</v>
      </c>
      <c r="M521" s="8">
        <f>ROUND(INDEX([1]Calculation!R:R,ROW()),0)</f>
        <v>0</v>
      </c>
      <c r="N521" s="8">
        <f>ROUND(INDEX([1]Calculation!S:S,ROW()),0)</f>
        <v>16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693  rv</v>
      </c>
      <c r="E522" s="26">
        <f>INDEX([1]Calculation!$I:$I,ROW())</f>
        <v>43732</v>
      </c>
      <c r="F522" s="12">
        <f>ROUND(INDEX([1]Calculation!AL:AL,ROW()),1)</f>
        <v>0</v>
      </c>
      <c r="G522" s="8">
        <f>ROUND(INDEX([1]Calculation!L:L,ROW()),0)</f>
        <v>28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3</v>
      </c>
      <c r="K522" s="8">
        <f>ROUND(INDEX([1]Calculation!P:P,ROW()),0)</f>
        <v>1</v>
      </c>
      <c r="L522" s="8">
        <f>ROUND(INDEX([1]Calculation!Q:Q,ROW()),0)</f>
        <v>16</v>
      </c>
      <c r="M522" s="8">
        <f>ROUND(INDEX([1]Calculation!R:R,ROW()),0)</f>
        <v>2</v>
      </c>
      <c r="N522" s="8">
        <f>ROUND(INDEX([1]Calculation!S:S,ROW()),0)</f>
        <v>17</v>
      </c>
      <c r="O522" s="8">
        <f>ROUND(INDEX([1]Calculation!T:T,ROW()),0)</f>
        <v>3</v>
      </c>
    </row>
    <row r="523" spans="1:15">
      <c r="A523" t="str">
        <f>INDEX([1]Calculation!$F:$F,ROW())</f>
        <v>US</v>
      </c>
      <c r="B523" t="str">
        <f>INDEX([1]Calculation!$D:$D,ROW())</f>
        <v>YouGov</v>
      </c>
      <c r="C523" t="str">
        <f>IF(INDEX([1]Calculation!$G:$G,ROW())=0,"-",INDEX([1]Calculation!$G:$G,ROW()))</f>
        <v>B-</v>
      </c>
      <c r="D523" t="str">
        <f>INDEX([1]Calculation!$J:$J,ROW())&amp;"  "&amp;INDEX([1]Calculation!$K:$K,ROW())</f>
        <v>608  lv</v>
      </c>
      <c r="E523" s="26">
        <f>INDEX([1]Calculation!$I:$I,ROW())</f>
        <v>43732</v>
      </c>
      <c r="F523" s="12">
        <f>ROUND(INDEX([1]Calculation!AL:AL,ROW()),1)</f>
        <v>0</v>
      </c>
      <c r="G523" s="8">
        <f>ROUND(INDEX([1]Calculation!L:L,ROW()),0)</f>
        <v>25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7</v>
      </c>
      <c r="K523" s="8">
        <f>ROUND(INDEX([1]Calculation!P:P,ROW()),0)</f>
        <v>1</v>
      </c>
      <c r="L523" s="8">
        <f>ROUND(INDEX([1]Calculation!Q:Q,ROW()),0)</f>
        <v>16</v>
      </c>
      <c r="M523" s="8">
        <f>ROUND(INDEX([1]Calculation!R:R,ROW()),0)</f>
        <v>0</v>
      </c>
      <c r="N523" s="8">
        <f>ROUND(INDEX([1]Calculation!S:S,ROW()),0)</f>
        <v>25</v>
      </c>
      <c r="O523" s="8">
        <f>ROUND(INDEX([1]Calculation!T:T,ROW()),0)</f>
        <v>2</v>
      </c>
    </row>
    <row r="524" spans="1:15">
      <c r="A524" t="str">
        <f>INDEX([1]Calculation!$F:$F,ROW())</f>
        <v>US</v>
      </c>
      <c r="B524" t="str">
        <f>INDEX([1]Calculation!$D:$D,ROW())</f>
        <v>Ipsos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495  rv</v>
      </c>
      <c r="E524" s="26">
        <f>INDEX([1]Calculation!$I:$I,ROW())</f>
        <v>43732</v>
      </c>
      <c r="F524" s="12">
        <f>ROUND(INDEX([1]Calculation!AL:AL,ROW()),1)</f>
        <v>0</v>
      </c>
      <c r="G524" s="8">
        <f>ROUND(INDEX([1]Calculation!L:L,ROW()),0)</f>
        <v>22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1</v>
      </c>
      <c r="L524" s="8">
        <f>ROUND(INDEX([1]Calculation!Q:Q,ROW()),0)</f>
        <v>14</v>
      </c>
      <c r="M524" s="8">
        <f>ROUND(INDEX([1]Calculation!R:R,ROW()),0)</f>
        <v>2</v>
      </c>
      <c r="N524" s="8">
        <f>ROUND(INDEX([1]Calculation!S:S,ROW()),0)</f>
        <v>17</v>
      </c>
      <c r="O524" s="8">
        <f>ROUND(INDEX([1]Calculation!T:T,ROW()),0)</f>
        <v>1</v>
      </c>
    </row>
    <row r="525" spans="1:15">
      <c r="A525" t="str">
        <f>INDEX([1]Calculation!$F:$F,ROW())</f>
        <v>US</v>
      </c>
      <c r="B525" t="str">
        <f>INDEX([1]Calculation!$D:$D,ROW())</f>
        <v>Ipsos</v>
      </c>
      <c r="C525" t="str">
        <f>IF(INDEX([1]Calculation!$G:$G,ROW())=0,"-",INDEX([1]Calculation!$G:$G,ROW()))</f>
        <v>B+</v>
      </c>
      <c r="D525" t="str">
        <f>INDEX([1]Calculation!$J:$J,ROW())&amp;"  "&amp;INDEX([1]Calculation!$K:$K,ROW())</f>
        <v>589  a</v>
      </c>
      <c r="E525" s="26">
        <f>INDEX([1]Calculation!$I:$I,ROW())</f>
        <v>43732</v>
      </c>
      <c r="F525" s="12">
        <f>ROUND(INDEX([1]Calculation!AL:AL,ROW()),1)</f>
        <v>0</v>
      </c>
      <c r="G525" s="8">
        <f>ROUND(INDEX([1]Calculation!L:L,ROW()),0)</f>
        <v>20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13</v>
      </c>
      <c r="M525" s="8">
        <f>ROUND(INDEX([1]Calculation!R:R,ROW()),0)</f>
        <v>2</v>
      </c>
      <c r="N525" s="8">
        <f>ROUND(INDEX([1]Calculation!S:S,ROW()),0)</f>
        <v>14</v>
      </c>
      <c r="O525" s="8">
        <f>ROUND(INDEX([1]Calculation!T:T,ROW()),0)</f>
        <v>1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812  lv</v>
      </c>
      <c r="E526" s="26">
        <f>INDEX([1]Calculation!$I:$I,ROW())</f>
        <v>43732</v>
      </c>
      <c r="F526" s="12">
        <f>ROUND(INDEX([1]Calculation!AL:AL,ROW()),1)</f>
        <v>0</v>
      </c>
      <c r="G526" s="8">
        <f>ROUND(INDEX([1]Calculation!L:L,ROW()),0)</f>
        <v>34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4</v>
      </c>
      <c r="K526" s="8">
        <f>ROUND(INDEX([1]Calculation!P:P,ROW()),0)</f>
        <v>1</v>
      </c>
      <c r="L526" s="8">
        <f>ROUND(INDEX([1]Calculation!Q:Q,ROW()),0)</f>
        <v>15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2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1352  rv</v>
      </c>
      <c r="E527" s="26">
        <f>INDEX([1]Calculation!$I:$I,ROW())</f>
        <v>43732</v>
      </c>
      <c r="F527" s="12">
        <f>ROUND(INDEX([1]Calculation!AL:AL,ROW()),1)</f>
        <v>0</v>
      </c>
      <c r="G527" s="8">
        <f>ROUND(INDEX([1]Calculation!L:L,ROW()),0)</f>
        <v>29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16</v>
      </c>
      <c r="M527" s="8">
        <f>ROUND(INDEX([1]Calculation!R:R,ROW()),0)</f>
        <v>1</v>
      </c>
      <c r="N527" s="8">
        <f>ROUND(INDEX([1]Calculation!S:S,ROW()),0)</f>
        <v>16</v>
      </c>
      <c r="O527" s="8">
        <f>ROUND(INDEX([1]Calculation!T:T,ROW()),0)</f>
        <v>2</v>
      </c>
    </row>
    <row r="528" spans="1:15">
      <c r="A528" t="str">
        <f>INDEX([1]Calculation!$F:$F,ROW())</f>
        <v>US</v>
      </c>
      <c r="B528" t="str">
        <f>INDEX([1]Calculation!$D:$D,ROW())</f>
        <v>Quinnipiac University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561  rv</v>
      </c>
      <c r="E528" s="26">
        <f>INDEX([1]Calculation!$I:$I,ROW())</f>
        <v>43731</v>
      </c>
      <c r="F528" s="12">
        <f>ROUND(INDEX([1]Calculation!AL:AL,ROW()),1)</f>
        <v>0</v>
      </c>
      <c r="G528" s="8">
        <f>ROUND(INDEX([1]Calculation!L:L,ROW()),0)</f>
        <v>25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16</v>
      </c>
      <c r="M528" s="8">
        <f>ROUND(INDEX([1]Calculation!R:R,ROW()),0)</f>
        <v>0</v>
      </c>
      <c r="N528" s="8">
        <f>ROUND(INDEX([1]Calculation!S:S,ROW()),0)</f>
        <v>27</v>
      </c>
      <c r="O528" s="8">
        <f>ROUND(INDEX([1]Calculation!T:T,ROW()),0)</f>
        <v>2</v>
      </c>
    </row>
    <row r="529" spans="1:15">
      <c r="A529" t="str">
        <f>INDEX([1]Calculation!$F:$F,ROW())</f>
        <v>US</v>
      </c>
      <c r="B529" t="str">
        <f>INDEX([1]Calculation!$D:$D,ROW())</f>
        <v>Emerson College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462  lv</v>
      </c>
      <c r="E529" s="26">
        <f>INDEX([1]Calculation!$I:$I,ROW())</f>
        <v>43731</v>
      </c>
      <c r="F529" s="12">
        <f>ROUND(INDEX([1]Calculation!AL:AL,ROW()),1)</f>
        <v>0</v>
      </c>
      <c r="G529" s="8">
        <f>ROUND(INDEX([1]Calculation!L:L,ROW()),0)</f>
        <v>25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0</v>
      </c>
      <c r="L529" s="8">
        <f>ROUND(INDEX([1]Calculation!Q:Q,ROW()),0)</f>
        <v>22</v>
      </c>
      <c r="M529" s="8">
        <f>ROUND(INDEX([1]Calculation!R:R,ROW()),0)</f>
        <v>0</v>
      </c>
      <c r="N529" s="8">
        <f>ROUND(INDEX([1]Calculation!S:S,ROW()),0)</f>
        <v>23</v>
      </c>
      <c r="O529" s="8">
        <f>ROUND(INDEX([1]Calculation!T:T,ROW()),0)</f>
        <v>8</v>
      </c>
    </row>
    <row r="530" spans="1:15">
      <c r="A530" t="str">
        <f>INDEX([1]Calculation!$F:$F,ROW())</f>
        <v>Nevada</v>
      </c>
      <c r="B530" t="str">
        <f>INDEX([1]Calculation!$D:$D,ROW())</f>
        <v>Suffolk University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500  lv</v>
      </c>
      <c r="E530" s="26">
        <f>INDEX([1]Calculation!$I:$I,ROW())</f>
        <v>43731</v>
      </c>
      <c r="F530" s="12">
        <f>ROUND(INDEX([1]Calculation!AL:AL,ROW()),1)</f>
        <v>0.6</v>
      </c>
      <c r="G530" s="8">
        <f>ROUND(INDEX([1]Calculation!L:L,ROW()),0)</f>
        <v>23</v>
      </c>
      <c r="H530" s="8">
        <f>ROUND(INDEX([1]Calculation!M:M,ROW()),0)</f>
        <v>0</v>
      </c>
      <c r="I530" s="8">
        <f>ROUND(INDEX([1]Calculation!N:N,ROW()),0)</f>
        <v>2</v>
      </c>
      <c r="J530" s="8">
        <f>ROUND(INDEX([1]Calculation!O:O,ROW()),0)</f>
        <v>3</v>
      </c>
      <c r="K530" s="8">
        <f>ROUND(INDEX([1]Calculation!P:P,ROW()),0)</f>
        <v>0</v>
      </c>
      <c r="L530" s="8">
        <f>ROUND(INDEX([1]Calculation!Q:Q,ROW()),0)</f>
        <v>14</v>
      </c>
      <c r="M530" s="8">
        <f>ROUND(INDEX([1]Calculation!R:R,ROW()),0)</f>
        <v>3</v>
      </c>
      <c r="N530" s="8">
        <f>ROUND(INDEX([1]Calculation!S:S,ROW()),0)</f>
        <v>19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789  lv</v>
      </c>
      <c r="E531" s="26">
        <f>INDEX([1]Calculation!$I:$I,ROW())</f>
        <v>43731</v>
      </c>
      <c r="F531" s="12">
        <f>ROUND(INDEX([1]Calculation!AL:AL,ROW()),1)</f>
        <v>0</v>
      </c>
      <c r="G531" s="8">
        <f>ROUND(INDEX([1]Calculation!L:L,ROW()),0)</f>
        <v>33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2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1331  rv</v>
      </c>
      <c r="E532" s="26">
        <f>INDEX([1]Calculation!$I:$I,ROW())</f>
        <v>43731</v>
      </c>
      <c r="F532" s="12">
        <f>ROUND(INDEX([1]Calculation!AL:AL,ROW()),1)</f>
        <v>0</v>
      </c>
      <c r="G532" s="8">
        <f>ROUND(INDEX([1]Calculation!L:L,ROW()),0)</f>
        <v>28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16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David Binder Research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1200  lv</v>
      </c>
      <c r="E533" s="26">
        <f>INDEX([1]Calculation!$I:$I,ROW())</f>
        <v>43730</v>
      </c>
      <c r="F533" s="12">
        <f>ROUND(INDEX([1]Calculation!AL:AL,ROW()),1)</f>
        <v>0.3</v>
      </c>
      <c r="G533" s="8">
        <f>ROUND(INDEX([1]Calculation!L:L,ROW()),0)</f>
        <v>34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17</v>
      </c>
      <c r="O533" s="8">
        <f>ROUND(INDEX([1]Calculation!T:T,ROW()),0)</f>
        <v>2</v>
      </c>
    </row>
    <row r="534" spans="1:15">
      <c r="A534" t="str">
        <f>INDEX([1]Calculation!$F:$F,ROW())</f>
        <v>US</v>
      </c>
      <c r="B534" t="str">
        <f>INDEX([1]Calculation!$D:$D,ROW())</f>
        <v>Morning Consult</v>
      </c>
      <c r="C534" t="str">
        <f>IF(INDEX([1]Calculation!$G:$G,ROW())=0,"-",INDEX([1]Calculation!$G:$G,ROW()))</f>
        <v>B/C</v>
      </c>
      <c r="D534" t="str">
        <f>INDEX([1]Calculation!$J:$J,ROW())&amp;"  "&amp;INDEX([1]Calculation!$K:$K,ROW())</f>
        <v>635  lv</v>
      </c>
      <c r="E534" s="26">
        <f>INDEX([1]Calculation!$I:$I,ROW())</f>
        <v>43730</v>
      </c>
      <c r="F534" s="12">
        <f>ROUND(INDEX([1]Calculation!AL:AL,ROW()),1)</f>
        <v>0</v>
      </c>
      <c r="G534" s="8">
        <f>ROUND(INDEX([1]Calculation!L:L,ROW()),0)</f>
        <v>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0</v>
      </c>
      <c r="K534" s="8">
        <f>ROUND(INDEX([1]Calculation!P:P,ROW()),0)</f>
        <v>0</v>
      </c>
      <c r="L534" s="8">
        <f>ROUND(INDEX([1]Calculation!Q:Q,ROW()),0)</f>
        <v>38</v>
      </c>
      <c r="M534" s="8">
        <f>ROUND(INDEX([1]Calculation!R:R,ROW()),0)</f>
        <v>0</v>
      </c>
      <c r="N534" s="8">
        <f>ROUND(INDEX([1]Calculation!S:S,ROW()),0)</f>
        <v>49</v>
      </c>
      <c r="O534" s="8">
        <f>ROUND(INDEX([1]Calculation!T:T,ROW()),0)</f>
        <v>0</v>
      </c>
    </row>
    <row r="535" spans="1:15">
      <c r="A535" t="str">
        <f>INDEX([1]Calculation!$F:$F,ROW())</f>
        <v>US</v>
      </c>
      <c r="B535" t="str">
        <f>INDEX([1]Calculation!$D:$D,ROW())</f>
        <v>Morning Consult</v>
      </c>
      <c r="C535" t="str">
        <f>IF(INDEX([1]Calculation!$G:$G,ROW())=0,"-",INDEX([1]Calculation!$G:$G,ROW()))</f>
        <v>B/C</v>
      </c>
      <c r="D535" t="str">
        <f>INDEX([1]Calculation!$J:$J,ROW())&amp;"  "&amp;INDEX([1]Calculation!$K:$K,ROW())</f>
        <v>726  rv</v>
      </c>
      <c r="E535" s="26">
        <f>INDEX([1]Calculation!$I:$I,ROW())</f>
        <v>43730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37</v>
      </c>
      <c r="M535" s="8">
        <f>ROUND(INDEX([1]Calculation!R:R,ROW()),0)</f>
        <v>0</v>
      </c>
      <c r="N535" s="8">
        <f>ROUND(INDEX([1]Calculation!S:S,ROW()),0)</f>
        <v>46</v>
      </c>
      <c r="O535" s="8">
        <f>ROUND(INDEX([1]Calculation!T:T,ROW()),0)</f>
        <v>0</v>
      </c>
    </row>
    <row r="536" spans="1:15">
      <c r="A536" t="str">
        <f>INDEX([1]Calculation!$F:$F,ROW())</f>
        <v>US</v>
      </c>
      <c r="B536" t="str">
        <f>INDEX([1]Calculation!$D:$D,ROW())</f>
        <v>Morning Consult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635  lv</v>
      </c>
      <c r="E536" s="26">
        <f>INDEX([1]Calculation!$I:$I,ROW())</f>
        <v>43730</v>
      </c>
      <c r="F536" s="12">
        <f>ROUND(INDEX([1]Calculation!AL:AL,ROW()),1)</f>
        <v>0</v>
      </c>
      <c r="G536" s="8">
        <f>ROUND(INDEX([1]Calculation!L:L,ROW()),0)</f>
        <v>52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37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</row>
    <row r="537" spans="1:15">
      <c r="A537" t="str">
        <f>INDEX([1]Calculation!$F:$F,ROW())</f>
        <v>US</v>
      </c>
      <c r="B537" t="str">
        <f>INDEX([1]Calculation!$D:$D,ROW())</f>
        <v>Morning Consult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726  rv</v>
      </c>
      <c r="E537" s="26">
        <f>INDEX([1]Calculation!$I:$I,ROW())</f>
        <v>43730</v>
      </c>
      <c r="F537" s="12">
        <f>ROUND(INDEX([1]Calculation!AL:AL,ROW()),1)</f>
        <v>0</v>
      </c>
      <c r="G537" s="8">
        <f>ROUND(INDEX([1]Calculation!L:L,ROW()),0)</f>
        <v>48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35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>
      <c r="A538" t="str">
        <f>INDEX([1]Calculation!$F:$F,ROW())</f>
        <v>US</v>
      </c>
      <c r="B538" t="str">
        <f>INDEX([1]Calculation!$D:$D,ROW())</f>
        <v>Morning Consult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635  lv</v>
      </c>
      <c r="E538" s="26">
        <f>INDEX([1]Calculation!$I:$I,ROW())</f>
        <v>43730</v>
      </c>
      <c r="F538" s="12">
        <f>ROUND(INDEX([1]Calculation!AL:AL,ROW()),1)</f>
        <v>0</v>
      </c>
      <c r="G538" s="8">
        <f>ROUND(INDEX([1]Calculation!L:L,ROW()),0)</f>
        <v>45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0</v>
      </c>
      <c r="M538" s="8">
        <f>ROUND(INDEX([1]Calculation!R:R,ROW()),0)</f>
        <v>0</v>
      </c>
      <c r="N538" s="8">
        <f>ROUND(INDEX([1]Calculation!S:S,ROW()),0)</f>
        <v>38</v>
      </c>
      <c r="O538" s="8">
        <f>ROUND(INDEX([1]Calculation!T:T,ROW()),0)</f>
        <v>0</v>
      </c>
    </row>
    <row r="539" spans="1:15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726  rv</v>
      </c>
      <c r="E539" s="26">
        <f>INDEX([1]Calculation!$I:$I,ROW())</f>
        <v>43730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36</v>
      </c>
      <c r="O539" s="8">
        <f>ROUND(INDEX([1]Calculation!T:T,ROW()),0)</f>
        <v>0</v>
      </c>
    </row>
    <row r="540" spans="1:15">
      <c r="A540" t="str">
        <f>INDEX([1]Calculation!$F:$F,ROW())</f>
        <v>US</v>
      </c>
      <c r="B540" t="str">
        <f>INDEX([1]Calculation!$D:$D,ROW())</f>
        <v>Morning Consult</v>
      </c>
      <c r="C540" t="str">
        <f>IF(INDEX([1]Calculation!$G:$G,ROW())=0,"-",INDEX([1]Calculation!$G:$G,ROW()))</f>
        <v>B/C</v>
      </c>
      <c r="D540" t="str">
        <f>INDEX([1]Calculation!$J:$J,ROW())&amp;"  "&amp;INDEX([1]Calculation!$K:$K,ROW())</f>
        <v>17377  lv</v>
      </c>
      <c r="E540" s="26">
        <f>INDEX([1]Calculation!$I:$I,ROW())</f>
        <v>43730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3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19</v>
      </c>
      <c r="M540" s="8">
        <f>ROUND(INDEX([1]Calculation!R:R,ROW()),0)</f>
        <v>1</v>
      </c>
      <c r="N540" s="8">
        <f>ROUND(INDEX([1]Calculation!S:S,ROW()),0)</f>
        <v>20</v>
      </c>
      <c r="O540" s="8">
        <f>ROUND(INDEX([1]Calculation!T:T,ROW()),0)</f>
        <v>3</v>
      </c>
    </row>
    <row r="541" spans="1:15">
      <c r="A541" t="str">
        <f>INDEX([1]Calculation!$F:$F,ROW())</f>
        <v>Georgia</v>
      </c>
      <c r="B541" t="str">
        <f>INDEX([1]Calculation!$D:$D,ROW())</f>
        <v>Landmark Communications</v>
      </c>
      <c r="C541" t="str">
        <f>IF(INDEX([1]Calculation!$G:$G,ROW())=0,"-",INDEX([1]Calculation!$G:$G,ROW()))</f>
        <v>B</v>
      </c>
      <c r="D541" t="str">
        <f>INDEX([1]Calculation!$J:$J,ROW())&amp;"  "&amp;INDEX([1]Calculation!$K:$K,ROW())</f>
        <v>500  lv</v>
      </c>
      <c r="E541" s="26">
        <f>INDEX([1]Calculation!$I:$I,ROW())</f>
        <v>43729</v>
      </c>
      <c r="F541" s="12">
        <f>ROUND(INDEX([1]Calculation!AL:AL,ROW()),1)</f>
        <v>0.4</v>
      </c>
      <c r="G541" s="8">
        <f>ROUND(INDEX([1]Calculation!L:L,ROW()),0)</f>
        <v>41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8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</row>
    <row r="542" spans="1:15">
      <c r="A542" t="str">
        <f>INDEX([1]Calculation!$F:$F,ROW())</f>
        <v>New Hampshire</v>
      </c>
      <c r="B542" t="str">
        <f>INDEX([1]Calculation!$D:$D,ROW())</f>
        <v>Monmouth University</v>
      </c>
      <c r="C542" t="str">
        <f>IF(INDEX([1]Calculation!$G:$G,ROW())=0,"-",INDEX([1]Calculation!$G:$G,ROW()))</f>
        <v>A+</v>
      </c>
      <c r="D542" t="str">
        <f>INDEX([1]Calculation!$J:$J,ROW())&amp;"  "&amp;INDEX([1]Calculation!$K:$K,ROW())</f>
        <v>401  lv</v>
      </c>
      <c r="E542" s="26">
        <f>INDEX([1]Calculation!$I:$I,ROW())</f>
        <v>43729</v>
      </c>
      <c r="F542" s="12">
        <f>ROUND(INDEX([1]Calculation!AL:AL,ROW()),1)</f>
        <v>0</v>
      </c>
      <c r="G542" s="8">
        <f>ROUND(INDEX([1]Calculation!L:L,ROW()),0)</f>
        <v>25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10</v>
      </c>
      <c r="K542" s="8">
        <f>ROUND(INDEX([1]Calculation!P:P,ROW()),0)</f>
        <v>2</v>
      </c>
      <c r="L542" s="8">
        <f>ROUND(INDEX([1]Calculation!Q:Q,ROW()),0)</f>
        <v>12</v>
      </c>
      <c r="M542" s="8">
        <f>ROUND(INDEX([1]Calculation!R:R,ROW()),0)</f>
        <v>2</v>
      </c>
      <c r="N542" s="8">
        <f>ROUND(INDEX([1]Calculation!S:S,ROW()),0)</f>
        <v>27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440  rv</v>
      </c>
      <c r="E543" s="26">
        <f>INDEX([1]Calculation!$I:$I,ROW())</f>
        <v>43729</v>
      </c>
      <c r="F543" s="12">
        <f>ROUND(INDEX([1]Calculation!AL:AL,ROW()),1)</f>
        <v>0</v>
      </c>
      <c r="G543" s="8">
        <f>ROUND(INDEX([1]Calculation!L:L,ROW()),0)</f>
        <v>31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1</v>
      </c>
      <c r="N543" s="8">
        <f>ROUND(INDEX([1]Calculation!S:S,ROW()),0)</f>
        <v>14</v>
      </c>
      <c r="O543" s="8">
        <f>ROUND(INDEX([1]Calculation!T:T,ROW()),0)</f>
        <v>2</v>
      </c>
    </row>
    <row r="544" spans="1:15">
      <c r="A544" t="str">
        <f>INDEX([1]Calculation!$F:$F,ROW())</f>
        <v>South Carolina</v>
      </c>
      <c r="B544" t="str">
        <f>INDEX([1]Calculation!$D:$D,ROW())</f>
        <v>Tel Opinion Research</v>
      </c>
      <c r="C544" t="str">
        <f>IF(INDEX([1]Calculation!$G:$G,ROW())=0,"-",INDEX([1]Calculation!$G:$G,ROW()))</f>
        <v>B/C</v>
      </c>
      <c r="D544" t="str">
        <f>INDEX([1]Calculation!$J:$J,ROW())&amp;"  "&amp;INDEX([1]Calculation!$K:$K,ROW())</f>
        <v>600  lv</v>
      </c>
      <c r="E544" s="26">
        <f>INDEX([1]Calculation!$I:$I,ROW())</f>
        <v>43728</v>
      </c>
      <c r="F544" s="12">
        <f>ROUND(INDEX([1]Calculation!AL:AL,ROW()),1)</f>
        <v>0</v>
      </c>
      <c r="G544" s="8">
        <f>ROUND(INDEX([1]Calculation!L:L,ROW()),0)</f>
        <v>41</v>
      </c>
      <c r="H544" s="8">
        <f>ROUND(INDEX([1]Calculation!M:M,ROW()),0)</f>
        <v>0</v>
      </c>
      <c r="I544" s="8">
        <f>ROUND(INDEX([1]Calculation!N:N,ROW()),0)</f>
        <v>0</v>
      </c>
      <c r="J544" s="8">
        <f>ROUND(INDEX([1]Calculation!O:O,ROW()),0)</f>
        <v>0</v>
      </c>
      <c r="K544" s="8">
        <f>ROUND(INDEX([1]Calculation!P:P,ROW()),0)</f>
        <v>0</v>
      </c>
      <c r="L544" s="8">
        <f>ROUND(INDEX([1]Calculation!Q:Q,ROW()),0)</f>
        <v>9</v>
      </c>
      <c r="M544" s="8">
        <f>ROUND(INDEX([1]Calculation!R:R,ROW()),0)</f>
        <v>0</v>
      </c>
      <c r="N544" s="8">
        <f>ROUND(INDEX([1]Calculation!S:S,ROW()),0)</f>
        <v>19</v>
      </c>
      <c r="O544" s="8">
        <f>ROUND(INDEX([1]Calculation!T:T,ROW()),0)</f>
        <v>0</v>
      </c>
    </row>
    <row r="545" spans="1:15">
      <c r="A545" t="str">
        <f>INDEX([1]Calculation!$F:$F,ROW())</f>
        <v>South Carolina</v>
      </c>
      <c r="B545" t="str">
        <f>INDEX([1]Calculation!$D:$D,ROW())</f>
        <v>Tel Opinion Research</v>
      </c>
      <c r="C545" t="str">
        <f>IF(INDEX([1]Calculation!$G:$G,ROW())=0,"-",INDEX([1]Calculation!$G:$G,ROW()))</f>
        <v>B/C</v>
      </c>
      <c r="D545" t="str">
        <f>INDEX([1]Calculation!$J:$J,ROW())&amp;"  "&amp;INDEX([1]Calculation!$K:$K,ROW())</f>
        <v>600  lv</v>
      </c>
      <c r="E545" s="26">
        <f>INDEX([1]Calculation!$I:$I,ROW())</f>
        <v>43728</v>
      </c>
      <c r="F545" s="12">
        <f>ROUND(INDEX([1]Calculation!AL:AL,ROW()),1)</f>
        <v>2.2000000000000002</v>
      </c>
      <c r="G545" s="8">
        <f>ROUND(INDEX([1]Calculation!L:L,ROW()),0)</f>
        <v>36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3</v>
      </c>
      <c r="K545" s="8">
        <f>ROUND(INDEX([1]Calculation!P:P,ROW()),0)</f>
        <v>0</v>
      </c>
      <c r="L545" s="8">
        <f>ROUND(INDEX([1]Calculation!Q:Q,ROW()),0)</f>
        <v>7</v>
      </c>
      <c r="M545" s="8">
        <f>ROUND(INDEX([1]Calculation!R:R,ROW()),0)</f>
        <v>0</v>
      </c>
      <c r="N545" s="8">
        <f>ROUND(INDEX([1]Calculation!S:S,ROW()),0)</f>
        <v>14</v>
      </c>
      <c r="O545" s="8">
        <f>ROUND(INDEX([1]Calculation!T:T,ROW()),0)</f>
        <v>1</v>
      </c>
    </row>
    <row r="546" spans="1:15">
      <c r="A546" t="str">
        <f>INDEX([1]Calculation!$F:$F,ROW())</f>
        <v>South Carolina</v>
      </c>
      <c r="B546" t="str">
        <f>INDEX([1]Calculation!$D:$D,ROW())</f>
        <v>Tel Opinion Research</v>
      </c>
      <c r="C546" t="str">
        <f>IF(INDEX([1]Calculation!$G:$G,ROW())=0,"-",INDEX([1]Calculation!$G:$G,ROW()))</f>
        <v>B/C</v>
      </c>
      <c r="D546" t="str">
        <f>INDEX([1]Calculation!$J:$J,ROW())&amp;"  "&amp;INDEX([1]Calculation!$K:$K,ROW())</f>
        <v>600  lv</v>
      </c>
      <c r="E546" s="26">
        <f>INDEX([1]Calculation!$I:$I,ROW())</f>
        <v>43728</v>
      </c>
      <c r="F546" s="12">
        <f>ROUND(INDEX([1]Calculation!AL:AL,ROW()),1)</f>
        <v>0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2</v>
      </c>
      <c r="K546" s="8">
        <f>ROUND(INDEX([1]Calculation!P:P,ROW()),0)</f>
        <v>0</v>
      </c>
      <c r="L546" s="8">
        <f>ROUND(INDEX([1]Calculation!Q:Q,ROW()),0)</f>
        <v>3</v>
      </c>
      <c r="M546" s="8">
        <f>ROUND(INDEX([1]Calculation!R:R,ROW()),0)</f>
        <v>1</v>
      </c>
      <c r="N546" s="8">
        <f>ROUND(INDEX([1]Calculation!S:S,ROW()),0)</f>
        <v>9</v>
      </c>
      <c r="O546" s="8">
        <f>ROUND(INDEX([1]Calculation!T:T,ROW()),0)</f>
        <v>0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1831  lv</v>
      </c>
      <c r="E547" s="26">
        <f>INDEX([1]Calculation!$I:$I,ROW())</f>
        <v>43728</v>
      </c>
      <c r="F547" s="12">
        <f>ROUND(INDEX([1]Calculation!AL:AL,ROW()),1)</f>
        <v>0</v>
      </c>
      <c r="G547" s="8">
        <f>ROUND(INDEX([1]Calculation!L:L,ROW()),0)</f>
        <v>32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5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17</v>
      </c>
      <c r="O547" s="8">
        <f>ROUND(INDEX([1]Calculation!T:T,ROW()),0)</f>
        <v>2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761  lv</v>
      </c>
      <c r="E548" s="26">
        <f>INDEX([1]Calculation!$I:$I,ROW())</f>
        <v>43728</v>
      </c>
      <c r="F548" s="12">
        <f>ROUND(INDEX([1]Calculation!AL:AL,ROW()),1)</f>
        <v>0</v>
      </c>
      <c r="G548" s="8">
        <f>ROUND(INDEX([1]Calculation!L:L,ROW()),0)</f>
        <v>32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15</v>
      </c>
      <c r="M548" s="8">
        <f>ROUND(INDEX([1]Calculation!R:R,ROW()),0)</f>
        <v>1</v>
      </c>
      <c r="N548" s="8">
        <f>ROUND(INDEX([1]Calculation!S:S,ROW()),0)</f>
        <v>20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1340  rv</v>
      </c>
      <c r="E549" s="26">
        <f>INDEX([1]Calculation!$I:$I,ROW())</f>
        <v>43728</v>
      </c>
      <c r="F549" s="12">
        <f>ROUND(INDEX([1]Calculation!AL:AL,ROW()),1)</f>
        <v>0</v>
      </c>
      <c r="G549" s="8">
        <f>ROUND(INDEX([1]Calculation!L:L,ROW()),0)</f>
        <v>28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4</v>
      </c>
      <c r="K549" s="8">
        <f>ROUND(INDEX([1]Calculation!P:P,ROW()),0)</f>
        <v>1</v>
      </c>
      <c r="L549" s="8">
        <f>ROUND(INDEX([1]Calculation!Q:Q,ROW()),0)</f>
        <v>16</v>
      </c>
      <c r="M549" s="8">
        <f>ROUND(INDEX([1]Calculation!R:R,ROW()),0)</f>
        <v>1</v>
      </c>
      <c r="N549" s="8">
        <f>ROUND(INDEX([1]Calculation!S:S,ROW()),0)</f>
        <v>17</v>
      </c>
      <c r="O549" s="8">
        <f>ROUND(INDEX([1]Calculation!T:T,ROW()),0)</f>
        <v>2</v>
      </c>
    </row>
    <row r="550" spans="1:15">
      <c r="A550" t="str">
        <f>INDEX([1]Calculation!$F:$F,ROW())</f>
        <v>North Carolina</v>
      </c>
      <c r="B550" t="str">
        <f>INDEX([1]Calculation!$D:$D,ROW())</f>
        <v>High Point University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348  a</v>
      </c>
      <c r="E550" s="26">
        <f>INDEX([1]Calculation!$I:$I,ROW())</f>
        <v>43727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4</v>
      </c>
      <c r="J550" s="8">
        <f>ROUND(INDEX([1]Calculation!O:O,ROW()),0)</f>
        <v>3</v>
      </c>
      <c r="K550" s="8">
        <f>ROUND(INDEX([1]Calculation!P:P,ROW()),0)</f>
        <v>1</v>
      </c>
      <c r="L550" s="8">
        <f>ROUND(INDEX([1]Calculation!Q:Q,ROW()),0)</f>
        <v>20</v>
      </c>
      <c r="M550" s="8">
        <f>ROUND(INDEX([1]Calculation!R:R,ROW()),0)</f>
        <v>0</v>
      </c>
      <c r="N550" s="8">
        <f>ROUND(INDEX([1]Calculation!S:S,ROW()),0)</f>
        <v>15</v>
      </c>
      <c r="O550" s="8">
        <f>ROUND(INDEX([1]Calculation!T:T,ROW()),0)</f>
        <v>4</v>
      </c>
    </row>
    <row r="551" spans="1:15">
      <c r="A551" t="str">
        <f>INDEX([1]Calculation!$F:$F,ROW())</f>
        <v>New Hampshire</v>
      </c>
      <c r="B551" t="str">
        <f>INDEX([1]Calculation!$D:$D,ROW())</f>
        <v>Tel Opinion Research</v>
      </c>
      <c r="C551" t="str">
        <f>IF(INDEX([1]Calculation!$G:$G,ROW())=0,"-",INDEX([1]Calculation!$G:$G,ROW()))</f>
        <v>B/C</v>
      </c>
      <c r="D551" t="str">
        <f>INDEX([1]Calculation!$J:$J,ROW())&amp;"  "&amp;INDEX([1]Calculation!$K:$K,ROW())</f>
        <v>600  lv</v>
      </c>
      <c r="E551" s="26">
        <f>INDEX([1]Calculation!$I:$I,ROW())</f>
        <v>43727</v>
      </c>
      <c r="F551" s="12">
        <f>ROUND(INDEX([1]Calculation!AL:AL,ROW()),1)</f>
        <v>0</v>
      </c>
      <c r="G551" s="8">
        <f>ROUND(INDEX([1]Calculation!L:L,ROW()),0)</f>
        <v>28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14</v>
      </c>
      <c r="M551" s="8">
        <f>ROUND(INDEX([1]Calculation!R:R,ROW()),0)</f>
        <v>0</v>
      </c>
      <c r="N551" s="8">
        <f>ROUND(INDEX([1]Calculation!S:S,ROW()),0)</f>
        <v>39</v>
      </c>
      <c r="O551" s="8">
        <f>ROUND(INDEX([1]Calculation!T:T,ROW()),0)</f>
        <v>0</v>
      </c>
    </row>
    <row r="552" spans="1:15">
      <c r="A552" t="str">
        <f>INDEX([1]Calculation!$F:$F,ROW())</f>
        <v>New Hampshire</v>
      </c>
      <c r="B552" t="str">
        <f>INDEX([1]Calculation!$D:$D,ROW())</f>
        <v>Tel Opinion Research</v>
      </c>
      <c r="C552" t="str">
        <f>IF(INDEX([1]Calculation!$G:$G,ROW())=0,"-",INDEX([1]Calculation!$G:$G,ROW()))</f>
        <v>B/C</v>
      </c>
      <c r="D552" t="str">
        <f>INDEX([1]Calculation!$J:$J,ROW())&amp;"  "&amp;INDEX([1]Calculation!$K:$K,ROW())</f>
        <v>600  lv</v>
      </c>
      <c r="E552" s="26">
        <f>INDEX([1]Calculation!$I:$I,ROW())</f>
        <v>43727</v>
      </c>
      <c r="F552" s="12">
        <f>ROUND(INDEX([1]Calculation!AL:AL,ROW()),1)</f>
        <v>2.2000000000000002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9</v>
      </c>
      <c r="K552" s="8">
        <f>ROUND(INDEX([1]Calculation!P:P,ROW()),0)</f>
        <v>0</v>
      </c>
      <c r="L552" s="8">
        <f>ROUND(INDEX([1]Calculation!Q:Q,ROW()),0)</f>
        <v>13</v>
      </c>
      <c r="M552" s="8">
        <f>ROUND(INDEX([1]Calculation!R:R,ROW()),0)</f>
        <v>0</v>
      </c>
      <c r="N552" s="8">
        <f>ROUND(INDEX([1]Calculation!S:S,ROW()),0)</f>
        <v>29</v>
      </c>
      <c r="O552" s="8">
        <f>ROUND(INDEX([1]Calculation!T:T,ROW()),0)</f>
        <v>1</v>
      </c>
    </row>
    <row r="553" spans="1:15">
      <c r="A553" t="str">
        <f>INDEX([1]Calculation!$F:$F,ROW())</f>
        <v>New Hampshire</v>
      </c>
      <c r="B553" t="str">
        <f>INDEX([1]Calculation!$D:$D,ROW())</f>
        <v>Tel Opinion Research</v>
      </c>
      <c r="C553" t="str">
        <f>IF(INDEX([1]Calculation!$G:$G,ROW())=0,"-",INDEX([1]Calculation!$G:$G,ROW()))</f>
        <v>B/C</v>
      </c>
      <c r="D553" t="str">
        <f>INDEX([1]Calculation!$J:$J,ROW())&amp;"  "&amp;INDEX([1]Calculation!$K:$K,ROW())</f>
        <v>600  lv</v>
      </c>
      <c r="E553" s="26">
        <f>INDEX([1]Calculation!$I:$I,ROW())</f>
        <v>43727</v>
      </c>
      <c r="F553" s="12">
        <f>ROUND(INDEX([1]Calculation!AL:AL,ROW()),1)</f>
        <v>0</v>
      </c>
      <c r="G553" s="8">
        <f>ROUND(INDEX([1]Calculation!L:L,ROW()),0)</f>
        <v>15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4</v>
      </c>
      <c r="K553" s="8">
        <f>ROUND(INDEX([1]Calculation!P:P,ROW()),0)</f>
        <v>2</v>
      </c>
      <c r="L553" s="8">
        <f>ROUND(INDEX([1]Calculation!Q:Q,ROW()),0)</f>
        <v>8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0</v>
      </c>
    </row>
    <row r="554" spans="1:15">
      <c r="A554" t="str">
        <f>INDEX([1]Calculation!$F:$F,ROW())</f>
        <v>Maryland</v>
      </c>
      <c r="B554" t="str">
        <f>INDEX([1]Calculation!$D:$D,ROW())</f>
        <v>Goucher College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300  lv</v>
      </c>
      <c r="E554" s="26">
        <f>INDEX([1]Calculation!$I:$I,ROW())</f>
        <v>43727</v>
      </c>
      <c r="F554" s="12">
        <f>ROUND(INDEX([1]Calculation!AL:AL,ROW()),1)</f>
        <v>1.4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10</v>
      </c>
      <c r="M554" s="8">
        <f>ROUND(INDEX([1]Calculation!R:R,ROW()),0)</f>
        <v>0</v>
      </c>
      <c r="N554" s="8">
        <f>ROUND(INDEX([1]Calculation!S:S,ROW()),0)</f>
        <v>21</v>
      </c>
      <c r="O554" s="8">
        <f>ROUND(INDEX([1]Calculation!T:T,ROW()),0)</f>
        <v>1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773  lv</v>
      </c>
      <c r="E555" s="26">
        <f>INDEX([1]Calculation!$I:$I,ROW())</f>
        <v>43727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19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1343  rv</v>
      </c>
      <c r="E556" s="26">
        <f>INDEX([1]Calculation!$I:$I,ROW())</f>
        <v>43727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1</v>
      </c>
      <c r="N556" s="8">
        <f>ROUND(INDEX([1]Calculation!S:S,ROW()),0)</f>
        <v>16</v>
      </c>
      <c r="O556" s="8">
        <f>ROUND(INDEX([1]Calculation!T:T,ROW()),0)</f>
        <v>2</v>
      </c>
    </row>
    <row r="557" spans="1:15">
      <c r="A557" t="str">
        <f>INDEX([1]Calculation!$F:$F,ROW())</f>
        <v>California</v>
      </c>
      <c r="B557" t="str">
        <f>INDEX([1]Calculation!$D:$D,ROW())</f>
        <v>University of California, Berkeley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2272  lv</v>
      </c>
      <c r="E557" s="26">
        <f>INDEX([1]Calculation!$I:$I,ROW())</f>
        <v>43726</v>
      </c>
      <c r="F557" s="12">
        <f>ROUND(INDEX([1]Calculation!AL:AL,ROW()),1)</f>
        <v>0.2</v>
      </c>
      <c r="G557" s="8">
        <f>ROUND(INDEX([1]Calculation!L:L,ROW()),0)</f>
        <v>20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6</v>
      </c>
      <c r="K557" s="8">
        <f>ROUND(INDEX([1]Calculation!P:P,ROW()),0)</f>
        <v>2</v>
      </c>
      <c r="L557" s="8">
        <f>ROUND(INDEX([1]Calculation!Q:Q,ROW()),0)</f>
        <v>19</v>
      </c>
      <c r="M557" s="8">
        <f>ROUND(INDEX([1]Calculation!R:R,ROW()),0)</f>
        <v>0</v>
      </c>
      <c r="N557" s="8">
        <f>ROUND(INDEX([1]Calculation!S:S,ROW()),0)</f>
        <v>29</v>
      </c>
      <c r="O557" s="8">
        <f>ROUND(INDEX([1]Calculation!T:T,ROW()),0)</f>
        <v>2</v>
      </c>
    </row>
    <row r="558" spans="1:15">
      <c r="A558" t="str">
        <f>INDEX([1]Calculation!$F:$F,ROW())</f>
        <v>Florida</v>
      </c>
      <c r="B558" t="str">
        <f>INDEX([1]Calculation!$D:$D,ROW())</f>
        <v>Tel Opinion Research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800  lv</v>
      </c>
      <c r="E558" s="26">
        <f>INDEX([1]Calculation!$I:$I,ROW())</f>
        <v>43726</v>
      </c>
      <c r="F558" s="12">
        <f>ROUND(INDEX([1]Calculation!AL:AL,ROW()),1)</f>
        <v>0</v>
      </c>
      <c r="G558" s="8">
        <f>ROUND(INDEX([1]Calculation!L:L,ROW()),0)</f>
        <v>43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10</v>
      </c>
      <c r="M558" s="8">
        <f>ROUND(INDEX([1]Calculation!R:R,ROW()),0)</f>
        <v>0</v>
      </c>
      <c r="N558" s="8">
        <f>ROUND(INDEX([1]Calculation!S:S,ROW()),0)</f>
        <v>26</v>
      </c>
      <c r="O558" s="8">
        <f>ROUND(INDEX([1]Calculation!T:T,ROW()),0)</f>
        <v>0</v>
      </c>
    </row>
    <row r="559" spans="1:15">
      <c r="A559" t="str">
        <f>INDEX([1]Calculation!$F:$F,ROW())</f>
        <v>Florida</v>
      </c>
      <c r="B559" t="str">
        <f>INDEX([1]Calculation!$D:$D,ROW())</f>
        <v>Tel Opinion Research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800  lv</v>
      </c>
      <c r="E559" s="26">
        <f>INDEX([1]Calculation!$I:$I,ROW())</f>
        <v>43726</v>
      </c>
      <c r="F559" s="12">
        <f>ROUND(INDEX([1]Calculation!AL:AL,ROW()),1)</f>
        <v>0</v>
      </c>
      <c r="G559" s="8">
        <f>ROUND(INDEX([1]Calculation!L:L,ROW()),0)</f>
        <v>37</v>
      </c>
      <c r="H559" s="8">
        <f>ROUND(INDEX([1]Calculation!M:M,ROW()),0)</f>
        <v>0</v>
      </c>
      <c r="I559" s="8">
        <f>ROUND(INDEX([1]Calculation!N:N,ROW()),0)</f>
        <v>0</v>
      </c>
      <c r="J559" s="8">
        <f>ROUND(INDEX([1]Calculation!O:O,ROW()),0)</f>
        <v>5</v>
      </c>
      <c r="K559" s="8">
        <f>ROUND(INDEX([1]Calculation!P:P,ROW()),0)</f>
        <v>0</v>
      </c>
      <c r="L559" s="8">
        <f>ROUND(INDEX([1]Calculation!Q:Q,ROW()),0)</f>
        <v>9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2</v>
      </c>
    </row>
    <row r="560" spans="1:15">
      <c r="A560" t="str">
        <f>INDEX([1]Calculation!$F:$F,ROW())</f>
        <v>Florida</v>
      </c>
      <c r="B560" t="str">
        <f>INDEX([1]Calculation!$D:$D,ROW())</f>
        <v>Tel Opinion Research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800  lv</v>
      </c>
      <c r="E560" s="26">
        <f>INDEX([1]Calculation!$I:$I,ROW())</f>
        <v>43726</v>
      </c>
      <c r="F560" s="12">
        <f>ROUND(INDEX([1]Calculation!AL:AL,ROW()),1)</f>
        <v>0</v>
      </c>
      <c r="G560" s="8">
        <f>ROUND(INDEX([1]Calculation!L:L,ROW()),0)</f>
        <v>24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2</v>
      </c>
      <c r="K560" s="8">
        <f>ROUND(INDEX([1]Calculation!P:P,ROW()),0)</f>
        <v>0</v>
      </c>
      <c r="L560" s="8">
        <f>ROUND(INDEX([1]Calculation!Q:Q,ROW()),0)</f>
        <v>5</v>
      </c>
      <c r="M560" s="8">
        <f>ROUND(INDEX([1]Calculation!R:R,ROW()),0)</f>
        <v>0</v>
      </c>
      <c r="N560" s="8">
        <f>ROUND(INDEX([1]Calculation!S:S,ROW()),0)</f>
        <v>11</v>
      </c>
      <c r="O560" s="8">
        <f>ROUND(INDEX([1]Calculation!T:T,ROW()),0)</f>
        <v>1</v>
      </c>
    </row>
    <row r="561" spans="1:15">
      <c r="A561" t="str">
        <f>INDEX([1]Calculation!$F:$F,ROW())</f>
        <v>Iowa</v>
      </c>
      <c r="B561" t="str">
        <f>INDEX([1]Calculation!$D:$D,ROW())</f>
        <v>Selzer &amp; Co.</v>
      </c>
      <c r="C561" t="str">
        <f>IF(INDEX([1]Calculation!$G:$G,ROW())=0,"-",INDEX([1]Calculation!$G:$G,ROW()))</f>
        <v>A+</v>
      </c>
      <c r="D561" t="str">
        <f>INDEX([1]Calculation!$J:$J,ROW())&amp;"  "&amp;INDEX([1]Calculation!$K:$K,ROW())</f>
        <v>602  lv</v>
      </c>
      <c r="E561" s="26">
        <f>INDEX([1]Calculation!$I:$I,ROW())</f>
        <v>43726</v>
      </c>
      <c r="F561" s="12">
        <f>ROUND(INDEX([1]Calculation!AL:AL,ROW()),1)</f>
        <v>0.3</v>
      </c>
      <c r="G561" s="8">
        <f>ROUND(INDEX([1]Calculation!L:L,ROW()),0)</f>
        <v>20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9</v>
      </c>
      <c r="K561" s="8">
        <f>ROUND(INDEX([1]Calculation!P:P,ROW()),0)</f>
        <v>3</v>
      </c>
      <c r="L561" s="8">
        <f>ROUND(INDEX([1]Calculation!Q:Q,ROW()),0)</f>
        <v>11</v>
      </c>
      <c r="M561" s="8">
        <f>ROUND(INDEX([1]Calculation!R:R,ROW()),0)</f>
        <v>2</v>
      </c>
      <c r="N561" s="8">
        <f>ROUND(INDEX([1]Calculation!S:S,ROW()),0)</f>
        <v>22</v>
      </c>
      <c r="O561" s="8">
        <f>ROUND(INDEX([1]Calculation!T:T,ROW()),0)</f>
        <v>2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768  lv</v>
      </c>
      <c r="E562" s="26">
        <f>INDEX([1]Calculation!$I:$I,ROW())</f>
        <v>43726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14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1326  rv</v>
      </c>
      <c r="E563" s="26">
        <f>INDEX([1]Calculation!$I:$I,ROW())</f>
        <v>43726</v>
      </c>
      <c r="F563" s="12">
        <f>ROUND(INDEX([1]Calculation!AL:AL,ROW()),1)</f>
        <v>0</v>
      </c>
      <c r="G563" s="8">
        <f>ROUND(INDEX([1]Calculation!L:L,ROW()),0)</f>
        <v>27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3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1</v>
      </c>
      <c r="N563" s="8">
        <f>ROUND(INDEX([1]Calculation!S:S,ROW()),0)</f>
        <v>16</v>
      </c>
      <c r="O563" s="8">
        <f>ROUND(INDEX([1]Calculation!T:T,ROW()),0)</f>
        <v>3</v>
      </c>
    </row>
    <row r="564" spans="1:15">
      <c r="A564" t="str">
        <f>INDEX([1]Calculation!$F:$F,ROW())</f>
        <v>US</v>
      </c>
      <c r="B564" t="str">
        <f>INDEX([1]Calculation!$D:$D,ROW())</f>
        <v>Zogby Interactive/JZ Analytics</v>
      </c>
      <c r="C564" t="str">
        <f>IF(INDEX([1]Calculation!$G:$G,ROW())=0,"-",INDEX([1]Calculation!$G:$G,ROW()))</f>
        <v>C</v>
      </c>
      <c r="D564" t="str">
        <f>INDEX([1]Calculation!$J:$J,ROW())&amp;"  "&amp;INDEX([1]Calculation!$K:$K,ROW())</f>
        <v>601  lv</v>
      </c>
      <c r="E564" s="26">
        <f>INDEX([1]Calculation!$I:$I,ROW())</f>
        <v>43725</v>
      </c>
      <c r="F564" s="12">
        <f>ROUND(INDEX([1]Calculation!AL:AL,ROW()),1)</f>
        <v>0</v>
      </c>
      <c r="G564" s="8">
        <f>ROUND(INDEX([1]Calculation!L:L,ROW()),0)</f>
        <v>31</v>
      </c>
      <c r="H564" s="8">
        <f>ROUND(INDEX([1]Calculation!M:M,ROW()),0)</f>
        <v>0</v>
      </c>
      <c r="I564" s="8">
        <f>ROUND(INDEX([1]Calculation!N:N,ROW()),0)</f>
        <v>4</v>
      </c>
      <c r="J564" s="8">
        <f>ROUND(INDEX([1]Calculation!O:O,ROW()),0)</f>
        <v>6</v>
      </c>
      <c r="K564" s="8">
        <f>ROUND(INDEX([1]Calculation!P:P,ROW()),0)</f>
        <v>3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17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Fox News/Beacon Research/Shaw &amp; Co. Research</v>
      </c>
      <c r="C565" t="str">
        <f>IF(INDEX([1]Calculation!$G:$G,ROW())=0,"-",INDEX([1]Calculation!$G:$G,ROW()))</f>
        <v>A-</v>
      </c>
      <c r="D565" t="str">
        <f>INDEX([1]Calculation!$J:$J,ROW())&amp;"  "&amp;INDEX([1]Calculation!$K:$K,ROW())</f>
        <v>480  lv</v>
      </c>
      <c r="E565" s="26">
        <f>INDEX([1]Calculation!$I:$I,ROW())</f>
        <v>43725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2</v>
      </c>
      <c r="L565" s="8">
        <f>ROUND(INDEX([1]Calculation!Q:Q,ROW()),0)</f>
        <v>18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Fox News/Beacon Research/Shaw &amp; Co. Research</v>
      </c>
      <c r="C566" t="str">
        <f>IF(INDEX([1]Calculation!$G:$G,ROW())=0,"-",INDEX([1]Calculation!$G:$G,ROW()))</f>
        <v>A-</v>
      </c>
      <c r="D566" t="str">
        <f>INDEX([1]Calculation!$J:$J,ROW())&amp;"  "&amp;INDEX([1]Calculation!$K:$K,ROW())</f>
        <v>480  lv</v>
      </c>
      <c r="E566" s="26">
        <f>INDEX([1]Calculation!$I:$I,ROW())</f>
        <v>43725</v>
      </c>
      <c r="F566" s="12">
        <f>ROUND(INDEX([1]Calculation!AL:AL,ROW()),1)</f>
        <v>0</v>
      </c>
      <c r="G566" s="8">
        <f>ROUND(INDEX([1]Calculation!L:L,ROW()),0)</f>
        <v>53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37</v>
      </c>
      <c r="O566" s="8">
        <f>ROUND(INDEX([1]Calculation!T:T,ROW()),0)</f>
        <v>0</v>
      </c>
    </row>
    <row r="567" spans="1:15">
      <c r="A567" t="str">
        <f>INDEX([1]Calculation!$F:$F,ROW())</f>
        <v>Iowa</v>
      </c>
      <c r="B567" t="str">
        <f>INDEX([1]Calculation!$D:$D,ROW())</f>
        <v>Civiqs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572  lv</v>
      </c>
      <c r="E567" s="26">
        <f>INDEX([1]Calculation!$I:$I,ROW())</f>
        <v>43725</v>
      </c>
      <c r="F567" s="12">
        <f>ROUND(INDEX([1]Calculation!AL:AL,ROW()),1)</f>
        <v>0</v>
      </c>
      <c r="G567" s="8">
        <f>ROUND(INDEX([1]Calculation!L:L,ROW()),0)</f>
        <v>16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13</v>
      </c>
      <c r="K567" s="8">
        <f>ROUND(INDEX([1]Calculation!P:P,ROW()),0)</f>
        <v>3</v>
      </c>
      <c r="L567" s="8">
        <f>ROUND(INDEX([1]Calculation!Q:Q,ROW()),0)</f>
        <v>16</v>
      </c>
      <c r="M567" s="8">
        <f>ROUND(INDEX([1]Calculation!R:R,ROW()),0)</f>
        <v>2</v>
      </c>
      <c r="N567" s="8">
        <f>ROUND(INDEX([1]Calculation!S:S,ROW()),0)</f>
        <v>24</v>
      </c>
      <c r="O567" s="8">
        <f>ROUND(INDEX([1]Calculation!T:T,ROW()),0)</f>
        <v>3</v>
      </c>
    </row>
    <row r="568" spans="1:15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603  lv</v>
      </c>
      <c r="E568" s="26">
        <f>INDEX([1]Calculation!$I:$I,ROW())</f>
        <v>43725</v>
      </c>
      <c r="F568" s="12">
        <f>ROUND(INDEX([1]Calculation!AL:AL,ROW()),1)</f>
        <v>0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0</v>
      </c>
      <c r="N568" s="8">
        <f>ROUND(INDEX([1]Calculation!S:S,ROW()),0)</f>
        <v>19</v>
      </c>
      <c r="O568" s="8">
        <f>ROUND(INDEX([1]Calculation!T:T,ROW()),0)</f>
        <v>3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799  lv</v>
      </c>
      <c r="E569" s="26">
        <f>INDEX([1]Calculation!$I:$I,ROW())</f>
        <v>43725</v>
      </c>
      <c r="F569" s="12">
        <f>ROUND(INDEX([1]Calculation!AL:AL,ROW()),1)</f>
        <v>0</v>
      </c>
      <c r="G569" s="8">
        <f>ROUND(INDEX([1]Calculation!L:L,ROW()),0)</f>
        <v>32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14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1329  rv</v>
      </c>
      <c r="E570" s="26">
        <f>INDEX([1]Calculation!$I:$I,ROW())</f>
        <v>43725</v>
      </c>
      <c r="F570" s="12">
        <f>ROUND(INDEX([1]Calculation!AL:AL,ROW()),1)</f>
        <v>0</v>
      </c>
      <c r="G570" s="8">
        <f>ROUND(INDEX([1]Calculation!L:L,ROW()),0)</f>
        <v>27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14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3</v>
      </c>
    </row>
    <row r="571" spans="1:15">
      <c r="A571" t="str">
        <f>INDEX([1]Calculation!$F:$F,ROW())</f>
        <v>Missouri</v>
      </c>
      <c r="B571" t="str">
        <f>INDEX([1]Calculation!$D:$D,ROW())</f>
        <v>Show Me Victories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400  lv</v>
      </c>
      <c r="E571" s="26">
        <f>INDEX([1]Calculation!$I:$I,ROW())</f>
        <v>43724</v>
      </c>
      <c r="F571" s="12">
        <f>ROUND(INDEX([1]Calculation!AL:AL,ROW()),1)</f>
        <v>1.5</v>
      </c>
      <c r="G571" s="8">
        <f>ROUND(INDEX([1]Calculation!L:L,ROW()),0)</f>
        <v>34</v>
      </c>
      <c r="H571" s="8">
        <f>ROUND(INDEX([1]Calculation!M:M,ROW()),0)</f>
        <v>0</v>
      </c>
      <c r="I571" s="8">
        <f>ROUND(INDEX([1]Calculation!N:N,ROW()),0)</f>
        <v>1</v>
      </c>
      <c r="J571" s="8">
        <f>ROUND(INDEX([1]Calculation!O:O,ROW()),0)</f>
        <v>10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0</v>
      </c>
      <c r="N571" s="8">
        <f>ROUND(INDEX([1]Calculation!S:S,ROW()),0)</f>
        <v>22</v>
      </c>
      <c r="O571" s="8">
        <f>ROUND(INDEX([1]Calculation!T:T,ROW()),0)</f>
        <v>1</v>
      </c>
    </row>
    <row r="572" spans="1:15">
      <c r="A572" t="str">
        <f>INDEX([1]Calculation!$F:$F,ROW())</f>
        <v>New Jersey</v>
      </c>
      <c r="B572" t="str">
        <f>INDEX([1]Calculation!$D:$D,ROW())</f>
        <v>Monmouth University</v>
      </c>
      <c r="C572" t="str">
        <f>IF(INDEX([1]Calculation!$G:$G,ROW())=0,"-",INDEX([1]Calculation!$G:$G,ROW()))</f>
        <v>A+</v>
      </c>
      <c r="D572" t="str">
        <f>INDEX([1]Calculation!$J:$J,ROW())&amp;"  "&amp;INDEX([1]Calculation!$K:$K,ROW())</f>
        <v>325  rv</v>
      </c>
      <c r="E572" s="26">
        <f>INDEX([1]Calculation!$I:$I,ROW())</f>
        <v>43724</v>
      </c>
      <c r="F572" s="12">
        <f>ROUND(INDEX([1]Calculation!AL:AL,ROW()),1)</f>
        <v>5.0999999999999996</v>
      </c>
      <c r="G572" s="8">
        <f>ROUND(INDEX([1]Calculation!L:L,ROW()),0)</f>
        <v>26</v>
      </c>
      <c r="H572" s="8">
        <f>ROUND(INDEX([1]Calculation!M:M,ROW()),0)</f>
        <v>0</v>
      </c>
      <c r="I572" s="8">
        <f>ROUND(INDEX([1]Calculation!N:N,ROW()),0)</f>
        <v>9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18</v>
      </c>
      <c r="M572" s="8">
        <f>ROUND(INDEX([1]Calculation!R:R,ROW()),0)</f>
        <v>0</v>
      </c>
      <c r="N572" s="8">
        <f>ROUND(INDEX([1]Calculation!S:S,ROW()),0)</f>
        <v>20</v>
      </c>
      <c r="O572" s="8">
        <f>ROUND(INDEX([1]Calculation!T:T,ROW()),0)</f>
        <v>1</v>
      </c>
    </row>
    <row r="573" spans="1:15">
      <c r="A573" t="str">
        <f>INDEX([1]Calculation!$F:$F,ROW())</f>
        <v>US</v>
      </c>
      <c r="B573" t="str">
        <f>INDEX([1]Calculation!$D:$D,ROW())</f>
        <v>Civiqs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1291  lv</v>
      </c>
      <c r="E573" s="26">
        <f>INDEX([1]Calculation!$I:$I,ROW())</f>
        <v>43724</v>
      </c>
      <c r="F573" s="12">
        <f>ROUND(INDEX([1]Calculation!AL:AL,ROW()),1)</f>
        <v>2.4</v>
      </c>
      <c r="G573" s="8">
        <f>ROUND(INDEX([1]Calculation!L:L,ROW()),0)</f>
        <v>24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7</v>
      </c>
      <c r="K573" s="8">
        <f>ROUND(INDEX([1]Calculation!P:P,ROW()),0)</f>
        <v>1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30</v>
      </c>
      <c r="O573" s="8">
        <f>ROUND(INDEX([1]Calculation!T:T,ROW()),0)</f>
        <v>2</v>
      </c>
    </row>
    <row r="574" spans="1:15">
      <c r="A574" t="str">
        <f>INDEX([1]Calculation!$F:$F,ROW())</f>
        <v>Iowa</v>
      </c>
      <c r="B574" t="str">
        <f>INDEX([1]Calculation!$D:$D,ROW())</f>
        <v>David Binder Research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500  lv</v>
      </c>
      <c r="E574" s="26">
        <f>INDEX([1]Calculation!$I:$I,ROW())</f>
        <v>43724</v>
      </c>
      <c r="F574" s="12">
        <f>ROUND(INDEX([1]Calculation!AL:AL,ROW()),1)</f>
        <v>0</v>
      </c>
      <c r="G574" s="8">
        <f>ROUND(INDEX([1]Calculation!L:L,ROW()),0)</f>
        <v>25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12</v>
      </c>
      <c r="K574" s="8">
        <f>ROUND(INDEX([1]Calculation!P:P,ROW()),0)</f>
        <v>8</v>
      </c>
      <c r="L574" s="8">
        <f>ROUND(INDEX([1]Calculation!Q:Q,ROW()),0)</f>
        <v>9</v>
      </c>
      <c r="M574" s="8">
        <f>ROUND(INDEX([1]Calculation!R:R,ROW()),0)</f>
        <v>3</v>
      </c>
      <c r="N574" s="8">
        <f>ROUND(INDEX([1]Calculation!S:S,ROW()),0)</f>
        <v>23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SurveyUSA</v>
      </c>
      <c r="C575" t="str">
        <f>IF(INDEX([1]Calculation!$G:$G,ROW())=0,"-",INDEX([1]Calculation!$G:$G,ROW()))</f>
        <v>A</v>
      </c>
      <c r="D575" t="str">
        <f>INDEX([1]Calculation!$J:$J,ROW())&amp;"  "&amp;INDEX([1]Calculation!$K:$K,ROW())</f>
        <v>1017  lv</v>
      </c>
      <c r="E575" s="26">
        <f>INDEX([1]Calculation!$I:$I,ROW())</f>
        <v>43724</v>
      </c>
      <c r="F575" s="12">
        <f>ROUND(INDEX([1]Calculation!AL:AL,ROW()),1)</f>
        <v>0</v>
      </c>
      <c r="G575" s="8">
        <f>ROUND(INDEX([1]Calculation!L:L,ROW()),0)</f>
        <v>33</v>
      </c>
      <c r="H575" s="8">
        <f>ROUND(INDEX([1]Calculation!M:M,ROW()),0)</f>
        <v>0</v>
      </c>
      <c r="I575" s="8">
        <f>ROUND(INDEX([1]Calculation!N:N,ROW()),0)</f>
        <v>4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17</v>
      </c>
      <c r="M575" s="8">
        <f>ROUND(INDEX([1]Calculation!R:R,ROW()),0)</f>
        <v>0</v>
      </c>
      <c r="N575" s="8">
        <f>ROUND(INDEX([1]Calculation!S:S,ROW()),0)</f>
        <v>19</v>
      </c>
      <c r="O575" s="8">
        <f>ROUND(INDEX([1]Calculation!T:T,ROW()),0)</f>
        <v>3</v>
      </c>
    </row>
    <row r="576" spans="1:15">
      <c r="A576" t="str">
        <f>INDEX([1]Calculation!$F:$F,ROW())</f>
        <v>US</v>
      </c>
      <c r="B576" t="str">
        <f>INDEX([1]Calculation!$D:$D,ROW())</f>
        <v>NBC News/Wall Street Journal</v>
      </c>
      <c r="C576" t="str">
        <f>IF(INDEX([1]Calculation!$G:$G,ROW())=0,"-",INDEX([1]Calculation!$G:$G,ROW()))</f>
        <v>A/B</v>
      </c>
      <c r="D576" t="str">
        <f>INDEX([1]Calculation!$J:$J,ROW())&amp;"  "&amp;INDEX([1]Calculation!$K:$K,ROW())</f>
        <v>506  lv</v>
      </c>
      <c r="E576" s="26">
        <f>INDEX([1]Calculation!$I:$I,ROW())</f>
        <v>43724</v>
      </c>
      <c r="F576" s="12">
        <f>ROUND(INDEX([1]Calculation!AL:AL,ROW()),1)</f>
        <v>0</v>
      </c>
      <c r="G576" s="8">
        <f>ROUND(INDEX([1]Calculation!L:L,ROW()),0)</f>
        <v>31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7</v>
      </c>
      <c r="K576" s="8">
        <f>ROUND(INDEX([1]Calculation!P:P,ROW()),0)</f>
        <v>2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25</v>
      </c>
      <c r="O576" s="8">
        <f>ROUND(INDEX([1]Calculation!T:T,ROW()),0)</f>
        <v>4</v>
      </c>
    </row>
    <row r="577" spans="1:15">
      <c r="A577" t="str">
        <f>INDEX([1]Calculation!$F:$F,ROW())</f>
        <v>California</v>
      </c>
      <c r="B577" t="str">
        <f>INDEX([1]Calculation!$D:$D,ROW())</f>
        <v>Emerson College</v>
      </c>
      <c r="C577" t="str">
        <f>IF(INDEX([1]Calculation!$G:$G,ROW())=0,"-",INDEX([1]Calculation!$G:$G,ROW()))</f>
        <v>B-</v>
      </c>
      <c r="D577" t="str">
        <f>INDEX([1]Calculation!$J:$J,ROW())&amp;"  "&amp;INDEX([1]Calculation!$K:$K,ROW())</f>
        <v>424  lv</v>
      </c>
      <c r="E577" s="26">
        <f>INDEX([1]Calculation!$I:$I,ROW())</f>
        <v>43724</v>
      </c>
      <c r="F577" s="12">
        <f>ROUND(INDEX([1]Calculation!AL:AL,ROW()),1)</f>
        <v>2.4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26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7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812  lv</v>
      </c>
      <c r="E578" s="26">
        <f>INDEX([1]Calculation!$I:$I,ROW())</f>
        <v>43724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4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14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1332  rv</v>
      </c>
      <c r="E579" s="26">
        <f>INDEX([1]Calculation!$I:$I,ROW())</f>
        <v>43724</v>
      </c>
      <c r="F579" s="12">
        <f>ROUND(INDEX([1]Calculation!AL:AL,ROW()),1)</f>
        <v>0</v>
      </c>
      <c r="G579" s="8">
        <f>ROUND(INDEX([1]Calculation!L:L,ROW()),0)</f>
        <v>29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14</v>
      </c>
      <c r="M579" s="8">
        <f>ROUND(INDEX([1]Calculation!R:R,ROW()),0)</f>
        <v>1</v>
      </c>
      <c r="N579" s="8">
        <f>ROUND(INDEX([1]Calculation!S:S,ROW()),0)</f>
        <v>12</v>
      </c>
      <c r="O579" s="8">
        <f>ROUND(INDEX([1]Calculation!T:T,ROW()),0)</f>
        <v>2</v>
      </c>
    </row>
    <row r="580" spans="1:15">
      <c r="A580" t="str">
        <f>INDEX([1]Calculation!$F:$F,ROW())</f>
        <v>Virginia</v>
      </c>
      <c r="B580" t="str">
        <f>INDEX([1]Calculation!$D:$D,ROW())</f>
        <v>Research America Inc.</v>
      </c>
      <c r="C580" t="str">
        <f>IF(INDEX([1]Calculation!$G:$G,ROW())=0,"-",INDEX([1]Calculation!$G:$G,ROW()))</f>
        <v>B/C</v>
      </c>
      <c r="D580" t="str">
        <f>INDEX([1]Calculation!$J:$J,ROW())&amp;"  "&amp;INDEX([1]Calculation!$K:$K,ROW())</f>
        <v>882  rv</v>
      </c>
      <c r="E580" s="26">
        <f>INDEX([1]Calculation!$I:$I,ROW())</f>
        <v>43723</v>
      </c>
      <c r="F580" s="12">
        <f>ROUND(INDEX([1]Calculation!AL:AL,ROW()),1)</f>
        <v>2.5</v>
      </c>
      <c r="G580" s="8">
        <f>ROUND(INDEX([1]Calculation!L:L,ROW()),0)</f>
        <v>23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4</v>
      </c>
      <c r="K580" s="8">
        <f>ROUND(INDEX([1]Calculation!P:P,ROW()),0)</f>
        <v>2</v>
      </c>
      <c r="L580" s="8">
        <f>ROUND(INDEX([1]Calculation!Q:Q,ROW()),0)</f>
        <v>9</v>
      </c>
      <c r="M580" s="8">
        <f>ROUND(INDEX([1]Calculation!R:R,ROW()),0)</f>
        <v>0</v>
      </c>
      <c r="N580" s="8">
        <f>ROUND(INDEX([1]Calculation!S:S,ROW()),0)</f>
        <v>9</v>
      </c>
      <c r="O580" s="8">
        <f>ROUND(INDEX([1]Calculation!T:T,ROW()),0)</f>
        <v>2</v>
      </c>
    </row>
    <row r="581" spans="1:15">
      <c r="A581" t="str">
        <f>INDEX([1]Calculation!$F:$F,ROW())</f>
        <v>Virginia</v>
      </c>
      <c r="B581" t="str">
        <f>INDEX([1]Calculation!$D:$D,ROW())</f>
        <v>Research America Inc.</v>
      </c>
      <c r="C581" t="str">
        <f>IF(INDEX([1]Calculation!$G:$G,ROW())=0,"-",INDEX([1]Calculation!$G:$G,ROW()))</f>
        <v>B/C</v>
      </c>
      <c r="D581" t="str">
        <f>INDEX([1]Calculation!$J:$J,ROW())&amp;"  "&amp;INDEX([1]Calculation!$K:$K,ROW())</f>
        <v>1009  a</v>
      </c>
      <c r="E581" s="26">
        <f>INDEX([1]Calculation!$I:$I,ROW())</f>
        <v>43723</v>
      </c>
      <c r="F581" s="12">
        <f>ROUND(INDEX([1]Calculation!AL:AL,ROW()),1)</f>
        <v>0</v>
      </c>
      <c r="G581" s="8">
        <f>ROUND(INDEX([1]Calculation!L:L,ROW()),0)</f>
        <v>23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2</v>
      </c>
      <c r="L581" s="8">
        <f>ROUND(INDEX([1]Calculation!Q:Q,ROW()),0)</f>
        <v>10</v>
      </c>
      <c r="M581" s="8">
        <f>ROUND(INDEX([1]Calculation!R:R,ROW()),0)</f>
        <v>0</v>
      </c>
      <c r="N581" s="8">
        <f>ROUND(INDEX([1]Calculation!S:S,ROW()),0)</f>
        <v>10</v>
      </c>
      <c r="O581" s="8">
        <f>ROUND(INDEX([1]Calculation!T:T,ROW()),0)</f>
        <v>3</v>
      </c>
    </row>
    <row r="582" spans="1:15">
      <c r="A582" t="str">
        <f>INDEX([1]Calculation!$F:$F,ROW())</f>
        <v>California</v>
      </c>
      <c r="B582" t="str">
        <f>INDEX([1]Calculation!$D:$D,ROW())</f>
        <v>Change Research</v>
      </c>
      <c r="C582" t="str">
        <f>IF(INDEX([1]Calculation!$G:$G,ROW())=0,"-",INDEX([1]Calculation!$G:$G,ROW()))</f>
        <v>C</v>
      </c>
      <c r="D582" t="str">
        <f>INDEX([1]Calculation!$J:$J,ROW())&amp;"  "&amp;INDEX([1]Calculation!$K:$K,ROW())</f>
        <v>3325  lv</v>
      </c>
      <c r="E582" s="26">
        <f>INDEX([1]Calculation!$I:$I,ROW())</f>
        <v>43723</v>
      </c>
      <c r="F582" s="12">
        <f>ROUND(INDEX([1]Calculation!AL:AL,ROW()),1)</f>
        <v>0.1</v>
      </c>
      <c r="G582" s="8">
        <f>ROUND(INDEX([1]Calculation!L:L,ROW()),0)</f>
        <v>18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10</v>
      </c>
      <c r="K582" s="8">
        <f>ROUND(INDEX([1]Calculation!P:P,ROW()),0)</f>
        <v>1</v>
      </c>
      <c r="L582" s="8">
        <f>ROUND(INDEX([1]Calculation!Q:Q,ROW()),0)</f>
        <v>23</v>
      </c>
      <c r="M582" s="8">
        <f>ROUND(INDEX([1]Calculation!R:R,ROW()),0)</f>
        <v>0</v>
      </c>
      <c r="N582" s="8">
        <f>ROUND(INDEX([1]Calculation!S:S,ROW()),0)</f>
        <v>25</v>
      </c>
      <c r="O582" s="8">
        <f>ROUND(INDEX([1]Calculation!T:T,ROW()),0)</f>
        <v>3</v>
      </c>
    </row>
    <row r="583" spans="1:15">
      <c r="A583" t="str">
        <f>INDEX([1]Calculation!$F:$F,ROW())</f>
        <v>Texas</v>
      </c>
      <c r="B583" t="str">
        <f>INDEX([1]Calculation!$D:$D,ROW())</f>
        <v>University of Texas at Tyler</v>
      </c>
      <c r="C583" t="str">
        <f>IF(INDEX([1]Calculation!$G:$G,ROW())=0,"-",INDEX([1]Calculation!$G:$G,ROW()))</f>
        <v>B/C</v>
      </c>
      <c r="D583" t="str">
        <f>INDEX([1]Calculation!$J:$J,ROW())&amp;"  "&amp;INDEX([1]Calculation!$K:$K,ROW())</f>
        <v>474  rv</v>
      </c>
      <c r="E583" s="26">
        <f>INDEX([1]Calculation!$I:$I,ROW())</f>
        <v>43723</v>
      </c>
      <c r="F583" s="12">
        <f>ROUND(INDEX([1]Calculation!AL:AL,ROW()),1)</f>
        <v>0</v>
      </c>
      <c r="G583" s="8">
        <f>ROUND(INDEX([1]Calculation!L:L,ROW()),0)</f>
        <v>28</v>
      </c>
      <c r="H583" s="8">
        <f>ROUND(INDEX([1]Calculation!M:M,ROW()),0)</f>
        <v>0</v>
      </c>
      <c r="I583" s="8">
        <f>ROUND(INDEX([1]Calculation!N:N,ROW()),0)</f>
        <v>6</v>
      </c>
      <c r="J583" s="8">
        <f>ROUND(INDEX([1]Calculation!O:O,ROW()),0)</f>
        <v>4</v>
      </c>
      <c r="K583" s="8">
        <f>ROUND(INDEX([1]Calculation!P:P,ROW()),0)</f>
        <v>0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11</v>
      </c>
      <c r="O583" s="8">
        <f>ROUND(INDEX([1]Calculation!T:T,ROW()),0)</f>
        <v>1</v>
      </c>
    </row>
    <row r="584" spans="1:15">
      <c r="A584" t="str">
        <f>INDEX([1]Calculation!$F:$F,ROW())</f>
        <v>Florida</v>
      </c>
      <c r="B584" t="str">
        <f>INDEX([1]Calculation!$D:$D,ROW())</f>
        <v>Florida Atlantic University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407  lv</v>
      </c>
      <c r="E584" s="26">
        <f>INDEX([1]Calculation!$I:$I,ROW())</f>
        <v>43723</v>
      </c>
      <c r="F584" s="12">
        <f>ROUND(INDEX([1]Calculation!AL:AL,ROW()),1)</f>
        <v>0.3</v>
      </c>
      <c r="G584" s="8">
        <f>ROUND(INDEX([1]Calculation!L:L,ROW()),0)</f>
        <v>34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0</v>
      </c>
      <c r="L584" s="8">
        <f>ROUND(INDEX([1]Calculation!Q:Q,ROW()),0)</f>
        <v>14</v>
      </c>
      <c r="M584" s="8">
        <f>ROUND(INDEX([1]Calculation!R:R,ROW()),0)</f>
        <v>0</v>
      </c>
      <c r="N584" s="8">
        <f>ROUND(INDEX([1]Calculation!S:S,ROW()),0)</f>
        <v>24</v>
      </c>
      <c r="O584" s="8">
        <f>ROUND(INDEX([1]Calculation!T:T,ROW()),0)</f>
        <v>2</v>
      </c>
    </row>
    <row r="585" spans="1:15">
      <c r="A585" t="str">
        <f>INDEX([1]Calculation!$F:$F,ROW())</f>
        <v>California</v>
      </c>
      <c r="B585" t="str">
        <f>INDEX([1]Calculation!$D:$D,ROW())</f>
        <v>SurveyUSA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547  lv</v>
      </c>
      <c r="E585" s="26">
        <f>INDEX([1]Calculation!$I:$I,ROW())</f>
        <v>43723</v>
      </c>
      <c r="F585" s="12">
        <f>ROUND(INDEX([1]Calculation!AL:AL,ROW()),1)</f>
        <v>0</v>
      </c>
      <c r="G585" s="8">
        <f>ROUND(INDEX([1]Calculation!L:L,ROW()),0)</f>
        <v>27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3</v>
      </c>
      <c r="K585" s="8">
        <f>ROUND(INDEX([1]Calculation!P:P,ROW()),0)</f>
        <v>1</v>
      </c>
      <c r="L585" s="8">
        <f>ROUND(INDEX([1]Calculation!Q:Q,ROW()),0)</f>
        <v>18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7</v>
      </c>
    </row>
    <row r="586" spans="1:15">
      <c r="A586" t="str">
        <f>INDEX([1]Calculation!$F:$F,ROW())</f>
        <v>US</v>
      </c>
      <c r="B586" t="str">
        <f>INDEX([1]Calculation!$D:$D,ROW())</f>
        <v>Morning Consult</v>
      </c>
      <c r="C586" t="str">
        <f>IF(INDEX([1]Calculation!$G:$G,ROW())=0,"-",INDEX([1]Calculation!$G:$G,ROW()))</f>
        <v>B/C</v>
      </c>
      <c r="D586" t="str">
        <f>INDEX([1]Calculation!$J:$J,ROW())&amp;"  "&amp;INDEX([1]Calculation!$K:$K,ROW())</f>
        <v>7487  lv</v>
      </c>
      <c r="E586" s="26">
        <f>INDEX([1]Calculation!$I:$I,ROW())</f>
        <v>43723</v>
      </c>
      <c r="F586" s="12">
        <f>ROUND(INDEX([1]Calculation!AL:AL,ROW()),1)</f>
        <v>0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5</v>
      </c>
      <c r="K586" s="8">
        <f>ROUND(INDEX([1]Calculation!P:P,ROW()),0)</f>
        <v>2</v>
      </c>
      <c r="L586" s="8">
        <f>ROUND(INDEX([1]Calculation!Q:Q,ROW()),0)</f>
        <v>20</v>
      </c>
      <c r="M586" s="8">
        <f>ROUND(INDEX([1]Calculation!R:R,ROW()),0)</f>
        <v>1</v>
      </c>
      <c r="N586" s="8">
        <f>ROUND(INDEX([1]Calculation!S:S,ROW()),0)</f>
        <v>18</v>
      </c>
      <c r="O586" s="8">
        <f>ROUND(INDEX([1]Calculation!T:T,ROW()),0)</f>
        <v>3</v>
      </c>
    </row>
    <row r="587" spans="1:15">
      <c r="A587" t="str">
        <f>INDEX([1]Calculation!$F:$F,ROW())</f>
        <v>California</v>
      </c>
      <c r="B587" t="str">
        <f>INDEX([1]Calculation!$D:$D,ROW())</f>
        <v>Capitol Weekly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599  lv</v>
      </c>
      <c r="E587" s="26">
        <f>INDEX([1]Calculation!$I:$I,ROW())</f>
        <v>43721</v>
      </c>
      <c r="F587" s="12">
        <f>ROUND(INDEX([1]Calculation!AL:AL,ROW()),1)</f>
        <v>0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1</v>
      </c>
      <c r="J587" s="8">
        <f>ROUND(INDEX([1]Calculation!O:O,ROW()),0)</f>
        <v>7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0</v>
      </c>
      <c r="N587" s="8">
        <f>ROUND(INDEX([1]Calculation!S:S,ROW()),0)</f>
        <v>29</v>
      </c>
      <c r="O587" s="8">
        <f>ROUND(INDEX([1]Calculation!T:T,ROW()),0)</f>
        <v>4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1865  lv</v>
      </c>
      <c r="E588" s="26">
        <f>INDEX([1]Calculation!$I:$I,ROW())</f>
        <v>43721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1</v>
      </c>
      <c r="N588" s="8">
        <f>ROUND(INDEX([1]Calculation!S:S,ROW()),0)</f>
        <v>15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3074  rv</v>
      </c>
      <c r="E589" s="26">
        <f>INDEX([1]Calculation!$I:$I,ROW())</f>
        <v>43721</v>
      </c>
      <c r="F589" s="12">
        <f>ROUND(INDEX([1]Calculation!AL:AL,ROW()),1)</f>
        <v>0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799  lv</v>
      </c>
      <c r="E590" s="26">
        <f>INDEX([1]Calculation!$I:$I,ROW())</f>
        <v>43721</v>
      </c>
      <c r="F590" s="12">
        <f>ROUND(INDEX([1]Calculation!AL:AL,ROW()),1)</f>
        <v>0</v>
      </c>
      <c r="G590" s="8">
        <f>ROUND(INDEX([1]Calculation!L:L,ROW()),0)</f>
        <v>38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14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1302  rv</v>
      </c>
      <c r="E591" s="26">
        <f>INDEX([1]Calculation!$I:$I,ROW())</f>
        <v>43721</v>
      </c>
      <c r="F591" s="12">
        <f>ROUND(INDEX([1]Calculation!AL:AL,ROW()),1)</f>
        <v>0</v>
      </c>
      <c r="G591" s="8">
        <f>ROUND(INDEX([1]Calculation!L:L,ROW()),0)</f>
        <v>31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12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Civiqs</v>
      </c>
      <c r="C592" t="str">
        <f>IF(INDEX([1]Calculation!$G:$G,ROW())=0,"-",INDEX([1]Calculation!$G:$G,ROW()))</f>
        <v>-</v>
      </c>
      <c r="D592" t="str">
        <f>INDEX([1]Calculation!$J:$J,ROW())&amp;"  "&amp;INDEX([1]Calculation!$K:$K,ROW())</f>
        <v>1784  lv</v>
      </c>
      <c r="E592" s="26">
        <f>INDEX([1]Calculation!$I:$I,ROW())</f>
        <v>43720</v>
      </c>
      <c r="F592" s="12">
        <f>ROUND(INDEX([1]Calculation!AL:AL,ROW()),1)</f>
        <v>0.3</v>
      </c>
      <c r="G592" s="8">
        <f>ROUND(INDEX([1]Calculation!L:L,ROW()),0)</f>
        <v>23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7</v>
      </c>
      <c r="K592" s="8">
        <f>ROUND(INDEX([1]Calculation!P:P,ROW()),0)</f>
        <v>1</v>
      </c>
      <c r="L592" s="8">
        <f>ROUND(INDEX([1]Calculation!Q:Q,ROW()),0)</f>
        <v>15</v>
      </c>
      <c r="M592" s="8">
        <f>ROUND(INDEX([1]Calculation!R:R,ROW()),0)</f>
        <v>0</v>
      </c>
      <c r="N592" s="8">
        <f>ROUND(INDEX([1]Calculation!S:S,ROW()),0)</f>
        <v>28</v>
      </c>
      <c r="O592" s="8">
        <f>ROUND(INDEX([1]Calculation!T:T,ROW()),0)</f>
        <v>2</v>
      </c>
    </row>
    <row r="593" spans="1:15">
      <c r="A593" t="str">
        <f>INDEX([1]Calculation!$F:$F,ROW())</f>
        <v>Arizona</v>
      </c>
      <c r="B593" t="str">
        <f>INDEX([1]Calculation!$D:$D,ROW())</f>
        <v>Bendixen &amp; Amandi International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250  rv</v>
      </c>
      <c r="E593" s="26">
        <f>INDEX([1]Calculation!$I:$I,ROW())</f>
        <v>43720</v>
      </c>
      <c r="F593" s="12">
        <f>ROUND(INDEX([1]Calculation!AL:AL,ROW()),1)</f>
        <v>1.5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0</v>
      </c>
      <c r="N593" s="8">
        <f>ROUND(INDEX([1]Calculation!S:S,ROW()),0)</f>
        <v>24</v>
      </c>
      <c r="O593" s="8">
        <f>ROUND(INDEX([1]Calculation!T:T,ROW()),0)</f>
        <v>2</v>
      </c>
    </row>
    <row r="594" spans="1:15">
      <c r="A594" t="str">
        <f>INDEX([1]Calculation!$F:$F,ROW())</f>
        <v>New York</v>
      </c>
      <c r="B594" t="str">
        <f>INDEX([1]Calculation!$D:$D,ROW())</f>
        <v>Siena College</v>
      </c>
      <c r="C594" t="str">
        <f>IF(INDEX([1]Calculation!$G:$G,ROW())=0,"-",INDEX([1]Calculation!$G:$G,ROW()))</f>
        <v>A-</v>
      </c>
      <c r="D594" t="str">
        <f>INDEX([1]Calculation!$J:$J,ROW())&amp;"  "&amp;INDEX([1]Calculation!$K:$K,ROW())</f>
        <v>359  rv</v>
      </c>
      <c r="E594" s="26">
        <f>INDEX([1]Calculation!$I:$I,ROW())</f>
        <v>43720</v>
      </c>
      <c r="F594" s="12">
        <f>ROUND(INDEX([1]Calculation!AL:AL,ROW()),1)</f>
        <v>0.1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15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1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801  lv</v>
      </c>
      <c r="E595" s="26">
        <f>INDEX([1]Calculation!$I:$I,ROW())</f>
        <v>43720</v>
      </c>
      <c r="F595" s="12">
        <f>ROUND(INDEX([1]Calculation!AL:AL,ROW()),1)</f>
        <v>0</v>
      </c>
      <c r="G595" s="8">
        <f>ROUND(INDEX([1]Calculation!L:L,ROW()),0)</f>
        <v>38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15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1319  rv</v>
      </c>
      <c r="E596" s="26">
        <f>INDEX([1]Calculation!$I:$I,ROW())</f>
        <v>43720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11</v>
      </c>
      <c r="O596" s="8">
        <f>ROUND(INDEX([1]Calculation!T:T,ROW()),0)</f>
        <v>2</v>
      </c>
    </row>
    <row r="597" spans="1:15">
      <c r="A597" t="str">
        <f>INDEX([1]Calculation!$F:$F,ROW())</f>
        <v>Georgia</v>
      </c>
      <c r="B597" t="str">
        <f>INDEX([1]Calculation!$D:$D,ROW())</f>
        <v>Change Research</v>
      </c>
      <c r="C597" t="str">
        <f>IF(INDEX([1]Calculation!$G:$G,ROW())=0,"-",INDEX([1]Calculation!$G:$G,ROW()))</f>
        <v>C</v>
      </c>
      <c r="D597" t="str">
        <f>INDEX([1]Calculation!$J:$J,ROW())&amp;"  "&amp;INDEX([1]Calculation!$K:$K,ROW())</f>
        <v>755  lv</v>
      </c>
      <c r="E597" s="26">
        <f>INDEX([1]Calculation!$I:$I,ROW())</f>
        <v>43719</v>
      </c>
      <c r="F597" s="12">
        <f>ROUND(INDEX([1]Calculation!AL:AL,ROW()),1)</f>
        <v>1.9</v>
      </c>
      <c r="G597" s="8">
        <f>ROUND(INDEX([1]Calculation!L:L,ROW()),0)</f>
        <v>33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7</v>
      </c>
      <c r="K597" s="8">
        <f>ROUND(INDEX([1]Calculation!P:P,ROW()),0)</f>
        <v>1</v>
      </c>
      <c r="L597" s="8">
        <f>ROUND(INDEX([1]Calculation!Q:Q,ROW()),0)</f>
        <v>17</v>
      </c>
      <c r="M597" s="8">
        <f>ROUND(INDEX([1]Calculation!R:R,ROW()),0)</f>
        <v>0</v>
      </c>
      <c r="N597" s="8">
        <f>ROUND(INDEX([1]Calculation!S:S,ROW()),0)</f>
        <v>22</v>
      </c>
      <c r="O597" s="8">
        <f>ROUND(INDEX([1]Calculation!T:T,ROW()),0)</f>
        <v>3</v>
      </c>
    </row>
    <row r="598" spans="1:15">
      <c r="A598" t="str">
        <f>INDEX([1]Calculation!$F:$F,ROW())</f>
        <v>US</v>
      </c>
      <c r="B598" t="str">
        <f>INDEX([1]Calculation!$D:$D,ROW())</f>
        <v>GQR Research (GQRR)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241  lv</v>
      </c>
      <c r="E598" s="26">
        <f>INDEX([1]Calculation!$I:$I,ROW())</f>
        <v>43719</v>
      </c>
      <c r="F598" s="12">
        <f>ROUND(INDEX([1]Calculation!AL:AL,ROW()),1)</f>
        <v>1.5</v>
      </c>
      <c r="G598" s="8">
        <f>ROUND(INDEX([1]Calculation!L:L,ROW()),0)</f>
        <v>30</v>
      </c>
      <c r="H598" s="8">
        <f>ROUND(INDEX([1]Calculation!M:M,ROW()),0)</f>
        <v>0</v>
      </c>
      <c r="I598" s="8">
        <f>ROUND(INDEX([1]Calculation!N:N,ROW()),0)</f>
        <v>4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21</v>
      </c>
      <c r="M598" s="8">
        <f>ROUND(INDEX([1]Calculation!R:R,ROW()),0)</f>
        <v>0</v>
      </c>
      <c r="N598" s="8">
        <f>ROUND(INDEX([1]Calculation!S:S,ROW()),0)</f>
        <v>19</v>
      </c>
      <c r="O598" s="8">
        <f>ROUND(INDEX([1]Calculation!T:T,ROW()),0)</f>
        <v>2</v>
      </c>
    </row>
    <row r="599" spans="1:15">
      <c r="A599" t="str">
        <f>INDEX([1]Calculation!$F:$F,ROW())</f>
        <v>New Hampshire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595  lv</v>
      </c>
      <c r="E599" s="26">
        <f>INDEX([1]Calculation!$I:$I,ROW())</f>
        <v>43719</v>
      </c>
      <c r="F599" s="12">
        <f>ROUND(INDEX([1]Calculation!AL:AL,ROW()),1)</f>
        <v>2.2000000000000002</v>
      </c>
      <c r="G599" s="8">
        <f>ROUND(INDEX([1]Calculation!L:L,ROW()),0)</f>
        <v>22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5</v>
      </c>
      <c r="K599" s="8">
        <f>ROUND(INDEX([1]Calculation!P:P,ROW()),0)</f>
        <v>1</v>
      </c>
      <c r="L599" s="8">
        <f>ROUND(INDEX([1]Calculation!Q:Q,ROW()),0)</f>
        <v>21</v>
      </c>
      <c r="M599" s="8">
        <f>ROUND(INDEX([1]Calculation!R:R,ROW()),0)</f>
        <v>2</v>
      </c>
      <c r="N599" s="8">
        <f>ROUND(INDEX([1]Calculation!S:S,ROW()),0)</f>
        <v>15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807  lv</v>
      </c>
      <c r="E600" s="26">
        <f>INDEX([1]Calculation!$I:$I,ROW())</f>
        <v>43719</v>
      </c>
      <c r="F600" s="12">
        <f>ROUND(INDEX([1]Calculation!AL:AL,ROW()),1)</f>
        <v>0</v>
      </c>
      <c r="G600" s="8">
        <f>ROUND(INDEX([1]Calculation!L:L,ROW()),0)</f>
        <v>35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5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15</v>
      </c>
      <c r="O600" s="8">
        <f>ROUND(INDEX([1]Calculation!T:T,ROW()),0)</f>
        <v>3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1313  rv</v>
      </c>
      <c r="E601" s="26">
        <f>INDEX([1]Calculation!$I:$I,ROW())</f>
        <v>43719</v>
      </c>
      <c r="F601" s="12">
        <f>ROUND(INDEX([1]Calculation!AL:AL,ROW()),1)</f>
        <v>0</v>
      </c>
      <c r="G601" s="8">
        <f>ROUND(INDEX([1]Calculation!L:L,ROW()),0)</f>
        <v>30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4</v>
      </c>
      <c r="K601" s="8">
        <f>ROUND(INDEX([1]Calculation!P:P,ROW()),0)</f>
        <v>1</v>
      </c>
      <c r="L601" s="8">
        <f>ROUND(INDEX([1]Calculation!Q:Q,ROW()),0)</f>
        <v>18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McLaughlin &amp; Associates</v>
      </c>
      <c r="C602" t="str">
        <f>IF(INDEX([1]Calculation!$G:$G,ROW())=0,"-",INDEX([1]Calculation!$G:$G,ROW()))</f>
        <v>C/D</v>
      </c>
      <c r="D602" t="str">
        <f>INDEX([1]Calculation!$J:$J,ROW())&amp;"  "&amp;INDEX([1]Calculation!$K:$K,ROW())</f>
        <v>454  lv</v>
      </c>
      <c r="E602" s="26">
        <f>INDEX([1]Calculation!$I:$I,ROW())</f>
        <v>43718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21</v>
      </c>
      <c r="M602" s="8">
        <f>ROUND(INDEX([1]Calculation!R:R,ROW()),0)</f>
        <v>0</v>
      </c>
      <c r="N602" s="8">
        <f>ROUND(INDEX([1]Calculation!S:S,ROW()),0)</f>
        <v>12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557  rv</v>
      </c>
      <c r="E603" s="26">
        <f>INDEX([1]Calculation!$I:$I,ROW())</f>
        <v>43718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11</v>
      </c>
      <c r="O603" s="8">
        <f>ROUND(INDEX([1]Calculation!T:T,ROW()),0)</f>
        <v>3</v>
      </c>
    </row>
    <row r="604" spans="1:15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615  a</v>
      </c>
      <c r="E604" s="26">
        <f>INDEX([1]Calculation!$I:$I,ROW())</f>
        <v>43718</v>
      </c>
      <c r="F604" s="12">
        <f>ROUND(INDEX([1]Calculation!AL:AL,ROW()),1)</f>
        <v>0</v>
      </c>
      <c r="G604" s="8">
        <f>ROUND(INDEX([1]Calculation!L:L,ROW()),0)</f>
        <v>22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16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3</v>
      </c>
    </row>
    <row r="605" spans="1:15">
      <c r="A605" t="str">
        <f>INDEX([1]Calculation!$F:$F,ROW())</f>
        <v>New Hampshire</v>
      </c>
      <c r="B605" t="str">
        <f>INDEX([1]Calculation!$D:$D,ROW())</f>
        <v>RKM Research and Communications Inc.</v>
      </c>
      <c r="C605" t="str">
        <f>IF(INDEX([1]Calculation!$G:$G,ROW())=0,"-",INDEX([1]Calculation!$G:$G,ROW()))</f>
        <v>A/B</v>
      </c>
      <c r="D605" t="str">
        <f>INDEX([1]Calculation!$J:$J,ROW())&amp;"  "&amp;INDEX([1]Calculation!$K:$K,ROW())</f>
        <v>425  lv</v>
      </c>
      <c r="E605" s="26">
        <f>INDEX([1]Calculation!$I:$I,ROW())</f>
        <v>43718</v>
      </c>
      <c r="F605" s="12">
        <f>ROUND(INDEX([1]Calculation!AL:AL,ROW()),1)</f>
        <v>0</v>
      </c>
      <c r="G605" s="8">
        <f>ROUND(INDEX([1]Calculation!L:L,ROW()),0)</f>
        <v>21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29</v>
      </c>
      <c r="M605" s="8">
        <f>ROUND(INDEX([1]Calculation!R:R,ROW()),0)</f>
        <v>0</v>
      </c>
      <c r="N605" s="8">
        <f>ROUND(INDEX([1]Calculation!S:S,ROW()),0)</f>
        <v>17</v>
      </c>
      <c r="O605" s="8">
        <f>ROUND(INDEX([1]Calculation!T:T,ROW()),0)</f>
        <v>5</v>
      </c>
    </row>
    <row r="606" spans="1:15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632  lv</v>
      </c>
      <c r="E606" s="26">
        <f>INDEX([1]Calculation!$I:$I,ROW())</f>
        <v>43718</v>
      </c>
      <c r="F606" s="12">
        <f>ROUND(INDEX([1]Calculation!AL:AL,ROW()),1)</f>
        <v>0</v>
      </c>
      <c r="G606" s="8">
        <f>ROUND(INDEX([1]Calculation!L:L,ROW()),0)</f>
        <v>24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0</v>
      </c>
      <c r="N606" s="8">
        <f>ROUND(INDEX([1]Calculation!S:S,ROW()),0)</f>
        <v>24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815  lv</v>
      </c>
      <c r="E607" s="26">
        <f>INDEX([1]Calculation!$I:$I,ROW())</f>
        <v>43718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15</v>
      </c>
      <c r="O607" s="8">
        <f>ROUND(INDEX([1]Calculation!T:T,ROW()),0)</f>
        <v>3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1339  rv</v>
      </c>
      <c r="E608" s="26">
        <f>INDEX([1]Calculation!$I:$I,ROW())</f>
        <v>43718</v>
      </c>
      <c r="F608" s="12">
        <f>ROUND(INDEX([1]Calculation!AL:AL,ROW()),1)</f>
        <v>0</v>
      </c>
      <c r="G608" s="8">
        <f>ROUND(INDEX([1]Calculation!L:L,ROW()),0)</f>
        <v>29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4</v>
      </c>
      <c r="K608" s="8">
        <f>ROUND(INDEX([1]Calculation!P:P,ROW()),0)</f>
        <v>2</v>
      </c>
      <c r="L608" s="8">
        <f>ROUND(INDEX([1]Calculation!Q:Q,ROW()),0)</f>
        <v>17</v>
      </c>
      <c r="M608" s="8">
        <f>ROUND(INDEX([1]Calculation!R:R,ROW()),0)</f>
        <v>2</v>
      </c>
      <c r="N608" s="8">
        <f>ROUND(INDEX([1]Calculation!S:S,ROW()),0)</f>
        <v>12</v>
      </c>
      <c r="O608" s="8">
        <f>ROUND(INDEX([1]Calculation!T:T,ROW()),0)</f>
        <v>3</v>
      </c>
    </row>
    <row r="609" spans="1:15">
      <c r="A609" t="str">
        <f>INDEX([1]Calculation!$F:$F,ROW())</f>
        <v>US</v>
      </c>
      <c r="B609" t="str">
        <f>INDEX([1]Calculation!$D:$D,ROW())</f>
        <v>SSRS</v>
      </c>
      <c r="C609" t="str">
        <f>IF(INDEX([1]Calculation!$G:$G,ROW())=0,"-",INDEX([1]Calculation!$G:$G,ROW()))</f>
        <v>A/B</v>
      </c>
      <c r="D609" t="str">
        <f>INDEX([1]Calculation!$J:$J,ROW())&amp;"  "&amp;INDEX([1]Calculation!$K:$K,ROW())</f>
        <v>908  rv</v>
      </c>
      <c r="E609" s="26">
        <f>INDEX([1]Calculation!$I:$I,ROW())</f>
        <v>43717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18</v>
      </c>
      <c r="O609" s="8">
        <f>ROUND(INDEX([1]Calculation!T:T,ROW()),0)</f>
        <v>2</v>
      </c>
    </row>
    <row r="610" spans="1:15">
      <c r="A610" t="str">
        <f>INDEX([1]Calculation!$F:$F,ROW())</f>
        <v>Texas</v>
      </c>
      <c r="B610" t="str">
        <f>INDEX([1]Calculation!$D:$D,ROW())</f>
        <v>Quinnipiac University</v>
      </c>
      <c r="C610" t="str">
        <f>IF(INDEX([1]Calculation!$G:$G,ROW())=0,"-",INDEX([1]Calculation!$G:$G,ROW()))</f>
        <v>A</v>
      </c>
      <c r="D610" t="str">
        <f>INDEX([1]Calculation!$J:$J,ROW())&amp;"  "&amp;INDEX([1]Calculation!$K:$K,ROW())</f>
        <v>456  rv</v>
      </c>
      <c r="E610" s="26">
        <f>INDEX([1]Calculation!$I:$I,ROW())</f>
        <v>43717</v>
      </c>
      <c r="F610" s="12">
        <f>ROUND(INDEX([1]Calculation!AL:AL,ROW()),1)</f>
        <v>4.9000000000000004</v>
      </c>
      <c r="G610" s="8">
        <f>ROUND(INDEX([1]Calculation!L:L,ROW()),0)</f>
        <v>28</v>
      </c>
      <c r="H610" s="8">
        <f>ROUND(INDEX([1]Calculation!M:M,ROW()),0)</f>
        <v>0</v>
      </c>
      <c r="I610" s="8">
        <f>ROUND(INDEX([1]Calculation!N:N,ROW()),0)</f>
        <v>1</v>
      </c>
      <c r="J610" s="8">
        <f>ROUND(INDEX([1]Calculation!O:O,ROW()),0)</f>
        <v>3</v>
      </c>
      <c r="K610" s="8">
        <f>ROUND(INDEX([1]Calculation!P:P,ROW()),0)</f>
        <v>2</v>
      </c>
      <c r="L610" s="8">
        <f>ROUND(INDEX([1]Calculation!Q:Q,ROW()),0)</f>
        <v>12</v>
      </c>
      <c r="M610" s="8">
        <f>ROUND(INDEX([1]Calculation!R:R,ROW()),0)</f>
        <v>0</v>
      </c>
      <c r="N610" s="8">
        <f>ROUND(INDEX([1]Calculation!S:S,ROW()),0)</f>
        <v>18</v>
      </c>
      <c r="O610" s="8">
        <f>ROUND(INDEX([1]Calculation!T:T,ROW()),0)</f>
        <v>1</v>
      </c>
    </row>
    <row r="611" spans="1:15">
      <c r="A611" t="str">
        <f>INDEX([1]Calculation!$F:$F,ROW())</f>
        <v>New Hampshire</v>
      </c>
      <c r="B611" t="str">
        <f>INDEX([1]Calculation!$D:$D,ROW())</f>
        <v>Emerson College</v>
      </c>
      <c r="C611" t="str">
        <f>IF(INDEX([1]Calculation!$G:$G,ROW())=0,"-",INDEX([1]Calculation!$G:$G,ROW()))</f>
        <v>B-</v>
      </c>
      <c r="D611" t="str">
        <f>INDEX([1]Calculation!$J:$J,ROW())&amp;"  "&amp;INDEX([1]Calculation!$K:$K,ROW())</f>
        <v>483  lv</v>
      </c>
      <c r="E611" s="26">
        <f>INDEX([1]Calculation!$I:$I,ROW())</f>
        <v>43717</v>
      </c>
      <c r="F611" s="12">
        <f>ROUND(INDEX([1]Calculation!AL:AL,ROW()),1)</f>
        <v>0</v>
      </c>
      <c r="G611" s="8">
        <f>ROUND(INDEX([1]Calculation!L:L,ROW()),0)</f>
        <v>24</v>
      </c>
      <c r="H611" s="8">
        <f>ROUND(INDEX([1]Calculation!M:M,ROW()),0)</f>
        <v>0</v>
      </c>
      <c r="I611" s="8">
        <f>ROUND(INDEX([1]Calculation!N:N,ROW()),0)</f>
        <v>4</v>
      </c>
      <c r="J611" s="8">
        <f>ROUND(INDEX([1]Calculation!O:O,ROW()),0)</f>
        <v>11</v>
      </c>
      <c r="K611" s="8">
        <f>ROUND(INDEX([1]Calculation!P:P,ROW()),0)</f>
        <v>1</v>
      </c>
      <c r="L611" s="8">
        <f>ROUND(INDEX([1]Calculation!Q:Q,ROW()),0)</f>
        <v>13</v>
      </c>
      <c r="M611" s="8">
        <f>ROUND(INDEX([1]Calculation!R:R,ROW()),0)</f>
        <v>1</v>
      </c>
      <c r="N611" s="8">
        <f>ROUND(INDEX([1]Calculation!S:S,ROW()),0)</f>
        <v>21</v>
      </c>
      <c r="O611" s="8">
        <f>ROUND(INDEX([1]Calculation!T:T,ROW()),0)</f>
        <v>3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788  lv</v>
      </c>
      <c r="E612" s="26">
        <f>INDEX([1]Calculation!$I:$I,ROW())</f>
        <v>43717</v>
      </c>
      <c r="F612" s="12">
        <f>ROUND(INDEX([1]Calculation!AL:AL,ROW()),1)</f>
        <v>0</v>
      </c>
      <c r="G612" s="8">
        <f>ROUND(INDEX([1]Calculation!L:L,ROW()),0)</f>
        <v>30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15</v>
      </c>
      <c r="O612" s="8">
        <f>ROUND(INDEX([1]Calculation!T:T,ROW()),0)</f>
        <v>3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1322  rv</v>
      </c>
      <c r="E613" s="26">
        <f>INDEX([1]Calculation!$I:$I,ROW())</f>
        <v>43717</v>
      </c>
      <c r="F613" s="12">
        <f>ROUND(INDEX([1]Calculation!AL:AL,ROW()),1)</f>
        <v>0</v>
      </c>
      <c r="G613" s="8">
        <f>ROUND(INDEX([1]Calculation!L:L,ROW()),0)</f>
        <v>26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17</v>
      </c>
      <c r="M613" s="8">
        <f>ROUND(INDEX([1]Calculation!R:R,ROW()),0)</f>
        <v>2</v>
      </c>
      <c r="N613" s="8">
        <f>ROUND(INDEX([1]Calculation!S:S,ROW()),0)</f>
        <v>13</v>
      </c>
      <c r="O613" s="8">
        <f>ROUND(INDEX([1]Calculation!T:T,ROW()),0)</f>
        <v>3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454  rv</v>
      </c>
      <c r="E614" s="26">
        <f>INDEX([1]Calculation!$I:$I,ROW())</f>
        <v>43716</v>
      </c>
      <c r="F614" s="12">
        <f>ROUND(INDEX([1]Calculation!AL:AL,ROW()),1)</f>
        <v>0</v>
      </c>
      <c r="G614" s="8">
        <f>ROUND(INDEX([1]Calculation!L:L,ROW()),0)</f>
        <v>27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4</v>
      </c>
      <c r="K614" s="8">
        <f>ROUND(INDEX([1]Calculation!P:P,ROW()),0)</f>
        <v>1</v>
      </c>
      <c r="L614" s="8">
        <f>ROUND(INDEX([1]Calculation!Q:Q,ROW()),0)</f>
        <v>15</v>
      </c>
      <c r="M614" s="8">
        <f>ROUND(INDEX([1]Calculation!R:R,ROW()),0)</f>
        <v>1</v>
      </c>
      <c r="N614" s="8">
        <f>ROUND(INDEX([1]Calculation!S:S,ROW()),0)</f>
        <v>12</v>
      </c>
      <c r="O614" s="8">
        <f>ROUND(INDEX([1]Calculation!T:T,ROW()),0)</f>
        <v>5</v>
      </c>
    </row>
    <row r="615" spans="1:15">
      <c r="A615" t="str">
        <f>INDEX([1]Calculation!$F:$F,ROW())</f>
        <v>US</v>
      </c>
      <c r="B615" t="str">
        <f>INDEX([1]Calculation!$D:$D,ROW())</f>
        <v>USC Dornsife/LA Times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2462  lv</v>
      </c>
      <c r="E615" s="26">
        <f>INDEX([1]Calculation!$I:$I,ROW())</f>
        <v>43716</v>
      </c>
      <c r="F615" s="12">
        <f>ROUND(INDEX([1]Calculation!AL:AL,ROW()),1)</f>
        <v>0.1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13</v>
      </c>
      <c r="M615" s="8">
        <f>ROUND(INDEX([1]Calculation!R:R,ROW()),0)</f>
        <v>0</v>
      </c>
      <c r="N615" s="8">
        <f>ROUND(INDEX([1]Calculation!S:S,ROW()),0)</f>
        <v>11</v>
      </c>
      <c r="O615" s="8">
        <f>ROUND(INDEX([1]Calculation!T:T,ROW()),0)</f>
        <v>2</v>
      </c>
    </row>
    <row r="616" spans="1:15">
      <c r="A616" t="str">
        <f>INDEX([1]Calculation!$F:$F,ROW())</f>
        <v>Texas</v>
      </c>
      <c r="B616" t="str">
        <f>INDEX([1]Calculation!$D:$D,ROW())</f>
        <v>YouGov</v>
      </c>
      <c r="C616" t="str">
        <f>IF(INDEX([1]Calculation!$G:$G,ROW())=0,"-",INDEX([1]Calculation!$G:$G,ROW()))</f>
        <v>B-</v>
      </c>
      <c r="D616" t="str">
        <f>INDEX([1]Calculation!$J:$J,ROW())&amp;"  "&amp;INDEX([1]Calculation!$K:$K,ROW())</f>
        <v>552  lv</v>
      </c>
      <c r="E616" s="26">
        <f>INDEX([1]Calculation!$I:$I,ROW())</f>
        <v>43716</v>
      </c>
      <c r="F616" s="12">
        <f>ROUND(INDEX([1]Calculation!AL:AL,ROW()),1)</f>
        <v>0.1</v>
      </c>
      <c r="G616" s="8">
        <f>ROUND(INDEX([1]Calculation!L:L,ROW()),0)</f>
        <v>26</v>
      </c>
      <c r="H616" s="8">
        <f>ROUND(INDEX([1]Calculation!M:M,ROW()),0)</f>
        <v>0</v>
      </c>
      <c r="I616" s="8">
        <f>ROUND(INDEX([1]Calculation!N:N,ROW()),0)</f>
        <v>1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18</v>
      </c>
      <c r="O616" s="8">
        <f>ROUND(INDEX([1]Calculation!T:T,ROW()),0)</f>
        <v>3</v>
      </c>
    </row>
    <row r="617" spans="1:15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17824  lv</v>
      </c>
      <c r="E617" s="26">
        <f>INDEX([1]Calculation!$I:$I,ROW())</f>
        <v>43716</v>
      </c>
      <c r="F617" s="12">
        <f>ROUND(INDEX([1]Calculation!AL:AL,ROW()),1)</f>
        <v>0</v>
      </c>
      <c r="G617" s="8">
        <f>ROUND(INDEX([1]Calculation!L:L,ROW()),0)</f>
        <v>33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21</v>
      </c>
      <c r="M617" s="8">
        <f>ROUND(INDEX([1]Calculation!R:R,ROW()),0)</f>
        <v>1</v>
      </c>
      <c r="N617" s="8">
        <f>ROUND(INDEX([1]Calculation!S:S,ROW()),0)</f>
        <v>16</v>
      </c>
      <c r="O617" s="8">
        <f>ROUND(INDEX([1]Calculation!T:T,ROW()),0)</f>
        <v>3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6">
        <f>INDEX([1]Calculation!$I:$I,ROW())</f>
        <v>43716</v>
      </c>
      <c r="F618" s="12">
        <f>ROUND(INDEX([1]Calculation!AL:AL,ROW()),1)</f>
        <v>0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17</v>
      </c>
      <c r="M618" s="8">
        <f>ROUND(INDEX([1]Calculation!R:R,ROW()),0)</f>
        <v>1</v>
      </c>
      <c r="N618" s="8">
        <f>ROUND(INDEX([1]Calculation!S:S,ROW()),0)</f>
        <v>13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1350  rv</v>
      </c>
      <c r="E619" s="26">
        <f>INDEX([1]Calculation!$I:$I,ROW())</f>
        <v>43715</v>
      </c>
      <c r="F619" s="12">
        <f>ROUND(INDEX([1]Calculation!AL:AL,ROW()),1)</f>
        <v>0</v>
      </c>
      <c r="G619" s="8">
        <f>ROUND(INDEX([1]Calculation!L:L,ROW()),0)</f>
        <v>26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17</v>
      </c>
      <c r="M619" s="8">
        <f>ROUND(INDEX([1]Calculation!R:R,ROW()),0)</f>
        <v>1</v>
      </c>
      <c r="N619" s="8">
        <f>ROUND(INDEX([1]Calculation!S:S,ROW()),0)</f>
        <v>13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Benenson Strategy Group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762  lv</v>
      </c>
      <c r="E620" s="26">
        <f>INDEX([1]Calculation!$I:$I,ROW())</f>
        <v>43714</v>
      </c>
      <c r="F620" s="12">
        <f>ROUND(INDEX([1]Calculation!AL:AL,ROW()),1)</f>
        <v>2.5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8</v>
      </c>
      <c r="K620" s="8">
        <f>ROUND(INDEX([1]Calculation!P:P,ROW()),0)</f>
        <v>0</v>
      </c>
      <c r="L620" s="8">
        <f>ROUND(INDEX([1]Calculation!Q:Q,ROW()),0)</f>
        <v>21</v>
      </c>
      <c r="M620" s="8">
        <f>ROUND(INDEX([1]Calculation!R:R,ROW()),0)</f>
        <v>0</v>
      </c>
      <c r="N620" s="8">
        <f>ROUND(INDEX([1]Calculation!S:S,ROW()),0)</f>
        <v>14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YouGov</v>
      </c>
      <c r="C621" t="str">
        <f>IF(INDEX([1]Calculation!$G:$G,ROW())=0,"-",INDEX([1]Calculation!$G:$G,ROW()))</f>
        <v>B-</v>
      </c>
      <c r="D621" t="str">
        <f>INDEX([1]Calculation!$J:$J,ROW())&amp;"  "&amp;INDEX([1]Calculation!$K:$K,ROW())</f>
        <v>1002  lv</v>
      </c>
      <c r="E621" s="26">
        <f>INDEX([1]Calculation!$I:$I,ROW())</f>
        <v>43714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6</v>
      </c>
      <c r="K621" s="8">
        <f>ROUND(INDEX([1]Calculation!P:P,ROW()),0)</f>
        <v>1</v>
      </c>
      <c r="L621" s="8">
        <f>ROUND(INDEX([1]Calculation!Q:Q,ROW()),0)</f>
        <v>15</v>
      </c>
      <c r="M621" s="8">
        <f>ROUND(INDEX([1]Calculation!R:R,ROW()),0)</f>
        <v>0</v>
      </c>
      <c r="N621" s="8">
        <f>ROUND(INDEX([1]Calculation!S:S,ROW()),0)</f>
        <v>24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1002  lv</v>
      </c>
      <c r="E622" s="26">
        <f>INDEX([1]Calculation!$I:$I,ROW())</f>
        <v>43714</v>
      </c>
      <c r="F622" s="12">
        <f>ROUND(INDEX([1]Calculation!AL:AL,ROW()),1)</f>
        <v>0</v>
      </c>
      <c r="G622" s="8">
        <f>ROUND(INDEX([1]Calculation!L:L,ROW()),0)</f>
        <v>0</v>
      </c>
      <c r="H622" s="8">
        <f>ROUND(INDEX([1]Calculation!M:M,ROW()),0)</f>
        <v>0</v>
      </c>
      <c r="I622" s="8">
        <f>ROUND(INDEX([1]Calculation!N:N,ROW()),0)</f>
        <v>0</v>
      </c>
      <c r="J622" s="8">
        <f>ROUND(INDEX([1]Calculation!O:O,ROW()),0)</f>
        <v>0</v>
      </c>
      <c r="K622" s="8">
        <f>ROUND(INDEX([1]Calculation!P:P,ROW()),0)</f>
        <v>0</v>
      </c>
      <c r="L622" s="8">
        <f>ROUND(INDEX([1]Calculation!Q:Q,ROW()),0)</f>
        <v>36</v>
      </c>
      <c r="M622" s="8">
        <f>ROUND(INDEX([1]Calculation!R:R,ROW()),0)</f>
        <v>0</v>
      </c>
      <c r="N622" s="8">
        <f>ROUND(INDEX([1]Calculation!S:S,ROW()),0)</f>
        <v>55</v>
      </c>
      <c r="O622" s="8">
        <f>ROUND(INDEX([1]Calculation!T:T,ROW()),0)</f>
        <v>0</v>
      </c>
    </row>
    <row r="623" spans="1:15">
      <c r="A623" t="str">
        <f>INDEX([1]Calculation!$F:$F,ROW())</f>
        <v>US</v>
      </c>
      <c r="B623" t="str">
        <f>INDEX([1]Calculation!$D:$D,ROW())</f>
        <v>YouGov</v>
      </c>
      <c r="C623" t="str">
        <f>IF(INDEX([1]Calculation!$G:$G,ROW())=0,"-",INDEX([1]Calculation!$G:$G,ROW()))</f>
        <v>B-</v>
      </c>
      <c r="D623" t="str">
        <f>INDEX([1]Calculation!$J:$J,ROW())&amp;"  "&amp;INDEX([1]Calculation!$K:$K,ROW())</f>
        <v>1002  lv</v>
      </c>
      <c r="E623" s="26">
        <f>INDEX([1]Calculation!$I:$I,ROW())</f>
        <v>43714</v>
      </c>
      <c r="F623" s="12">
        <f>ROUND(INDEX([1]Calculation!AL:AL,ROW()),1)</f>
        <v>0</v>
      </c>
      <c r="G623" s="8">
        <f>ROUND(INDEX([1]Calculation!L:L,ROW()),0)</f>
        <v>43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0</v>
      </c>
      <c r="M623" s="8">
        <f>ROUND(INDEX([1]Calculation!R:R,ROW()),0)</f>
        <v>0</v>
      </c>
      <c r="N623" s="8">
        <f>ROUND(INDEX([1]Calculation!S:S,ROW()),0)</f>
        <v>49</v>
      </c>
      <c r="O623" s="8">
        <f>ROUND(INDEX([1]Calculation!T:T,ROW()),0)</f>
        <v>0</v>
      </c>
    </row>
    <row r="624" spans="1:15">
      <c r="A624" t="str">
        <f>INDEX([1]Calculation!$F:$F,ROW())</f>
        <v>US</v>
      </c>
      <c r="B624" t="str">
        <f>INDEX([1]Calculation!$D:$D,ROW())</f>
        <v>YouGov</v>
      </c>
      <c r="C624" t="str">
        <f>IF(INDEX([1]Calculation!$G:$G,ROW())=0,"-",INDEX([1]Calculation!$G:$G,ROW()))</f>
        <v>B-</v>
      </c>
      <c r="D624" t="str">
        <f>INDEX([1]Calculation!$J:$J,ROW())&amp;"  "&amp;INDEX([1]Calculation!$K:$K,ROW())</f>
        <v>1002  lv</v>
      </c>
      <c r="E624" s="26">
        <f>INDEX([1]Calculation!$I:$I,ROW())</f>
        <v>43714</v>
      </c>
      <c r="F624" s="12">
        <f>ROUND(INDEX([1]Calculation!AL:AL,ROW()),1)</f>
        <v>0</v>
      </c>
      <c r="G624" s="8">
        <f>ROUND(INDEX([1]Calculation!L:L,ROW()),0)</f>
        <v>51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0</v>
      </c>
      <c r="K624" s="8">
        <f>ROUND(INDEX([1]Calculation!P:P,ROW()),0)</f>
        <v>0</v>
      </c>
      <c r="L624" s="8">
        <f>ROUND(INDEX([1]Calculation!Q:Q,ROW()),0)</f>
        <v>40</v>
      </c>
      <c r="M624" s="8">
        <f>ROUND(INDEX([1]Calculation!R:R,ROW()),0)</f>
        <v>0</v>
      </c>
      <c r="N624" s="8">
        <f>ROUND(INDEX([1]Calculation!S:S,ROW()),0)</f>
        <v>0</v>
      </c>
      <c r="O624" s="8">
        <f>ROUND(INDEX([1]Calculation!T:T,ROW()),0)</f>
        <v>0</v>
      </c>
    </row>
    <row r="625" spans="1:15">
      <c r="A625" t="str">
        <f>INDEX([1]Calculation!$F:$F,ROW())</f>
        <v>Texas</v>
      </c>
      <c r="B625" t="str">
        <f>INDEX([1]Calculation!$D:$D,ROW())</f>
        <v>Univision/University of Houston/Latino Decisions/North Star Opinion Research</v>
      </c>
      <c r="C625" t="str">
        <f>IF(INDEX([1]Calculation!$G:$G,ROW())=0,"-",INDEX([1]Calculation!$G:$G,ROW()))</f>
        <v>-</v>
      </c>
      <c r="D625" t="str">
        <f>INDEX([1]Calculation!$J:$J,ROW())&amp;"  "&amp;INDEX([1]Calculation!$K:$K,ROW())</f>
        <v>552  lv</v>
      </c>
      <c r="E625" s="26">
        <f>INDEX([1]Calculation!$I:$I,ROW())</f>
        <v>43714</v>
      </c>
      <c r="F625" s="12">
        <f>ROUND(INDEX([1]Calculation!AL:AL,ROW()),1)</f>
        <v>1.7</v>
      </c>
      <c r="G625" s="8">
        <f>ROUND(INDEX([1]Calculation!L:L,ROW()),0)</f>
        <v>20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1</v>
      </c>
      <c r="K625" s="8">
        <f>ROUND(INDEX([1]Calculation!P:P,ROW()),0)</f>
        <v>0</v>
      </c>
      <c r="L625" s="8">
        <f>ROUND(INDEX([1]Calculation!Q:Q,ROW()),0)</f>
        <v>13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1891  lv</v>
      </c>
      <c r="E626" s="26">
        <f>INDEX([1]Calculation!$I:$I,ROW())</f>
        <v>43714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15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3137  rv</v>
      </c>
      <c r="E627" s="26">
        <f>INDEX([1]Calculation!$I:$I,ROW())</f>
        <v>43714</v>
      </c>
      <c r="F627" s="12">
        <f>ROUND(INDEX([1]Calculation!AL:AL,ROW()),1)</f>
        <v>0</v>
      </c>
      <c r="G627" s="8">
        <f>ROUND(INDEX([1]Calculation!L:L,ROW()),0)</f>
        <v>28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17</v>
      </c>
      <c r="M627" s="8">
        <f>ROUND(INDEX([1]Calculation!R:R,ROW()),0)</f>
        <v>1</v>
      </c>
      <c r="N627" s="8">
        <f>ROUND(INDEX([1]Calculation!S:S,ROW()),0)</f>
        <v>13</v>
      </c>
      <c r="O627" s="8">
        <f>ROUND(INDEX([1]Calculation!T:T,ROW()),0)</f>
        <v>2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829  lv</v>
      </c>
      <c r="E628" s="26">
        <f>INDEX([1]Calculation!$I:$I,ROW())</f>
        <v>43714</v>
      </c>
      <c r="F628" s="12">
        <f>ROUND(INDEX([1]Calculation!AL:AL,ROW()),1)</f>
        <v>0</v>
      </c>
      <c r="G628" s="8">
        <f>ROUND(INDEX([1]Calculation!L:L,ROW()),0)</f>
        <v>33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14</v>
      </c>
      <c r="O628" s="8">
        <f>ROUND(INDEX([1]Calculation!T:T,ROW()),0)</f>
        <v>3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1352  rv</v>
      </c>
      <c r="E629" s="26">
        <f>INDEX([1]Calculation!$I:$I,ROW())</f>
        <v>43714</v>
      </c>
      <c r="F629" s="12">
        <f>ROUND(INDEX([1]Calculation!AL:AL,ROW()),1)</f>
        <v>0</v>
      </c>
      <c r="G629" s="8">
        <f>ROUND(INDEX([1]Calculation!L:L,ROW()),0)</f>
        <v>29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1</v>
      </c>
      <c r="L629" s="8">
        <f>ROUND(INDEX([1]Calculation!Q:Q,ROW()),0)</f>
        <v>17</v>
      </c>
      <c r="M629" s="8">
        <f>ROUND(INDEX([1]Calculation!R:R,ROW()),0)</f>
        <v>1</v>
      </c>
      <c r="N629" s="8">
        <f>ROUND(INDEX([1]Calculation!S:S,ROW()),0)</f>
        <v>13</v>
      </c>
      <c r="O629" s="8">
        <f>ROUND(INDEX([1]Calculation!T:T,ROW()),0)</f>
        <v>2</v>
      </c>
    </row>
    <row r="630" spans="1:15">
      <c r="A630" t="str">
        <f>INDEX([1]Calculation!$F:$F,ROW())</f>
        <v>Texas</v>
      </c>
      <c r="B630" t="str">
        <f>INDEX([1]Calculation!$D:$D,ROW())</f>
        <v>Ragnar Research Partners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600  lv</v>
      </c>
      <c r="E630" s="26">
        <f>INDEX([1]Calculation!$I:$I,ROW())</f>
        <v>43713</v>
      </c>
      <c r="F630" s="12">
        <f>ROUND(INDEX([1]Calculation!AL:AL,ROW()),1)</f>
        <v>1.5</v>
      </c>
      <c r="G630" s="8">
        <f>ROUND(INDEX([1]Calculation!L:L,ROW()),0)</f>
        <v>23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6</v>
      </c>
      <c r="K630" s="8">
        <f>ROUND(INDEX([1]Calculation!P:P,ROW()),0)</f>
        <v>0</v>
      </c>
      <c r="L630" s="8">
        <f>ROUND(INDEX([1]Calculation!Q:Q,ROW()),0)</f>
        <v>12</v>
      </c>
      <c r="M630" s="8">
        <f>ROUND(INDEX([1]Calculation!R:R,ROW()),0)</f>
        <v>0</v>
      </c>
      <c r="N630" s="8">
        <f>ROUND(INDEX([1]Calculation!S:S,ROW()),0)</f>
        <v>15</v>
      </c>
      <c r="O630" s="8">
        <f>ROUND(INDEX([1]Calculation!T:T,ROW()),0)</f>
        <v>0</v>
      </c>
    </row>
    <row r="631" spans="1:15">
      <c r="A631" t="str">
        <f>INDEX([1]Calculation!$F:$F,ROW())</f>
        <v>US</v>
      </c>
      <c r="B631" t="str">
        <f>INDEX([1]Calculation!$D:$D,ROW())</f>
        <v>ABC News/Washington Post</v>
      </c>
      <c r="C631" t="str">
        <f>IF(INDEX([1]Calculation!$G:$G,ROW())=0,"-",INDEX([1]Calculation!$G:$G,ROW()))</f>
        <v>A+</v>
      </c>
      <c r="D631" t="str">
        <f>INDEX([1]Calculation!$J:$J,ROW())&amp;"  "&amp;INDEX([1]Calculation!$K:$K,ROW())</f>
        <v>437  a</v>
      </c>
      <c r="E631" s="26">
        <f>INDEX([1]Calculation!$I:$I,ROW())</f>
        <v>43713</v>
      </c>
      <c r="F631" s="12">
        <f>ROUND(INDEX([1]Calculation!AL:AL,ROW()),1)</f>
        <v>0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17</v>
      </c>
      <c r="O631" s="8">
        <f>ROUND(INDEX([1]Calculation!T:T,ROW()),0)</f>
        <v>3</v>
      </c>
    </row>
    <row r="632" spans="1:15">
      <c r="A632" t="str">
        <f>INDEX([1]Calculation!$F:$F,ROW())</f>
        <v>US</v>
      </c>
      <c r="B632" t="str">
        <f>INDEX([1]Calculation!$D:$D,ROW())</f>
        <v>ABC News/Washington Post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391  rv</v>
      </c>
      <c r="E632" s="26">
        <f>INDEX([1]Calculation!$I:$I,ROW())</f>
        <v>43713</v>
      </c>
      <c r="F632" s="12">
        <f>ROUND(INDEX([1]Calculation!AL:AL,ROW()),1)</f>
        <v>0</v>
      </c>
      <c r="G632" s="8">
        <f>ROUND(INDEX([1]Calculation!L:L,ROW()),0)</f>
        <v>29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19</v>
      </c>
      <c r="M632" s="8">
        <f>ROUND(INDEX([1]Calculation!R:R,ROW()),0)</f>
        <v>1</v>
      </c>
      <c r="N632" s="8">
        <f>ROUND(INDEX([1]Calculation!S:S,ROW()),0)</f>
        <v>18</v>
      </c>
      <c r="O632" s="8">
        <f>ROUND(INDEX([1]Calculation!T:T,ROW()),0)</f>
        <v>3</v>
      </c>
    </row>
    <row r="633" spans="1:15">
      <c r="A633" t="str">
        <f>INDEX([1]Calculation!$F:$F,ROW())</f>
        <v>Massachusetts</v>
      </c>
      <c r="B633" t="str">
        <f>INDEX([1]Calculation!$D:$D,ROW())</f>
        <v>Suffolk University</v>
      </c>
      <c r="C633" t="str">
        <f>IF(INDEX([1]Calculation!$G:$G,ROW())=0,"-",INDEX([1]Calculation!$G:$G,ROW()))</f>
        <v>A-</v>
      </c>
      <c r="D633" t="str">
        <f>INDEX([1]Calculation!$J:$J,ROW())&amp;"  "&amp;INDEX([1]Calculation!$K:$K,ROW())</f>
        <v>500  lv</v>
      </c>
      <c r="E633" s="26">
        <f>INDEX([1]Calculation!$I:$I,ROW())</f>
        <v>43713</v>
      </c>
      <c r="F633" s="12">
        <f>ROUND(INDEX([1]Calculation!AL:AL,ROW()),1)</f>
        <v>4.5999999999999996</v>
      </c>
      <c r="G633" s="8">
        <f>ROUND(INDEX([1]Calculation!L:L,ROW()),0)</f>
        <v>26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0</v>
      </c>
      <c r="L633" s="8">
        <f>ROUND(INDEX([1]Calculation!Q:Q,ROW()),0)</f>
        <v>8</v>
      </c>
      <c r="M633" s="8">
        <f>ROUND(INDEX([1]Calculation!R:R,ROW()),0)</f>
        <v>0</v>
      </c>
      <c r="N633" s="8">
        <f>ROUND(INDEX([1]Calculation!S:S,ROW()),0)</f>
        <v>24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846  lv</v>
      </c>
      <c r="E634" s="26">
        <f>INDEX([1]Calculation!$I:$I,ROW())</f>
        <v>43713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15</v>
      </c>
      <c r="O634" s="8">
        <f>ROUND(INDEX([1]Calculation!T:T,ROW()),0)</f>
        <v>3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1372  rv</v>
      </c>
      <c r="E635" s="26">
        <f>INDEX([1]Calculation!$I:$I,ROW())</f>
        <v>43713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13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TargetPoint/GQR Research</v>
      </c>
      <c r="C636" t="str">
        <f>IF(INDEX([1]Calculation!$G:$G,ROW())=0,"-",INDEX([1]Calculation!$G:$G,ROW()))</f>
        <v>-</v>
      </c>
      <c r="D636" t="str">
        <f>INDEX([1]Calculation!$J:$J,ROW())&amp;"  "&amp;INDEX([1]Calculation!$K:$K,ROW())</f>
        <v>600  lv</v>
      </c>
      <c r="E636" s="26">
        <f>INDEX([1]Calculation!$I:$I,ROW())</f>
        <v>43712</v>
      </c>
      <c r="F636" s="12">
        <f>ROUND(INDEX([1]Calculation!AL:AL,ROW()),1)</f>
        <v>1.5</v>
      </c>
      <c r="G636" s="8">
        <f>ROUND(INDEX([1]Calculation!L:L,ROW()),0)</f>
        <v>26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2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23</v>
      </c>
      <c r="O636" s="8">
        <f>ROUND(INDEX([1]Calculation!T:T,ROW()),0)</f>
        <v>0</v>
      </c>
    </row>
    <row r="637" spans="1:15">
      <c r="A637" t="str">
        <f>INDEX([1]Calculation!$F:$F,ROW())</f>
        <v>South Carolina</v>
      </c>
      <c r="B637" t="str">
        <f>INDEX([1]Calculation!$D:$D,ROW())</f>
        <v>YouGov</v>
      </c>
      <c r="C637" t="str">
        <f>IF(INDEX([1]Calculation!$G:$G,ROW())=0,"-",INDEX([1]Calculation!$G:$G,ROW()))</f>
        <v>B-</v>
      </c>
      <c r="D637" t="str">
        <f>INDEX([1]Calculation!$J:$J,ROW())&amp;"  "&amp;INDEX([1]Calculation!$K:$K,ROW())</f>
        <v>785  lv</v>
      </c>
      <c r="E637" s="26">
        <f>INDEX([1]Calculation!$I:$I,ROW())</f>
        <v>43712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18</v>
      </c>
      <c r="M637" s="8">
        <f>ROUND(INDEX([1]Calculation!R:R,ROW()),0)</f>
        <v>1</v>
      </c>
      <c r="N637" s="8">
        <f>ROUND(INDEX([1]Calculation!S:S,ROW()),0)</f>
        <v>14</v>
      </c>
      <c r="O637" s="8">
        <f>ROUND(INDEX([1]Calculation!T:T,ROW()),0)</f>
        <v>1</v>
      </c>
    </row>
    <row r="638" spans="1:15">
      <c r="A638" t="str">
        <f>INDEX([1]Calculation!$F:$F,ROW())</f>
        <v>Nevada</v>
      </c>
      <c r="B638" t="str">
        <f>INDEX([1]Calculation!$D:$D,ROW())</f>
        <v>YouGov</v>
      </c>
      <c r="C638" t="str">
        <f>IF(INDEX([1]Calculation!$G:$G,ROW())=0,"-",INDEX([1]Calculation!$G:$G,ROW()))</f>
        <v>B-</v>
      </c>
      <c r="D638" t="str">
        <f>INDEX([1]Calculation!$J:$J,ROW())&amp;"  "&amp;INDEX([1]Calculation!$K:$K,ROW())</f>
        <v>563  lv</v>
      </c>
      <c r="E638" s="26">
        <f>INDEX([1]Calculation!$I:$I,ROW())</f>
        <v>43712</v>
      </c>
      <c r="F638" s="12">
        <f>ROUND(INDEX([1]Calculation!AL:AL,ROW()),1)</f>
        <v>0.3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4</v>
      </c>
      <c r="K638" s="8">
        <f>ROUND(INDEX([1]Calculation!P:P,ROW()),0)</f>
        <v>0</v>
      </c>
      <c r="L638" s="8">
        <f>ROUND(INDEX([1]Calculation!Q:Q,ROW()),0)</f>
        <v>29</v>
      </c>
      <c r="M638" s="8">
        <f>ROUND(INDEX([1]Calculation!R:R,ROW()),0)</f>
        <v>2</v>
      </c>
      <c r="N638" s="8">
        <f>ROUND(INDEX([1]Calculation!S:S,ROW()),0)</f>
        <v>18</v>
      </c>
      <c r="O638" s="8">
        <f>ROUND(INDEX([1]Calculation!T:T,ROW()),0)</f>
        <v>1</v>
      </c>
    </row>
    <row r="639" spans="1:15">
      <c r="A639" t="str">
        <f>INDEX([1]Calculation!$F:$F,ROW())</f>
        <v>Iowa</v>
      </c>
      <c r="B639" t="str">
        <f>INDEX([1]Calculation!$D:$D,ROW())</f>
        <v>YouGov</v>
      </c>
      <c r="C639" t="str">
        <f>IF(INDEX([1]Calculation!$G:$G,ROW())=0,"-",INDEX([1]Calculation!$G:$G,ROW()))</f>
        <v>B-</v>
      </c>
      <c r="D639" t="str">
        <f>INDEX([1]Calculation!$J:$J,ROW())&amp;"  "&amp;INDEX([1]Calculation!$K:$K,ROW())</f>
        <v>682  lv</v>
      </c>
      <c r="E639" s="26">
        <f>INDEX([1]Calculation!$I:$I,ROW())</f>
        <v>43712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7</v>
      </c>
      <c r="K639" s="8">
        <f>ROUND(INDEX([1]Calculation!P:P,ROW()),0)</f>
        <v>2</v>
      </c>
      <c r="L639" s="8">
        <f>ROUND(INDEX([1]Calculation!Q:Q,ROW()),0)</f>
        <v>26</v>
      </c>
      <c r="M639" s="8">
        <f>ROUND(INDEX([1]Calculation!R:R,ROW()),0)</f>
        <v>2</v>
      </c>
      <c r="N639" s="8">
        <f>ROUND(INDEX([1]Calculation!S:S,ROW()),0)</f>
        <v>17</v>
      </c>
      <c r="O639" s="8">
        <f>ROUND(INDEX([1]Calculation!T:T,ROW()),0)</f>
        <v>1</v>
      </c>
    </row>
    <row r="640" spans="1:15">
      <c r="A640" t="str">
        <f>INDEX([1]Calculation!$F:$F,ROW())</f>
        <v>New Hampshire</v>
      </c>
      <c r="B640" t="str">
        <f>INDEX([1]Calculation!$D:$D,ROW())</f>
        <v>YouGov</v>
      </c>
      <c r="C640" t="str">
        <f>IF(INDEX([1]Calculation!$G:$G,ROW())=0,"-",INDEX([1]Calculation!$G:$G,ROW()))</f>
        <v>B-</v>
      </c>
      <c r="D640" t="str">
        <f>INDEX([1]Calculation!$J:$J,ROW())&amp;"  "&amp;INDEX([1]Calculation!$K:$K,ROW())</f>
        <v>492  lv</v>
      </c>
      <c r="E640" s="26">
        <f>INDEX([1]Calculation!$I:$I,ROW())</f>
        <v>43712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8</v>
      </c>
      <c r="K640" s="8">
        <f>ROUND(INDEX([1]Calculation!P:P,ROW()),0)</f>
        <v>1</v>
      </c>
      <c r="L640" s="8">
        <f>ROUND(INDEX([1]Calculation!Q:Q,ROW()),0)</f>
        <v>25</v>
      </c>
      <c r="M640" s="8">
        <f>ROUND(INDEX([1]Calculation!R:R,ROW()),0)</f>
        <v>1</v>
      </c>
      <c r="N640" s="8">
        <f>ROUND(INDEX([1]Calculation!S:S,ROW()),0)</f>
        <v>27</v>
      </c>
      <c r="O640" s="8">
        <f>ROUND(INDEX([1]Calculation!T:T,ROW()),0)</f>
        <v>1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842  lv</v>
      </c>
      <c r="E641" s="26">
        <f>INDEX([1]Calculation!$I:$I,ROW())</f>
        <v>43712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15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1347  rv</v>
      </c>
      <c r="E642" s="26">
        <f>INDEX([1]Calculation!$I:$I,ROW())</f>
        <v>43712</v>
      </c>
      <c r="F642" s="12">
        <f>ROUND(INDEX([1]Calculation!AL:AL,ROW()),1)</f>
        <v>0</v>
      </c>
      <c r="G642" s="8">
        <f>ROUND(INDEX([1]Calculation!L:L,ROW()),0)</f>
        <v>30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16</v>
      </c>
      <c r="M642" s="8">
        <f>ROUND(INDEX([1]Calculation!R:R,ROW()),0)</f>
        <v>1</v>
      </c>
      <c r="N642" s="8">
        <f>ROUND(INDEX([1]Calculation!S:S,ROW()),0)</f>
        <v>12</v>
      </c>
      <c r="O642" s="8">
        <f>ROUND(INDEX([1]Calculation!T:T,ROW()),0)</f>
        <v>2</v>
      </c>
    </row>
    <row r="643" spans="1:15">
      <c r="A643" t="str">
        <f>INDEX([1]Calculation!$F:$F,ROW())</f>
        <v>US</v>
      </c>
      <c r="B643" t="str">
        <f>INDEX([1]Calculation!$D:$D,ROW())</f>
        <v>Swayable</v>
      </c>
      <c r="C643" t="str">
        <f>IF(INDEX([1]Calculation!$G:$G,ROW())=0,"-",INDEX([1]Calculation!$G:$G,ROW()))</f>
        <v>-</v>
      </c>
      <c r="D643" t="str">
        <f>INDEX([1]Calculation!$J:$J,ROW())&amp;"  "&amp;INDEX([1]Calculation!$K:$K,ROW())</f>
        <v>1849  lv</v>
      </c>
      <c r="E643" s="26">
        <f>INDEX([1]Calculation!$I:$I,ROW())</f>
        <v>43700</v>
      </c>
      <c r="F643" s="12">
        <f>ROUND(INDEX([1]Calculation!AL:AL,ROW()),1)</f>
        <v>0</v>
      </c>
      <c r="G643" s="8">
        <f>ROUND(INDEX([1]Calculation!L:L,ROW()),0)</f>
        <v>33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18</v>
      </c>
      <c r="M643" s="8">
        <f>ROUND(INDEX([1]Calculation!R:R,ROW()),0)</f>
        <v>2</v>
      </c>
      <c r="N643" s="8">
        <f>ROUND(INDEX([1]Calculation!S:S,ROW()),0)</f>
        <v>16</v>
      </c>
      <c r="O643" s="8">
        <f>ROUND(INDEX([1]Calculation!T:T,ROW()),0)</f>
        <v>1</v>
      </c>
    </row>
    <row r="644" spans="1:15">
      <c r="A644" t="str">
        <f>INDEX([1]Calculation!$F:$F,ROW())</f>
        <v>US</v>
      </c>
      <c r="B644" t="str">
        <f>INDEX([1]Calculation!$D:$D,ROW())</f>
        <v>Swayable</v>
      </c>
      <c r="C644" t="str">
        <f>IF(INDEX([1]Calculation!$G:$G,ROW())=0,"-",INDEX([1]Calculation!$G:$G,ROW()))</f>
        <v>-</v>
      </c>
      <c r="D644" t="str">
        <f>INDEX([1]Calculation!$J:$J,ROW())&amp;"  "&amp;INDEX([1]Calculation!$K:$K,ROW())</f>
        <v>3790  a</v>
      </c>
      <c r="E644" s="26">
        <f>INDEX([1]Calculation!$I:$I,ROW())</f>
        <v>43700</v>
      </c>
      <c r="F644" s="12">
        <f>ROUND(INDEX([1]Calculation!AL:AL,ROW()),1)</f>
        <v>0</v>
      </c>
      <c r="G644" s="8">
        <f>ROUND(INDEX([1]Calculation!L:L,ROW()),0)</f>
        <v>28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13</v>
      </c>
      <c r="O644" s="8">
        <f>ROUND(INDEX([1]Calculation!T:T,ROW()),0)</f>
        <v>3</v>
      </c>
    </row>
    <row r="645" spans="1:15">
      <c r="A645" t="str">
        <f>INDEX([1]Calculation!$F:$F,ROW())</f>
        <v>US</v>
      </c>
      <c r="B645" t="str">
        <f>INDEX([1]Calculation!$D:$D,ROW())</f>
        <v>YouGov</v>
      </c>
      <c r="C645" t="str">
        <f>IF(INDEX([1]Calculation!$G:$G,ROW())=0,"-",INDEX([1]Calculation!$G:$G,ROW()))</f>
        <v>B-</v>
      </c>
      <c r="D645" t="str">
        <f>INDEX([1]Calculation!$J:$J,ROW())&amp;"  "&amp;INDEX([1]Calculation!$K:$K,ROW())</f>
        <v>518  lv</v>
      </c>
      <c r="E645" s="26">
        <f>INDEX([1]Calculation!$I:$I,ROW())</f>
        <v>43711</v>
      </c>
      <c r="F645" s="12">
        <f>ROUND(INDEX([1]Calculation!AL:AL,ROW()),1)</f>
        <v>0</v>
      </c>
      <c r="G645" s="8">
        <f>ROUND(INDEX([1]Calculation!L:L,ROW()),0)</f>
        <v>26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6</v>
      </c>
      <c r="K645" s="8">
        <f>ROUND(INDEX([1]Calculation!P:P,ROW()),0)</f>
        <v>0</v>
      </c>
      <c r="L645" s="8">
        <f>ROUND(INDEX([1]Calculation!Q:Q,ROW()),0)</f>
        <v>14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3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808  lv</v>
      </c>
      <c r="E646" s="26">
        <f>INDEX([1]Calculation!$I:$I,ROW())</f>
        <v>43711</v>
      </c>
      <c r="F646" s="12">
        <f>ROUND(INDEX([1]Calculation!AL:AL,ROW()),1)</f>
        <v>0</v>
      </c>
      <c r="G646" s="8">
        <f>ROUND(INDEX([1]Calculation!L:L,ROW()),0)</f>
        <v>34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6</v>
      </c>
      <c r="K646" s="8">
        <f>ROUND(INDEX([1]Calculation!P:P,ROW()),0)</f>
        <v>1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15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1346  rv</v>
      </c>
      <c r="E647" s="26">
        <f>INDEX([1]Calculation!$I:$I,ROW())</f>
        <v>43711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18</v>
      </c>
      <c r="M647" s="8">
        <f>ROUND(INDEX([1]Calculation!R:R,ROW()),0)</f>
        <v>1</v>
      </c>
      <c r="N647" s="8">
        <f>ROUND(INDEX([1]Calculation!S:S,ROW()),0)</f>
        <v>11</v>
      </c>
      <c r="O647" s="8">
        <f>ROUND(INDEX([1]Calculation!T:T,ROW()),0)</f>
        <v>2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6">
        <f>INDEX([1]Calculation!$I:$I,ROW())</f>
        <v>43710</v>
      </c>
      <c r="F648" s="12">
        <f>ROUND(INDEX([1]Calculation!AL:AL,ROW()),1)</f>
        <v>0</v>
      </c>
      <c r="G648" s="8">
        <f>ROUND(INDEX([1]Calculation!L:L,ROW()),0)</f>
        <v>27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6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2</v>
      </c>
      <c r="N648" s="8">
        <f>ROUND(INDEX([1]Calculation!S:S,ROW()),0)</f>
        <v>12</v>
      </c>
      <c r="O648" s="8">
        <f>ROUND(INDEX([1]Calculation!T:T,ROW()),0)</f>
        <v>1</v>
      </c>
    </row>
    <row r="649" spans="1:15">
      <c r="A649" t="str">
        <f>INDEX([1]Calculation!$F:$F,ROW())</f>
        <v>US</v>
      </c>
      <c r="B649" t="str">
        <f>INDEX([1]Calculation!$D:$D,ROW())</f>
        <v>Morning Consult</v>
      </c>
      <c r="C649" t="str">
        <f>IF(INDEX([1]Calculation!$G:$G,ROW())=0,"-",INDEX([1]Calculation!$G:$G,ROW()))</f>
        <v>B/C</v>
      </c>
      <c r="D649" t="str">
        <f>INDEX([1]Calculation!$J:$J,ROW())&amp;"  "&amp;INDEX([1]Calculation!$K:$K,ROW())</f>
        <v>16736  lv</v>
      </c>
      <c r="E649" s="26">
        <f>INDEX([1]Calculation!$I:$I,ROW())</f>
        <v>43709</v>
      </c>
      <c r="F649" s="12">
        <f>ROUND(INDEX([1]Calculation!AL:AL,ROW()),1)</f>
        <v>0</v>
      </c>
      <c r="G649" s="8">
        <f>ROUND(INDEX([1]Calculation!L:L,ROW()),0)</f>
        <v>32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1</v>
      </c>
      <c r="N649" s="8">
        <f>ROUND(INDEX([1]Calculation!S:S,ROW()),0)</f>
        <v>16</v>
      </c>
      <c r="O649" s="8">
        <f>ROUND(INDEX([1]Calculation!T:T,ROW()),0)</f>
        <v>3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1350  rv</v>
      </c>
      <c r="E650" s="26">
        <f>INDEX([1]Calculation!$I:$I,ROW())</f>
        <v>43709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18</v>
      </c>
      <c r="M650" s="8">
        <f>ROUND(INDEX([1]Calculation!R:R,ROW()),0)</f>
        <v>2</v>
      </c>
      <c r="N650" s="8">
        <f>ROUND(INDEX([1]Calculation!S:S,ROW()),0)</f>
        <v>12</v>
      </c>
      <c r="O650" s="8">
        <f>ROUND(INDEX([1]Calculation!T:T,ROW()),0)</f>
        <v>1</v>
      </c>
    </row>
    <row r="651" spans="1:15">
      <c r="A651" t="str">
        <f>INDEX([1]Calculation!$F:$F,ROW())</f>
        <v>California</v>
      </c>
      <c r="B651" t="str">
        <f>INDEX([1]Calculation!$D:$D,ROW())</f>
        <v>Capitol Weekly</v>
      </c>
      <c r="C651" t="str">
        <f>IF(INDEX([1]Calculation!$G:$G,ROW())=0,"-",INDEX([1]Calculation!$G:$G,ROW()))</f>
        <v>-</v>
      </c>
      <c r="D651" t="str">
        <f>INDEX([1]Calculation!$J:$J,ROW())&amp;"  "&amp;INDEX([1]Calculation!$K:$K,ROW())</f>
        <v>728  lv</v>
      </c>
      <c r="E651" s="26">
        <f>INDEX([1]Calculation!$I:$I,ROW())</f>
        <v>43708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9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1</v>
      </c>
      <c r="N651" s="8">
        <f>ROUND(INDEX([1]Calculation!S:S,ROW()),0)</f>
        <v>23</v>
      </c>
      <c r="O651" s="8">
        <f>ROUND(INDEX([1]Calculation!T:T,ROW()),0)</f>
        <v>3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1350  rv</v>
      </c>
      <c r="E652" s="26">
        <f>INDEX([1]Calculation!$I:$I,ROW())</f>
        <v>43708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15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1</v>
      </c>
    </row>
    <row r="653" spans="1:15">
      <c r="A653" t="str">
        <f>INDEX([1]Calculation!$F:$F,ROW())</f>
        <v>US</v>
      </c>
      <c r="B653" t="str">
        <f>INDEX([1]Calculation!$D:$D,ROW())</f>
        <v>IBD/TIPP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360  rv</v>
      </c>
      <c r="E653" s="26">
        <f>INDEX([1]Calculation!$I:$I,ROW())</f>
        <v>43707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4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24</v>
      </c>
      <c r="O653" s="8">
        <f>ROUND(INDEX([1]Calculation!T:T,ROW()),0)</f>
        <v>1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26">
        <f>INDEX([1]Calculation!$I:$I,ROW())</f>
        <v>43707</v>
      </c>
      <c r="F654" s="12">
        <f>ROUND(INDEX([1]Calculation!AL:AL,ROW()),1)</f>
        <v>0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1</v>
      </c>
    </row>
    <row r="655" spans="1:15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1331  rv</v>
      </c>
      <c r="E655" s="26">
        <f>INDEX([1]Calculation!$I:$I,ROW())</f>
        <v>43707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11</v>
      </c>
      <c r="O655" s="8">
        <f>ROUND(INDEX([1]Calculation!T:T,ROW()),0)</f>
        <v>2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1870  lv</v>
      </c>
      <c r="E656" s="26">
        <f>INDEX([1]Calculation!$I:$I,ROW())</f>
        <v>43707</v>
      </c>
      <c r="F656" s="12">
        <f>ROUND(INDEX([1]Calculation!AL:AL,ROW()),1)</f>
        <v>0</v>
      </c>
      <c r="G656" s="8">
        <f>ROUND(INDEX([1]Calculation!L:L,ROW()),0)</f>
        <v>36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4</v>
      </c>
      <c r="K656" s="8">
        <f>ROUND(INDEX([1]Calculation!P:P,ROW()),0)</f>
        <v>1</v>
      </c>
      <c r="L656" s="8">
        <f>ROUND(INDEX([1]Calculation!Q:Q,ROW()),0)</f>
        <v>13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2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3114  rv</v>
      </c>
      <c r="E657" s="26">
        <f>INDEX([1]Calculation!$I:$I,ROW())</f>
        <v>43707</v>
      </c>
      <c r="F657" s="12">
        <f>ROUND(INDEX([1]Calculation!AL:AL,ROW()),1)</f>
        <v>0</v>
      </c>
      <c r="G657" s="8">
        <f>ROUND(INDEX([1]Calculation!L:L,ROW()),0)</f>
        <v>31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11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Claster Consulting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752  lv</v>
      </c>
      <c r="E658" s="26">
        <f>INDEX([1]Calculation!$I:$I,ROW())</f>
        <v>43706</v>
      </c>
      <c r="F658" s="12">
        <f>ROUND(INDEX([1]Calculation!AL:AL,ROW()),1)</f>
        <v>1.8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2</v>
      </c>
      <c r="L658" s="8">
        <f>ROUND(INDEX([1]Calculation!Q:Q,ROW()),0)</f>
        <v>19</v>
      </c>
      <c r="M658" s="8">
        <f>ROUND(INDEX([1]Calculation!R:R,ROW()),0)</f>
        <v>0</v>
      </c>
      <c r="N658" s="8">
        <f>ROUND(INDEX([1]Calculation!S:S,ROW()),0)</f>
        <v>14</v>
      </c>
      <c r="O658" s="8">
        <f>ROUND(INDEX([1]Calculation!T:T,ROW()),0)</f>
        <v>2</v>
      </c>
    </row>
    <row r="659" spans="1:15">
      <c r="A659" t="str">
        <f>INDEX([1]Calculation!$F:$F,ROW())</f>
        <v>Wisconsin</v>
      </c>
      <c r="B659" t="str">
        <f>INDEX([1]Calculation!$D:$D,ROW())</f>
        <v>Marquette University Law School</v>
      </c>
      <c r="C659" t="str">
        <f>IF(INDEX([1]Calculation!$G:$G,ROW())=0,"-",INDEX([1]Calculation!$G:$G,ROW()))</f>
        <v>A/B</v>
      </c>
      <c r="D659" t="str">
        <f>INDEX([1]Calculation!$J:$J,ROW())&amp;"  "&amp;INDEX([1]Calculation!$K:$K,ROW())</f>
        <v>444  rv</v>
      </c>
      <c r="E659" s="26">
        <f>INDEX([1]Calculation!$I:$I,ROW())</f>
        <v>43706</v>
      </c>
      <c r="F659" s="12">
        <f>ROUND(INDEX([1]Calculation!AL:AL,ROW()),1)</f>
        <v>0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20</v>
      </c>
      <c r="M659" s="8">
        <f>ROUND(INDEX([1]Calculation!R:R,ROW()),0)</f>
        <v>1</v>
      </c>
      <c r="N659" s="8">
        <f>ROUND(INDEX([1]Calculation!S:S,ROW()),0)</f>
        <v>17</v>
      </c>
      <c r="O659" s="8">
        <f>ROUND(INDEX([1]Calculation!T:T,ROW()),0)</f>
        <v>2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809  lv</v>
      </c>
      <c r="E660" s="26">
        <f>INDEX([1]Calculation!$I:$I,ROW())</f>
        <v>43706</v>
      </c>
      <c r="F660" s="12">
        <f>ROUND(INDEX([1]Calculation!AL:AL,ROW()),1)</f>
        <v>0</v>
      </c>
      <c r="G660" s="8">
        <f>ROUND(INDEX([1]Calculation!L:L,ROW()),0)</f>
        <v>37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13</v>
      </c>
      <c r="M660" s="8">
        <f>ROUND(INDEX([1]Calculation!R:R,ROW()),0)</f>
        <v>1</v>
      </c>
      <c r="N660" s="8">
        <f>ROUND(INDEX([1]Calculation!S:S,ROW()),0)</f>
        <v>13</v>
      </c>
      <c r="O660" s="8">
        <f>ROUND(INDEX([1]Calculation!T:T,ROW()),0)</f>
        <v>1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1330  rv</v>
      </c>
      <c r="E661" s="26">
        <f>INDEX([1]Calculation!$I:$I,ROW())</f>
        <v>43706</v>
      </c>
      <c r="F661" s="12">
        <f>ROUND(INDEX([1]Calculation!AL:AL,ROW()),1)</f>
        <v>0</v>
      </c>
      <c r="G661" s="8">
        <f>ROUND(INDEX([1]Calculation!L:L,ROW()),0)</f>
        <v>32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11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985  rv</v>
      </c>
      <c r="E662" s="26">
        <f>INDEX([1]Calculation!$I:$I,ROW())</f>
        <v>43705</v>
      </c>
      <c r="F662" s="12">
        <f>ROUND(INDEX([1]Calculation!AL:AL,ROW()),1)</f>
        <v>0</v>
      </c>
      <c r="G662" s="8">
        <f>ROUND(INDEX([1]Calculation!L:L,ROW()),0)</f>
        <v>32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13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813  lv</v>
      </c>
      <c r="E663" s="26">
        <f>INDEX([1]Calculation!$I:$I,ROW())</f>
        <v>43705</v>
      </c>
      <c r="F663" s="12">
        <f>ROUND(INDEX([1]Calculation!AL:AL,ROW()),1)</f>
        <v>0</v>
      </c>
      <c r="G663" s="8">
        <f>ROUND(INDEX([1]Calculation!L:L,ROW()),0)</f>
        <v>38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1</v>
      </c>
      <c r="N663" s="8">
        <f>ROUND(INDEX([1]Calculation!S:S,ROW()),0)</f>
        <v>13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1331  rv</v>
      </c>
      <c r="E664" s="26">
        <f>INDEX([1]Calculation!$I:$I,ROW())</f>
        <v>43705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14</v>
      </c>
      <c r="M664" s="8">
        <f>ROUND(INDEX([1]Calculation!R:R,ROW()),0)</f>
        <v>1</v>
      </c>
      <c r="N664" s="8">
        <f>ROUND(INDEX([1]Calculation!S:S,ROW()),0)</f>
        <v>11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YouGov</v>
      </c>
      <c r="C665" t="str">
        <f>IF(INDEX([1]Calculation!$G:$G,ROW())=0,"-",INDEX([1]Calculation!$G:$G,ROW()))</f>
        <v>B-</v>
      </c>
      <c r="D665" t="str">
        <f>INDEX([1]Calculation!$J:$J,ROW())&amp;"  "&amp;INDEX([1]Calculation!$K:$K,ROW())</f>
        <v>570  lv</v>
      </c>
      <c r="E665" s="26">
        <f>INDEX([1]Calculation!$I:$I,ROW())</f>
        <v>43704</v>
      </c>
      <c r="F665" s="12">
        <f>ROUND(INDEX([1]Calculation!AL:AL,ROW()),1)</f>
        <v>0</v>
      </c>
      <c r="G665" s="8">
        <f>ROUND(INDEX([1]Calculation!L:L,ROW()),0)</f>
        <v>24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14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775  lv</v>
      </c>
      <c r="E666" s="26">
        <f>INDEX([1]Calculation!$I:$I,ROW())</f>
        <v>43704</v>
      </c>
      <c r="F666" s="12">
        <f>ROUND(INDEX([1]Calculation!AL:AL,ROW()),1)</f>
        <v>0</v>
      </c>
      <c r="G666" s="8">
        <f>ROUND(INDEX([1]Calculation!L:L,ROW()),0)</f>
        <v>37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13</v>
      </c>
      <c r="M666" s="8">
        <f>ROUND(INDEX([1]Calculation!R:R,ROW()),0)</f>
        <v>2</v>
      </c>
      <c r="N666" s="8">
        <f>ROUND(INDEX([1]Calculation!S:S,ROW()),0)</f>
        <v>13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6">
        <f>INDEX([1]Calculation!$I:$I,ROW())</f>
        <v>43704</v>
      </c>
      <c r="F667" s="12">
        <f>ROUND(INDEX([1]Calculation!AL:AL,ROW()),1)</f>
        <v>0</v>
      </c>
      <c r="G667" s="8">
        <f>ROUND(INDEX([1]Calculation!L:L,ROW()),0)</f>
        <v>32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2</v>
      </c>
      <c r="N667" s="8">
        <f>ROUND(INDEX([1]Calculation!S:S,ROW()),0)</f>
        <v>10</v>
      </c>
      <c r="O667" s="8">
        <f>ROUND(INDEX([1]Calculation!T:T,ROW()),0)</f>
        <v>2</v>
      </c>
    </row>
    <row r="668" spans="1:15">
      <c r="A668" t="str">
        <f>INDEX([1]Calculation!$F:$F,ROW())</f>
        <v>US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874  lv</v>
      </c>
      <c r="E668" s="26">
        <f>INDEX([1]Calculation!$I:$I,ROW())</f>
        <v>43703</v>
      </c>
      <c r="F668" s="12">
        <f>ROUND(INDEX([1]Calculation!AL:AL,ROW()),1)</f>
        <v>0.1</v>
      </c>
      <c r="G668" s="8">
        <f>ROUND(INDEX([1]Calculation!L:L,ROW()),0)</f>
        <v>19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9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1</v>
      </c>
      <c r="N668" s="8">
        <f>ROUND(INDEX([1]Calculation!S:S,ROW()),0)</f>
        <v>29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Quinnipiac University</v>
      </c>
      <c r="C669" t="str">
        <f>IF(INDEX([1]Calculation!$G:$G,ROW())=0,"-",INDEX([1]Calculation!$G:$G,ROW()))</f>
        <v>A</v>
      </c>
      <c r="D669" t="str">
        <f>INDEX([1]Calculation!$J:$J,ROW())&amp;"  "&amp;INDEX([1]Calculation!$K:$K,ROW())</f>
        <v>648  rv</v>
      </c>
      <c r="E669" s="26">
        <f>INDEX([1]Calculation!$I:$I,ROW())</f>
        <v>43703</v>
      </c>
      <c r="F669" s="12">
        <f>ROUND(INDEX([1]Calculation!AL:AL,ROW()),1)</f>
        <v>0</v>
      </c>
      <c r="G669" s="8">
        <f>ROUND(INDEX([1]Calculation!L:L,ROW()),0)</f>
        <v>32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3</v>
      </c>
    </row>
    <row r="670" spans="1:15">
      <c r="A670" t="str">
        <f>INDEX([1]Calculation!$F:$F,ROW())</f>
        <v>US</v>
      </c>
      <c r="B670" t="str">
        <f>INDEX([1]Calculation!$D:$D,ROW())</f>
        <v>Emerson College</v>
      </c>
      <c r="C670" t="str">
        <f>IF(INDEX([1]Calculation!$G:$G,ROW())=0,"-",INDEX([1]Calculation!$G:$G,ROW()))</f>
        <v>B-</v>
      </c>
      <c r="D670" t="str">
        <f>INDEX([1]Calculation!$J:$J,ROW())&amp;"  "&amp;INDEX([1]Calculation!$K:$K,ROW())</f>
        <v>627  lv</v>
      </c>
      <c r="E670" s="26">
        <f>INDEX([1]Calculation!$I:$I,ROW())</f>
        <v>43703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24</v>
      </c>
      <c r="M670" s="8">
        <f>ROUND(INDEX([1]Calculation!R:R,ROW()),0)</f>
        <v>0</v>
      </c>
      <c r="N670" s="8">
        <f>ROUND(INDEX([1]Calculation!S:S,ROW()),0)</f>
        <v>15</v>
      </c>
      <c r="O670" s="8">
        <f>ROUND(INDEX([1]Calculation!T:T,ROW()),0)</f>
        <v>4</v>
      </c>
    </row>
    <row r="671" spans="1:15">
      <c r="A671" t="str">
        <f>INDEX([1]Calculation!$F:$F,ROW())</f>
        <v>US</v>
      </c>
      <c r="B671" t="str">
        <f>INDEX([1]Calculation!$D:$D,ROW())</f>
        <v>Harris Insights &amp; Analytics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786  lv</v>
      </c>
      <c r="E671" s="26">
        <f>INDEX([1]Calculation!$I:$I,ROW())</f>
        <v>43703</v>
      </c>
      <c r="F671" s="12">
        <f>ROUND(INDEX([1]Calculation!AL:AL,ROW()),1)</f>
        <v>0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14</v>
      </c>
      <c r="M671" s="8">
        <f>ROUND(INDEX([1]Calculation!R:R,ROW()),0)</f>
        <v>1</v>
      </c>
      <c r="N671" s="8">
        <f>ROUND(INDEX([1]Calculation!S:S,ROW()),0)</f>
        <v>14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1341  rv</v>
      </c>
      <c r="E672" s="26">
        <f>INDEX([1]Calculation!$I:$I,ROW())</f>
        <v>43703</v>
      </c>
      <c r="F672" s="12">
        <f>ROUND(INDEX([1]Calculation!AL:AL,ROW()),1)</f>
        <v>0</v>
      </c>
      <c r="G672" s="8">
        <f>ROUND(INDEX([1]Calculation!L:L,ROW()),0)</f>
        <v>31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4</v>
      </c>
      <c r="K672" s="8">
        <f>ROUND(INDEX([1]Calculation!P:P,ROW()),0)</f>
        <v>1</v>
      </c>
      <c r="L672" s="8">
        <f>ROUND(INDEX([1]Calculation!Q:Q,ROW()),0)</f>
        <v>16</v>
      </c>
      <c r="M672" s="8">
        <f>ROUND(INDEX([1]Calculation!R:R,ROW()),0)</f>
        <v>1</v>
      </c>
      <c r="N672" s="8">
        <f>ROUND(INDEX([1]Calculation!S:S,ROW()),0)</f>
        <v>10</v>
      </c>
      <c r="O672" s="8">
        <f>ROUND(INDEX([1]Calculation!T:T,ROW()),0)</f>
        <v>3</v>
      </c>
    </row>
    <row r="673" spans="1:15">
      <c r="A673" t="str">
        <f>INDEX([1]Calculation!$F:$F,ROW())</f>
        <v>Texas</v>
      </c>
      <c r="B673" t="str">
        <f>INDEX([1]Calculation!$D:$D,ROW())</f>
        <v>Climate Nexus</v>
      </c>
      <c r="C673" t="str">
        <f>IF(INDEX([1]Calculation!$G:$G,ROW())=0,"-",INDEX([1]Calculation!$G:$G,ROW()))</f>
        <v>-</v>
      </c>
      <c r="D673" t="str">
        <f>INDEX([1]Calculation!$J:$J,ROW())&amp;"  "&amp;INDEX([1]Calculation!$K:$K,ROW())</f>
        <v>639  lv</v>
      </c>
      <c r="E673" s="26">
        <f>INDEX([1]Calculation!$I:$I,ROW())</f>
        <v>43702</v>
      </c>
      <c r="F673" s="12">
        <f>ROUND(INDEX([1]Calculation!AL:AL,ROW()),1)</f>
        <v>1.7</v>
      </c>
      <c r="G673" s="8">
        <f>ROUND(INDEX([1]Calculation!L:L,ROW()),0)</f>
        <v>24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0</v>
      </c>
      <c r="L673" s="8">
        <f>ROUND(INDEX([1]Calculation!Q:Q,ROW()),0)</f>
        <v>12</v>
      </c>
      <c r="M673" s="8">
        <f>ROUND(INDEX([1]Calculation!R:R,ROW()),0)</f>
        <v>1</v>
      </c>
      <c r="N673" s="8">
        <f>ROUND(INDEX([1]Calculation!S:S,ROW()),0)</f>
        <v>12</v>
      </c>
      <c r="O673" s="8">
        <f>ROUND(INDEX([1]Calculation!T:T,ROW()),0)</f>
        <v>1</v>
      </c>
    </row>
    <row r="674" spans="1:15">
      <c r="A674" t="str">
        <f>INDEX([1]Calculation!$F:$F,ROW())</f>
        <v>Texas</v>
      </c>
      <c r="B674" t="str">
        <f>INDEX([1]Calculation!$D:$D,ROW())</f>
        <v>Texas Lyceum</v>
      </c>
      <c r="C674" t="str">
        <f>IF(INDEX([1]Calculation!$G:$G,ROW())=0,"-",INDEX([1]Calculation!$G:$G,ROW()))</f>
        <v>-</v>
      </c>
      <c r="D674" t="str">
        <f>INDEX([1]Calculation!$J:$J,ROW())&amp;"  "&amp;INDEX([1]Calculation!$K:$K,ROW())</f>
        <v>358  lv</v>
      </c>
      <c r="E674" s="26">
        <f>INDEX([1]Calculation!$I:$I,ROW())</f>
        <v>43702</v>
      </c>
      <c r="F674" s="12">
        <f>ROUND(INDEX([1]Calculation!AL:AL,ROW()),1)</f>
        <v>0.2</v>
      </c>
      <c r="G674" s="8">
        <f>ROUND(INDEX([1]Calculation!L:L,ROW()),0)</f>
        <v>24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3</v>
      </c>
      <c r="K674" s="8">
        <f>ROUND(INDEX([1]Calculation!P:P,ROW()),0)</f>
        <v>3</v>
      </c>
      <c r="L674" s="8">
        <f>ROUND(INDEX([1]Calculation!Q:Q,ROW()),0)</f>
        <v>13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2</v>
      </c>
    </row>
    <row r="675" spans="1:15">
      <c r="A675" t="str">
        <f>INDEX([1]Calculation!$F:$F,ROW())</f>
        <v>US</v>
      </c>
      <c r="B675" t="str">
        <f>INDEX([1]Calculation!$D:$D,ROW())</f>
        <v>Suffolk University</v>
      </c>
      <c r="C675" t="str">
        <f>IF(INDEX([1]Calculation!$G:$G,ROW())=0,"-",INDEX([1]Calculation!$G:$G,ROW()))</f>
        <v>A-</v>
      </c>
      <c r="D675" t="str">
        <f>INDEX([1]Calculation!$J:$J,ROW())&amp;"  "&amp;INDEX([1]Calculation!$K:$K,ROW())</f>
        <v>424  lv</v>
      </c>
      <c r="E675" s="26">
        <f>INDEX([1]Calculation!$I:$I,ROW())</f>
        <v>43702</v>
      </c>
      <c r="F675" s="12">
        <f>ROUND(INDEX([1]Calculation!AL:AL,ROW()),1)</f>
        <v>0.1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12</v>
      </c>
      <c r="M675" s="8">
        <f>ROUND(INDEX([1]Calculation!R:R,ROW()),0)</f>
        <v>0</v>
      </c>
      <c r="N675" s="8">
        <f>ROUND(INDEX([1]Calculation!S:S,ROW()),0)</f>
        <v>14</v>
      </c>
      <c r="O675" s="8">
        <f>ROUND(INDEX([1]Calculation!T:T,ROW()),0)</f>
        <v>3</v>
      </c>
    </row>
    <row r="676" spans="1:15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17303  lv</v>
      </c>
      <c r="E676" s="26">
        <f>INDEX([1]Calculation!$I:$I,ROW())</f>
        <v>43702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1</v>
      </c>
      <c r="N676" s="8">
        <f>ROUND(INDEX([1]Calculation!S:S,ROW()),0)</f>
        <v>15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1350  rv</v>
      </c>
      <c r="E677" s="26">
        <f>INDEX([1]Calculation!$I:$I,ROW())</f>
        <v>43702</v>
      </c>
      <c r="F677" s="12">
        <f>ROUND(INDEX([1]Calculation!AL:AL,ROW()),1)</f>
        <v>0</v>
      </c>
      <c r="G677" s="8">
        <f>ROUND(INDEX([1]Calculation!L:L,ROW()),0)</f>
        <v>29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3</v>
      </c>
      <c r="K677" s="8">
        <f>ROUND(INDEX([1]Calculation!P:P,ROW()),0)</f>
        <v>1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2</v>
      </c>
    </row>
    <row r="678" spans="1:15">
      <c r="A678" t="str">
        <f>INDEX([1]Calculation!$F:$F,ROW())</f>
        <v>US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465  rv</v>
      </c>
      <c r="E678" s="26">
        <f>INDEX([1]Calculation!$I:$I,ROW())</f>
        <v>43701</v>
      </c>
      <c r="F678" s="12">
        <f>ROUND(INDEX([1]Calculation!AL:AL,ROW()),1)</f>
        <v>0</v>
      </c>
      <c r="G678" s="8">
        <f>ROUND(INDEX([1]Calculation!L:L,ROW()),0)</f>
        <v>30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17</v>
      </c>
      <c r="M678" s="8">
        <f>ROUND(INDEX([1]Calculation!R:R,ROW()),0)</f>
        <v>1</v>
      </c>
      <c r="N678" s="8">
        <f>ROUND(INDEX([1]Calculation!S:S,ROW()),0)</f>
        <v>14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1350  rv</v>
      </c>
      <c r="E679" s="26">
        <f>INDEX([1]Calculation!$I:$I,ROW())</f>
        <v>43701</v>
      </c>
      <c r="F679" s="12">
        <f>ROUND(INDEX([1]Calculation!AL:AL,ROW()),1)</f>
        <v>0</v>
      </c>
      <c r="G679" s="8">
        <f>ROUND(INDEX([1]Calculation!L:L,ROW()),0)</f>
        <v>30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3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3132  rv</v>
      </c>
      <c r="E680" s="26">
        <f>INDEX([1]Calculation!$I:$I,ROW())</f>
        <v>43700</v>
      </c>
      <c r="F680" s="12">
        <f>ROUND(INDEX([1]Calculation!AL:AL,ROW()),1)</f>
        <v>0</v>
      </c>
      <c r="G680" s="8">
        <f>ROUND(INDEX([1]Calculation!L:L,ROW()),0)</f>
        <v>28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3</v>
      </c>
      <c r="K680" s="8">
        <f>ROUND(INDEX([1]Calculation!P:P,ROW()),0)</f>
        <v>1</v>
      </c>
      <c r="L680" s="8">
        <f>ROUND(INDEX([1]Calculation!Q:Q,ROW()),0)</f>
        <v>17</v>
      </c>
      <c r="M680" s="8">
        <f>ROUND(INDEX([1]Calculation!R:R,ROW()),0)</f>
        <v>1</v>
      </c>
      <c r="N680" s="8">
        <f>ROUND(INDEX([1]Calculation!S:S,ROW()),0)</f>
        <v>10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26">
        <f>INDEX([1]Calculation!$I:$I,ROW())</f>
        <v>43700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3</v>
      </c>
      <c r="K681" s="8">
        <f>ROUND(INDEX([1]Calculation!P:P,ROW()),0)</f>
        <v>1</v>
      </c>
      <c r="L681" s="8">
        <f>ROUND(INDEX([1]Calculation!Q:Q,ROW()),0)</f>
        <v>18</v>
      </c>
      <c r="M681" s="8">
        <f>ROUND(INDEX([1]Calculation!R:R,ROW()),0)</f>
        <v>1</v>
      </c>
      <c r="N681" s="8">
        <f>ROUND(INDEX([1]Calculation!S:S,ROW()),0)</f>
        <v>12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1356  rv</v>
      </c>
      <c r="E682" s="26">
        <f>INDEX([1]Calculation!$I:$I,ROW())</f>
        <v>43699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17</v>
      </c>
      <c r="M682" s="8">
        <f>ROUND(INDEX([1]Calculation!R:R,ROW()),0)</f>
        <v>1</v>
      </c>
      <c r="N682" s="8">
        <f>ROUND(INDEX([1]Calculation!S:S,ROW()),0)</f>
        <v>10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479  rv</v>
      </c>
      <c r="E683" s="26">
        <f>INDEX([1]Calculation!$I:$I,ROW())</f>
        <v>43698</v>
      </c>
      <c r="F683" s="12">
        <f>ROUND(INDEX([1]Calculation!AL:AL,ROW()),1)</f>
        <v>0</v>
      </c>
      <c r="G683" s="8">
        <f>ROUND(INDEX([1]Calculation!L:L,ROW()),0)</f>
        <v>30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19</v>
      </c>
      <c r="M683" s="8">
        <f>ROUND(INDEX([1]Calculation!R:R,ROW()),0)</f>
        <v>0</v>
      </c>
      <c r="N683" s="8">
        <f>ROUND(INDEX([1]Calculation!S:S,ROW()),0)</f>
        <v>11</v>
      </c>
      <c r="O683" s="8">
        <f>ROUND(INDEX([1]Calculation!T:T,ROW()),0)</f>
        <v>1</v>
      </c>
    </row>
    <row r="684" spans="1:15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479  rv</v>
      </c>
      <c r="E684" s="26">
        <f>INDEX([1]Calculation!$I:$I,ROW())</f>
        <v>43698</v>
      </c>
      <c r="F684" s="12">
        <f>ROUND(INDEX([1]Calculation!AL:AL,ROW()),1)</f>
        <v>0</v>
      </c>
      <c r="G684" s="8">
        <f>ROUND(INDEX([1]Calculation!L:L,ROW()),0)</f>
        <v>55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479  rv</v>
      </c>
      <c r="E685" s="26">
        <f>INDEX([1]Calculation!$I:$I,ROW())</f>
        <v>43698</v>
      </c>
      <c r="F685" s="12">
        <f>ROUND(INDEX([1]Calculation!AL:AL,ROW()),1)</f>
        <v>0</v>
      </c>
      <c r="G685" s="8">
        <f>ROUND(INDEX([1]Calculation!L:L,ROW()),0)</f>
        <v>52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32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479  rv</v>
      </c>
      <c r="E686" s="26">
        <f>INDEX([1]Calculation!$I:$I,ROW())</f>
        <v>43698</v>
      </c>
      <c r="F686" s="12">
        <f>ROUND(INDEX([1]Calculation!AL:AL,ROW()),1)</f>
        <v>0</v>
      </c>
      <c r="G686" s="8">
        <f>ROUND(INDEX([1]Calculation!L:L,ROW()),0)</f>
        <v>55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0</v>
      </c>
      <c r="K686" s="8">
        <f>ROUND(INDEX([1]Calculation!P:P,ROW()),0)</f>
        <v>0</v>
      </c>
      <c r="L686" s="8">
        <f>ROUND(INDEX([1]Calculation!Q:Q,ROW()),0)</f>
        <v>35</v>
      </c>
      <c r="M686" s="8">
        <f>ROUND(INDEX([1]Calculation!R:R,ROW()),0)</f>
        <v>0</v>
      </c>
      <c r="N686" s="8">
        <f>ROUND(INDEX([1]Calculation!S:S,ROW()),0)</f>
        <v>0</v>
      </c>
      <c r="O686" s="8">
        <f>ROUND(INDEX([1]Calculation!T:T,ROW()),0)</f>
        <v>0</v>
      </c>
    </row>
    <row r="687" spans="1:15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1326  rv</v>
      </c>
      <c r="E687" s="26">
        <f>INDEX([1]Calculation!$I:$I,ROW())</f>
        <v>43698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10</v>
      </c>
      <c r="O687" s="8">
        <f>ROUND(INDEX([1]Calculation!T:T,ROW()),0)</f>
        <v>2</v>
      </c>
    </row>
    <row r="688" spans="1:15">
      <c r="A688" t="str">
        <f>INDEX([1]Calculation!$F:$F,ROW())</f>
        <v>New Jersey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635  lv</v>
      </c>
      <c r="E688" s="26">
        <f>INDEX([1]Calculation!$I:$I,ROW())</f>
        <v>43697</v>
      </c>
      <c r="F688" s="12">
        <f>ROUND(INDEX([1]Calculation!AL:AL,ROW()),1)</f>
        <v>1.6</v>
      </c>
      <c r="G688" s="8">
        <f>ROUND(INDEX([1]Calculation!L:L,ROW()),0)</f>
        <v>26</v>
      </c>
      <c r="H688" s="8">
        <f>ROUND(INDEX([1]Calculation!M:M,ROW()),0)</f>
        <v>0</v>
      </c>
      <c r="I688" s="8">
        <f>ROUND(INDEX([1]Calculation!N:N,ROW()),0)</f>
        <v>5</v>
      </c>
      <c r="J688" s="8">
        <f>ROUND(INDEX([1]Calculation!O:O,ROW()),0)</f>
        <v>12</v>
      </c>
      <c r="K688" s="8">
        <f>ROUND(INDEX([1]Calculation!P:P,ROW()),0)</f>
        <v>0</v>
      </c>
      <c r="L688" s="8">
        <f>ROUND(INDEX([1]Calculation!Q:Q,ROW()),0)</f>
        <v>21</v>
      </c>
      <c r="M688" s="8">
        <f>ROUND(INDEX([1]Calculation!R:R,ROW()),0)</f>
        <v>1</v>
      </c>
      <c r="N688" s="8">
        <f>ROUND(INDEX([1]Calculation!S:S,ROW()),0)</f>
        <v>23</v>
      </c>
      <c r="O688" s="8">
        <f>ROUND(INDEX([1]Calculation!T:T,ROW()),0)</f>
        <v>1</v>
      </c>
    </row>
    <row r="689" spans="1:15">
      <c r="A689" t="str">
        <f>INDEX([1]Calculation!$F:$F,ROW())</f>
        <v>US</v>
      </c>
      <c r="B689" t="str">
        <f>INDEX([1]Calculation!$D:$D,ROW())</f>
        <v>Monmouth University</v>
      </c>
      <c r="C689" t="str">
        <f>IF(INDEX([1]Calculation!$G:$G,ROW())=0,"-",INDEX([1]Calculation!$G:$G,ROW()))</f>
        <v>A+</v>
      </c>
      <c r="D689" t="str">
        <f>INDEX([1]Calculation!$J:$J,ROW())&amp;"  "&amp;INDEX([1]Calculation!$K:$K,ROW())</f>
        <v>298  rv</v>
      </c>
      <c r="E689" s="26">
        <f>INDEX([1]Calculation!$I:$I,ROW())</f>
        <v>43697</v>
      </c>
      <c r="F689" s="12">
        <f>ROUND(INDEX([1]Calculation!AL:AL,ROW()),1)</f>
        <v>0</v>
      </c>
      <c r="G689" s="8">
        <f>ROUND(INDEX([1]Calculation!L:L,ROW()),0)</f>
        <v>19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20</v>
      </c>
      <c r="M689" s="8">
        <f>ROUND(INDEX([1]Calculation!R:R,ROW()),0)</f>
        <v>0</v>
      </c>
      <c r="N689" s="8">
        <f>ROUND(INDEX([1]Calculation!S:S,ROW()),0)</f>
        <v>20</v>
      </c>
      <c r="O689" s="8">
        <f>ROUND(INDEX([1]Calculation!T:T,ROW()),0)</f>
        <v>3</v>
      </c>
    </row>
    <row r="690" spans="1:15">
      <c r="A690" t="str">
        <f>INDEX([1]Calculation!$F:$F,ROW())</f>
        <v>US</v>
      </c>
      <c r="B690" t="str">
        <f>INDEX([1]Calculation!$D:$D,ROW())</f>
        <v>YouGov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559  lv</v>
      </c>
      <c r="E690" s="26">
        <f>INDEX([1]Calculation!$I:$I,ROW())</f>
        <v>43697</v>
      </c>
      <c r="F690" s="12">
        <f>ROUND(INDEX([1]Calculation!AL:AL,ROW()),1)</f>
        <v>0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17</v>
      </c>
      <c r="O690" s="8">
        <f>ROUND(INDEX([1]Calculation!T:T,ROW()),0)</f>
        <v>1</v>
      </c>
    </row>
    <row r="691" spans="1:15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1335  rv</v>
      </c>
      <c r="E691" s="26">
        <f>INDEX([1]Calculation!$I:$I,ROW())</f>
        <v>43697</v>
      </c>
      <c r="F691" s="12">
        <f>ROUND(INDEX([1]Calculation!AL:AL,ROW()),1)</f>
        <v>0</v>
      </c>
      <c r="G691" s="8">
        <f>ROUND(INDEX([1]Calculation!L:L,ROW()),0)</f>
        <v>28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>
      <c r="A692" t="str">
        <f>INDEX([1]Calculation!$F:$F,ROW())</f>
        <v>Colorado</v>
      </c>
      <c r="B692" t="str">
        <f>INDEX([1]Calculation!$D:$D,ROW())</f>
        <v>Emerson College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403  lv</v>
      </c>
      <c r="E692" s="26">
        <f>INDEX([1]Calculation!$I:$I,ROW())</f>
        <v>43696</v>
      </c>
      <c r="F692" s="12">
        <f>ROUND(INDEX([1]Calculation!AL:AL,ROW()),1)</f>
        <v>2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26</v>
      </c>
      <c r="M692" s="8">
        <f>ROUND(INDEX([1]Calculation!R:R,ROW()),0)</f>
        <v>0</v>
      </c>
      <c r="N692" s="8">
        <f>ROUND(INDEX([1]Calculation!S:S,ROW()),0)</f>
        <v>20</v>
      </c>
      <c r="O692" s="8">
        <f>ROUND(INDEX([1]Calculation!T:T,ROW()),0)</f>
        <v>4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1341  rv</v>
      </c>
      <c r="E693" s="26">
        <f>INDEX([1]Calculation!$I:$I,ROW())</f>
        <v>43696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17</v>
      </c>
      <c r="M693" s="8">
        <f>ROUND(INDEX([1]Calculation!R:R,ROW()),0)</f>
        <v>1</v>
      </c>
      <c r="N693" s="8">
        <f>ROUND(INDEX([1]Calculation!S:S,ROW()),0)</f>
        <v>9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Swayable</v>
      </c>
      <c r="C694" t="str">
        <f>IF(INDEX([1]Calculation!$G:$G,ROW())=0,"-",INDEX([1]Calculation!$G:$G,ROW()))</f>
        <v>-</v>
      </c>
      <c r="D694" t="str">
        <f>INDEX([1]Calculation!$J:$J,ROW())&amp;"  "&amp;INDEX([1]Calculation!$K:$K,ROW())</f>
        <v>1958  lv</v>
      </c>
      <c r="E694" s="26">
        <f>INDEX([1]Calculation!$I:$I,ROW())</f>
        <v>43683</v>
      </c>
      <c r="F694" s="12">
        <f>ROUND(INDEX([1]Calculation!AL:AL,ROW()),1)</f>
        <v>0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17</v>
      </c>
      <c r="M694" s="8">
        <f>ROUND(INDEX([1]Calculation!R:R,ROW()),0)</f>
        <v>0</v>
      </c>
      <c r="N694" s="8">
        <f>ROUND(INDEX([1]Calculation!S:S,ROW()),0)</f>
        <v>15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Swayable</v>
      </c>
      <c r="C695" t="str">
        <f>IF(INDEX([1]Calculation!$G:$G,ROW())=0,"-",INDEX([1]Calculation!$G:$G,ROW()))</f>
        <v>-</v>
      </c>
      <c r="D695" t="str">
        <f>INDEX([1]Calculation!$J:$J,ROW())&amp;"  "&amp;INDEX([1]Calculation!$K:$K,ROW())</f>
        <v>4016  a</v>
      </c>
      <c r="E695" s="26">
        <f>INDEX([1]Calculation!$I:$I,ROW())</f>
        <v>43683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20</v>
      </c>
      <c r="M695" s="8">
        <f>ROUND(INDEX([1]Calculation!R:R,ROW()),0)</f>
        <v>0</v>
      </c>
      <c r="N695" s="8">
        <f>ROUND(INDEX([1]Calculation!S:S,ROW()),0)</f>
        <v>12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1350  rv</v>
      </c>
      <c r="E696" s="26">
        <f>INDEX([1]Calculation!$I:$I,ROW())</f>
        <v>43695</v>
      </c>
      <c r="F696" s="12">
        <f>ROUND(INDEX([1]Calculation!AL:AL,ROW()),1)</f>
        <v>0</v>
      </c>
      <c r="G696" s="8">
        <f>ROUND(INDEX([1]Calculation!L:L,ROW()),0)</f>
        <v>26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10</v>
      </c>
      <c r="O696" s="8">
        <f>ROUND(INDEX([1]Calculation!T:T,ROW()),0)</f>
        <v>2</v>
      </c>
    </row>
    <row r="697" spans="1:15">
      <c r="A697" t="str">
        <f>INDEX([1]Calculation!$F:$F,ROW())</f>
        <v>US</v>
      </c>
      <c r="B697" t="str">
        <f>INDEX([1]Calculation!$D:$D,ROW())</f>
        <v>SSRS</v>
      </c>
      <c r="C697" t="str">
        <f>IF(INDEX([1]Calculation!$G:$G,ROW())=0,"-",INDEX([1]Calculation!$G:$G,ROW()))</f>
        <v>A/B</v>
      </c>
      <c r="D697" t="str">
        <f>INDEX([1]Calculation!$J:$J,ROW())&amp;"  "&amp;INDEX([1]Calculation!$K:$K,ROW())</f>
        <v>402  rv</v>
      </c>
      <c r="E697" s="26">
        <f>INDEX([1]Calculation!$I:$I,ROW())</f>
        <v>43695</v>
      </c>
      <c r="F697" s="12">
        <f>ROUND(INDEX([1]Calculation!AL:AL,ROW()),1)</f>
        <v>0</v>
      </c>
      <c r="G697" s="8">
        <f>ROUND(INDEX([1]Calculation!L:L,ROW()),0)</f>
        <v>29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14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909  rv</v>
      </c>
      <c r="E698" s="26">
        <f>INDEX([1]Calculation!$I:$I,ROW())</f>
        <v>43695</v>
      </c>
      <c r="F698" s="12">
        <f>ROUND(INDEX([1]Calculation!AL:AL,ROW()),1)</f>
        <v>0</v>
      </c>
      <c r="G698" s="8">
        <f>ROUND(INDEX([1]Calculation!L:L,ROW()),0)</f>
        <v>0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0</v>
      </c>
      <c r="K698" s="8">
        <f>ROUND(INDEX([1]Calculation!P:P,ROW()),0)</f>
        <v>0</v>
      </c>
      <c r="L698" s="8">
        <f>ROUND(INDEX([1]Calculation!Q:Q,ROW()),0)</f>
        <v>0</v>
      </c>
      <c r="M698" s="8">
        <f>ROUND(INDEX([1]Calculation!R:R,ROW()),0)</f>
        <v>0</v>
      </c>
      <c r="N698" s="8">
        <f>ROUND(INDEX([1]Calculation!S:S,ROW()),0)</f>
        <v>33</v>
      </c>
      <c r="O698" s="8">
        <f>ROUND(INDEX([1]Calculation!T:T,ROW()),0)</f>
        <v>0</v>
      </c>
    </row>
    <row r="699" spans="1:15">
      <c r="A699" t="str">
        <f>INDEX([1]Calculation!$F:$F,ROW())</f>
        <v>US</v>
      </c>
      <c r="B699" t="str">
        <f>INDEX([1]Calculation!$D:$D,ROW())</f>
        <v>Harris Insights &amp; Analytics</v>
      </c>
      <c r="C699" t="str">
        <f>IF(INDEX([1]Calculation!$G:$G,ROW())=0,"-",INDEX([1]Calculation!$G:$G,ROW()))</f>
        <v>C+</v>
      </c>
      <c r="D699" t="str">
        <f>INDEX([1]Calculation!$J:$J,ROW())&amp;"  "&amp;INDEX([1]Calculation!$K:$K,ROW())</f>
        <v>909  rv</v>
      </c>
      <c r="E699" s="26">
        <f>INDEX([1]Calculation!$I:$I,ROW())</f>
        <v>43695</v>
      </c>
      <c r="F699" s="12">
        <f>ROUND(INDEX([1]Calculation!AL:AL,ROW()),1)</f>
        <v>0</v>
      </c>
      <c r="G699" s="8">
        <f>ROUND(INDEX([1]Calculation!L:L,ROW()),0)</f>
        <v>0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43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909  rv</v>
      </c>
      <c r="E700" s="26">
        <f>INDEX([1]Calculation!$I:$I,ROW())</f>
        <v>43695</v>
      </c>
      <c r="F700" s="12">
        <f>ROUND(INDEX([1]Calculation!AL:AL,ROW()),1)</f>
        <v>0</v>
      </c>
      <c r="G700" s="8">
        <f>ROUND(INDEX([1]Calculation!L:L,ROW()),0)</f>
        <v>0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42</v>
      </c>
      <c r="M700" s="8">
        <f>ROUND(INDEX([1]Calculation!R:R,ROW()),0)</f>
        <v>0</v>
      </c>
      <c r="N700" s="8">
        <f>ROUND(INDEX([1]Calculation!S:S,ROW()),0)</f>
        <v>0</v>
      </c>
      <c r="O700" s="8">
        <f>ROUND(INDEX([1]Calculation!T:T,ROW()),0)</f>
        <v>0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909  rv</v>
      </c>
      <c r="E701" s="26">
        <f>INDEX([1]Calculation!$I:$I,ROW())</f>
        <v>43695</v>
      </c>
      <c r="F701" s="12">
        <f>ROUND(INDEX([1]Calculation!AL:AL,ROW()),1)</f>
        <v>0</v>
      </c>
      <c r="G701" s="8">
        <f>ROUND(INDEX([1]Calculation!L:L,ROW()),0)</f>
        <v>39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0</v>
      </c>
      <c r="M701" s="8">
        <f>ROUND(INDEX([1]Calculation!R:R,ROW()),0)</f>
        <v>0</v>
      </c>
      <c r="N701" s="8">
        <f>ROUND(INDEX([1]Calculation!S:S,ROW()),0)</f>
        <v>41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909  rv</v>
      </c>
      <c r="E702" s="26">
        <f>INDEX([1]Calculation!$I:$I,ROW())</f>
        <v>43695</v>
      </c>
      <c r="F702" s="12">
        <f>ROUND(INDEX([1]Calculation!AL:AL,ROW()),1)</f>
        <v>0</v>
      </c>
      <c r="G702" s="8">
        <f>ROUND(INDEX([1]Calculation!L:L,ROW()),0)</f>
        <v>42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0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909  rv</v>
      </c>
      <c r="E703" s="26">
        <f>INDEX([1]Calculation!$I:$I,ROW())</f>
        <v>43695</v>
      </c>
      <c r="F703" s="12">
        <f>ROUND(INDEX([1]Calculation!AL:AL,ROW()),1)</f>
        <v>0</v>
      </c>
      <c r="G703" s="8">
        <f>ROUND(INDEX([1]Calculation!L:L,ROW()),0)</f>
        <v>44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38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</row>
    <row r="704" spans="1:15">
      <c r="A704" t="str">
        <f>INDEX([1]Calculation!$F:$F,ROW())</f>
        <v>US</v>
      </c>
      <c r="B704" t="str">
        <f>INDEX([1]Calculation!$D:$D,ROW())</f>
        <v>Morning Consult</v>
      </c>
      <c r="C704" t="str">
        <f>IF(INDEX([1]Calculation!$G:$G,ROW())=0,"-",INDEX([1]Calculation!$G:$G,ROW()))</f>
        <v>B/C</v>
      </c>
      <c r="D704" t="str">
        <f>INDEX([1]Calculation!$J:$J,ROW())&amp;"  "&amp;INDEX([1]Calculation!$K:$K,ROW())</f>
        <v>17115  lv</v>
      </c>
      <c r="E704" s="26">
        <f>INDEX([1]Calculation!$I:$I,ROW())</f>
        <v>43695</v>
      </c>
      <c r="F704" s="12">
        <f>ROUND(INDEX([1]Calculation!AL:AL,ROW()),1)</f>
        <v>0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5</v>
      </c>
      <c r="K704" s="8">
        <f>ROUND(INDEX([1]Calculation!P:P,ROW()),0)</f>
        <v>1</v>
      </c>
      <c r="L704" s="8">
        <f>ROUND(INDEX([1]Calculation!Q:Q,ROW()),0)</f>
        <v>20</v>
      </c>
      <c r="M704" s="8">
        <f>ROUND(INDEX([1]Calculation!R:R,ROW()),0)</f>
        <v>1</v>
      </c>
      <c r="N704" s="8">
        <f>ROUND(INDEX([1]Calculation!S:S,ROW()),0)</f>
        <v>15</v>
      </c>
      <c r="O704" s="8">
        <f>ROUND(INDEX([1]Calculation!T:T,ROW()),0)</f>
        <v>3</v>
      </c>
    </row>
    <row r="705" spans="1:15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1350  rv</v>
      </c>
      <c r="E705" s="26">
        <f>INDEX([1]Calculation!$I:$I,ROW())</f>
        <v>43694</v>
      </c>
      <c r="F705" s="12">
        <f>ROUND(INDEX([1]Calculation!AL:AL,ROW()),1)</f>
        <v>0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4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11</v>
      </c>
      <c r="O705" s="8">
        <f>ROUND(INDEX([1]Calculation!T:T,ROW()),0)</f>
        <v>2</v>
      </c>
    </row>
    <row r="706" spans="1:15">
      <c r="A706" t="str">
        <f>INDEX([1]Calculation!$F:$F,ROW())</f>
        <v>Nevada</v>
      </c>
      <c r="B706" t="str">
        <f>INDEX([1]Calculation!$D:$D,ROW())</f>
        <v>Gravis Marketing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382  rv</v>
      </c>
      <c r="E706" s="26">
        <f>INDEX([1]Calculation!$I:$I,ROW())</f>
        <v>43693</v>
      </c>
      <c r="F706" s="12">
        <f>ROUND(INDEX([1]Calculation!AL:AL,ROW()),1)</f>
        <v>1.5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6</v>
      </c>
      <c r="N706" s="8">
        <f>ROUND(INDEX([1]Calculation!S:S,ROW()),0)</f>
        <v>15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3118  rv</v>
      </c>
      <c r="E707" s="26">
        <f>INDEX([1]Calculation!$I:$I,ROW())</f>
        <v>43693</v>
      </c>
      <c r="F707" s="12">
        <f>ROUND(INDEX([1]Calculation!AL:AL,ROW()),1)</f>
        <v>0</v>
      </c>
      <c r="G707" s="8">
        <f>ROUND(INDEX([1]Calculation!L:L,ROW()),0)</f>
        <v>29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11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1317  rv</v>
      </c>
      <c r="E708" s="26">
        <f>INDEX([1]Calculation!$I:$I,ROW())</f>
        <v>43693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16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2</v>
      </c>
    </row>
    <row r="709" spans="1:15">
      <c r="A709" t="str">
        <f>INDEX([1]Calculation!$F:$F,ROW())</f>
        <v>US</v>
      </c>
      <c r="B709" t="str">
        <f>INDEX([1]Calculation!$D:$D,ROW())</f>
        <v>Harris Insights &amp; Analytics</v>
      </c>
      <c r="C709" t="str">
        <f>IF(INDEX([1]Calculation!$G:$G,ROW())=0,"-",INDEX([1]Calculation!$G:$G,ROW()))</f>
        <v>C+</v>
      </c>
      <c r="D709" t="str">
        <f>INDEX([1]Calculation!$J:$J,ROW())&amp;"  "&amp;INDEX([1]Calculation!$K:$K,ROW())</f>
        <v>1336  rv</v>
      </c>
      <c r="E709" s="26">
        <f>INDEX([1]Calculation!$I:$I,ROW())</f>
        <v>43692</v>
      </c>
      <c r="F709" s="12">
        <f>ROUND(INDEX([1]Calculation!AL:AL,ROW()),1)</f>
        <v>0</v>
      </c>
      <c r="G709" s="8">
        <f>ROUND(INDEX([1]Calculation!L:L,ROW()),0)</f>
        <v>28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12</v>
      </c>
      <c r="O709" s="8">
        <f>ROUND(INDEX([1]Calculation!T:T,ROW()),0)</f>
        <v>3</v>
      </c>
    </row>
    <row r="710" spans="1:15">
      <c r="A710" t="str">
        <f>INDEX([1]Calculation!$F:$F,ROW())</f>
        <v>US</v>
      </c>
      <c r="B710" t="str">
        <f>INDEX([1]Calculation!$D:$D,ROW())</f>
        <v>Harris Insights &amp; Analytics</v>
      </c>
      <c r="C710" t="str">
        <f>IF(INDEX([1]Calculation!$G:$G,ROW())=0,"-",INDEX([1]Calculation!$G:$G,ROW()))</f>
        <v>C+</v>
      </c>
      <c r="D710" t="str">
        <f>INDEX([1]Calculation!$J:$J,ROW())&amp;"  "&amp;INDEX([1]Calculation!$K:$K,ROW())</f>
        <v>1342  rv</v>
      </c>
      <c r="E710" s="26">
        <f>INDEX([1]Calculation!$I:$I,ROW())</f>
        <v>43691</v>
      </c>
      <c r="F710" s="12">
        <f>ROUND(INDEX([1]Calculation!AL:AL,ROW()),1)</f>
        <v>0</v>
      </c>
      <c r="G710" s="8">
        <f>ROUND(INDEX([1]Calculation!L:L,ROW()),0)</f>
        <v>29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11</v>
      </c>
      <c r="O710" s="8">
        <f>ROUND(INDEX([1]Calculation!T:T,ROW()),0)</f>
        <v>3</v>
      </c>
    </row>
    <row r="711" spans="1:15">
      <c r="A711" t="str">
        <f>INDEX([1]Calculation!$F:$F,ROW())</f>
        <v>US</v>
      </c>
      <c r="B711" t="str">
        <f>INDEX([1]Calculation!$D:$D,ROW())</f>
        <v>Fox News/Beacon Research/Shaw &amp; Co. Research</v>
      </c>
      <c r="C711" t="str">
        <f>IF(INDEX([1]Calculation!$G:$G,ROW())=0,"-",INDEX([1]Calculation!$G:$G,ROW()))</f>
        <v>A-</v>
      </c>
      <c r="D711" t="str">
        <f>INDEX([1]Calculation!$J:$J,ROW())&amp;"  "&amp;INDEX([1]Calculation!$K:$K,ROW())</f>
        <v>483  lv</v>
      </c>
      <c r="E711" s="26">
        <f>INDEX([1]Calculation!$I:$I,ROW())</f>
        <v>43690</v>
      </c>
      <c r="F711" s="12">
        <f>ROUND(INDEX([1]Calculation!AL:AL,ROW()),1)</f>
        <v>0</v>
      </c>
      <c r="G711" s="8">
        <f>ROUND(INDEX([1]Calculation!L:L,ROW()),0)</f>
        <v>31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3</v>
      </c>
      <c r="K711" s="8">
        <f>ROUND(INDEX([1]Calculation!P:P,ROW()),0)</f>
        <v>2</v>
      </c>
      <c r="L711" s="8">
        <f>ROUND(INDEX([1]Calculation!Q:Q,ROW()),0)</f>
        <v>10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3</v>
      </c>
    </row>
    <row r="712" spans="1:15">
      <c r="A712" t="str">
        <f>INDEX([1]Calculation!$F:$F,ROW())</f>
        <v>US</v>
      </c>
      <c r="B712" t="str">
        <f>INDEX([1]Calculation!$D:$D,ROW())</f>
        <v>YouGov</v>
      </c>
      <c r="C712" t="str">
        <f>IF(INDEX([1]Calculation!$G:$G,ROW())=0,"-",INDEX([1]Calculation!$G:$G,ROW()))</f>
        <v>B-</v>
      </c>
      <c r="D712" t="str">
        <f>INDEX([1]Calculation!$J:$J,ROW())&amp;"  "&amp;INDEX([1]Calculation!$K:$K,ROW())</f>
        <v>592  lv</v>
      </c>
      <c r="E712" s="26">
        <f>INDEX([1]Calculation!$I:$I,ROW())</f>
        <v>43690</v>
      </c>
      <c r="F712" s="12">
        <f>ROUND(INDEX([1]Calculation!AL:AL,ROW()),1)</f>
        <v>0</v>
      </c>
      <c r="G712" s="8">
        <f>ROUND(INDEX([1]Calculation!L:L,ROW()),0)</f>
        <v>21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1</v>
      </c>
      <c r="N712" s="8">
        <f>ROUND(INDEX([1]Calculation!S:S,ROW()),0)</f>
        <v>20</v>
      </c>
      <c r="O712" s="8">
        <f>ROUND(INDEX([1]Calculation!T:T,ROW()),0)</f>
        <v>1</v>
      </c>
    </row>
    <row r="713" spans="1:15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1350  rv</v>
      </c>
      <c r="E713" s="26">
        <f>INDEX([1]Calculation!$I:$I,ROW())</f>
        <v>43690</v>
      </c>
      <c r="F713" s="12">
        <f>ROUND(INDEX([1]Calculation!AL:AL,ROW()),1)</f>
        <v>0</v>
      </c>
      <c r="G713" s="8">
        <f>ROUND(INDEX([1]Calculation!L:L,ROW()),0)</f>
        <v>28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3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10</v>
      </c>
      <c r="O713" s="8">
        <f>ROUND(INDEX([1]Calculation!T:T,ROW()),0)</f>
        <v>2</v>
      </c>
    </row>
    <row r="714" spans="1:15">
      <c r="A714" t="str">
        <f>INDEX([1]Calculation!$F:$F,ROW())</f>
        <v>South Carolina</v>
      </c>
      <c r="B714" t="str">
        <f>INDEX([1]Calculation!$D:$D,ROW())</f>
        <v>Change Research</v>
      </c>
      <c r="C714" t="str">
        <f>IF(INDEX([1]Calculation!$G:$G,ROW())=0,"-",INDEX([1]Calculation!$G:$G,ROW()))</f>
        <v>C</v>
      </c>
      <c r="D714" t="str">
        <f>INDEX([1]Calculation!$J:$J,ROW())&amp;"  "&amp;INDEX([1]Calculation!$K:$K,ROW())</f>
        <v>521  lv</v>
      </c>
      <c r="E714" s="26">
        <f>INDEX([1]Calculation!$I:$I,ROW())</f>
        <v>43689</v>
      </c>
      <c r="F714" s="12">
        <f>ROUND(INDEX([1]Calculation!AL:AL,ROW()),1)</f>
        <v>0</v>
      </c>
      <c r="G714" s="8">
        <f>ROUND(INDEX([1]Calculation!L:L,ROW()),0)</f>
        <v>36</v>
      </c>
      <c r="H714" s="8">
        <f>ROUND(INDEX([1]Calculation!M:M,ROW()),0)</f>
        <v>0</v>
      </c>
      <c r="I714" s="8">
        <f>ROUND(INDEX([1]Calculation!N:N,ROW()),0)</f>
        <v>4</v>
      </c>
      <c r="J714" s="8">
        <f>ROUND(INDEX([1]Calculation!O:O,ROW()),0)</f>
        <v>5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17</v>
      </c>
      <c r="O714" s="8">
        <f>ROUND(INDEX([1]Calculation!T:T,ROW()),0)</f>
        <v>1</v>
      </c>
    </row>
    <row r="715" spans="1:15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1346  rv</v>
      </c>
      <c r="E715" s="26">
        <f>INDEX([1]Calculation!$I:$I,ROW())</f>
        <v>43689</v>
      </c>
      <c r="F715" s="12">
        <f>ROUND(INDEX([1]Calculation!AL:AL,ROW()),1)</f>
        <v>0</v>
      </c>
      <c r="G715" s="8">
        <f>ROUND(INDEX([1]Calculation!L:L,ROW()),0)</f>
        <v>30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16</v>
      </c>
      <c r="M715" s="8">
        <f>ROUND(INDEX([1]Calculation!R:R,ROW()),0)</f>
        <v>1</v>
      </c>
      <c r="N715" s="8">
        <f>ROUND(INDEX([1]Calculation!S:S,ROW()),0)</f>
        <v>10</v>
      </c>
      <c r="O715" s="8">
        <f>ROUND(INDEX([1]Calculation!T:T,ROW()),0)</f>
        <v>2</v>
      </c>
    </row>
    <row r="716" spans="1:15">
      <c r="A716" t="str">
        <f>INDEX([1]Calculation!$F:$F,ROW())</f>
        <v>Iowa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621  lv</v>
      </c>
      <c r="E716" s="26">
        <f>INDEX([1]Calculation!$I:$I,ROW())</f>
        <v>43688</v>
      </c>
      <c r="F716" s="12">
        <f>ROUND(INDEX([1]Calculation!AL:AL,ROW()),1)</f>
        <v>0.1</v>
      </c>
      <c r="G716" s="8">
        <f>ROUND(INDEX([1]Calculation!L:L,ROW()),0)</f>
        <v>17</v>
      </c>
      <c r="H716" s="8">
        <f>ROUND(INDEX([1]Calculation!M:M,ROW()),0)</f>
        <v>0</v>
      </c>
      <c r="I716" s="8">
        <f>ROUND(INDEX([1]Calculation!N:N,ROW()),0)</f>
        <v>3</v>
      </c>
      <c r="J716" s="8">
        <f>ROUND(INDEX([1]Calculation!O:O,ROW()),0)</f>
        <v>13</v>
      </c>
      <c r="K716" s="8">
        <f>ROUND(INDEX([1]Calculation!P:P,ROW()),0)</f>
        <v>2</v>
      </c>
      <c r="L716" s="8">
        <f>ROUND(INDEX([1]Calculation!Q:Q,ROW()),0)</f>
        <v>17</v>
      </c>
      <c r="M716" s="8">
        <f>ROUND(INDEX([1]Calculation!R:R,ROW()),0)</f>
        <v>2</v>
      </c>
      <c r="N716" s="8">
        <f>ROUND(INDEX([1]Calculation!S:S,ROW()),0)</f>
        <v>28</v>
      </c>
      <c r="O716" s="8">
        <f>ROUND(INDEX([1]Calculation!T:T,ROW()),0)</f>
        <v>1</v>
      </c>
    </row>
    <row r="717" spans="1:15">
      <c r="A717" t="str">
        <f>INDEX([1]Calculation!$F:$F,ROW())</f>
        <v>Wisconsin</v>
      </c>
      <c r="B717" t="str">
        <f>INDEX([1]Calculation!$D:$D,ROW())</f>
        <v>Change Research</v>
      </c>
      <c r="C717" t="str">
        <f>IF(INDEX([1]Calculation!$G:$G,ROW())=0,"-",INDEX([1]Calculation!$G:$G,ROW()))</f>
        <v>C</v>
      </c>
      <c r="D717" t="str">
        <f>INDEX([1]Calculation!$J:$J,ROW())&amp;"  "&amp;INDEX([1]Calculation!$K:$K,ROW())</f>
        <v>626  lv</v>
      </c>
      <c r="E717" s="26">
        <f>INDEX([1]Calculation!$I:$I,ROW())</f>
        <v>43688</v>
      </c>
      <c r="F717" s="12">
        <f>ROUND(INDEX([1]Calculation!AL:AL,ROW()),1)</f>
        <v>0.2</v>
      </c>
      <c r="G717" s="8">
        <f>ROUND(INDEX([1]Calculation!L:L,ROW()),0)</f>
        <v>20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9</v>
      </c>
      <c r="K717" s="8">
        <f>ROUND(INDEX([1]Calculation!P:P,ROW()),0)</f>
        <v>2</v>
      </c>
      <c r="L717" s="8">
        <f>ROUND(INDEX([1]Calculation!Q:Q,ROW()),0)</f>
        <v>24</v>
      </c>
      <c r="M717" s="8">
        <f>ROUND(INDEX([1]Calculation!R:R,ROW()),0)</f>
        <v>1</v>
      </c>
      <c r="N717" s="8">
        <f>ROUND(INDEX([1]Calculation!S:S,ROW()),0)</f>
        <v>29</v>
      </c>
      <c r="O717" s="8">
        <f>ROUND(INDEX([1]Calculation!T:T,ROW()),0)</f>
        <v>2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17117  lv</v>
      </c>
      <c r="E718" s="26">
        <f>INDEX([1]Calculation!$I:$I,ROW())</f>
        <v>43688</v>
      </c>
      <c r="F718" s="12">
        <f>ROUND(INDEX([1]Calculation!AL:AL,ROW()),1)</f>
        <v>0</v>
      </c>
      <c r="G718" s="8">
        <f>ROUND(INDEX([1]Calculation!L:L,ROW()),0)</f>
        <v>33</v>
      </c>
      <c r="H718" s="8">
        <f>ROUND(INDEX([1]Calculation!M:M,ROW()),0)</f>
        <v>0</v>
      </c>
      <c r="I718" s="8">
        <f>ROUND(INDEX([1]Calculation!N:N,ROW()),0)</f>
        <v>3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20</v>
      </c>
      <c r="M718" s="8">
        <f>ROUND(INDEX([1]Calculation!R:R,ROW()),0)</f>
        <v>1</v>
      </c>
      <c r="N718" s="8">
        <f>ROUND(INDEX([1]Calculation!S:S,ROW()),0)</f>
        <v>14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1350  rv</v>
      </c>
      <c r="E719" s="26">
        <f>INDEX([1]Calculation!$I:$I,ROW())</f>
        <v>43688</v>
      </c>
      <c r="F719" s="12">
        <f>ROUND(INDEX([1]Calculation!AL:AL,ROW()),1)</f>
        <v>0</v>
      </c>
      <c r="G719" s="8">
        <f>ROUND(INDEX([1]Calculation!L:L,ROW()),0)</f>
        <v>30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17</v>
      </c>
      <c r="M719" s="8">
        <f>ROUND(INDEX([1]Calculation!R:R,ROW()),0)</f>
        <v>1</v>
      </c>
      <c r="N719" s="8">
        <f>ROUND(INDEX([1]Calculation!S:S,ROW()),0)</f>
        <v>9</v>
      </c>
      <c r="O719" s="8">
        <f>ROUND(INDEX([1]Calculation!T:T,ROW()),0)</f>
        <v>2</v>
      </c>
    </row>
    <row r="720" spans="1:15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451  rv</v>
      </c>
      <c r="E720" s="26">
        <f>INDEX([1]Calculation!$I:$I,ROW())</f>
        <v>43687</v>
      </c>
      <c r="F720" s="12">
        <f>ROUND(INDEX([1]Calculation!AL:AL,ROW()),1)</f>
        <v>0</v>
      </c>
      <c r="G720" s="8">
        <f>ROUND(INDEX([1]Calculation!L:L,ROW()),0)</f>
        <v>31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2</v>
      </c>
      <c r="L720" s="8">
        <f>ROUND(INDEX([1]Calculation!Q:Q,ROW()),0)</f>
        <v>16</v>
      </c>
      <c r="M720" s="8">
        <f>ROUND(INDEX([1]Calculation!R:R,ROW()),0)</f>
        <v>1</v>
      </c>
      <c r="N720" s="8">
        <f>ROUND(INDEX([1]Calculation!S:S,ROW()),0)</f>
        <v>10</v>
      </c>
      <c r="O720" s="8">
        <f>ROUND(INDEX([1]Calculation!T:T,ROW()),0)</f>
        <v>1</v>
      </c>
    </row>
    <row r="721" spans="1:15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1350  rv</v>
      </c>
      <c r="E721" s="26">
        <f>INDEX([1]Calculation!$I:$I,ROW())</f>
        <v>43687</v>
      </c>
      <c r="F721" s="12">
        <f>ROUND(INDEX([1]Calculation!AL:AL,ROW()),1)</f>
        <v>0</v>
      </c>
      <c r="G721" s="8">
        <f>ROUND(INDEX([1]Calculation!L:L,ROW()),0)</f>
        <v>31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9</v>
      </c>
      <c r="O721" s="8">
        <f>ROUND(INDEX([1]Calculation!T:T,ROW()),0)</f>
        <v>2</v>
      </c>
    </row>
    <row r="722" spans="1:15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3088  rv</v>
      </c>
      <c r="E722" s="26">
        <f>INDEX([1]Calculation!$I:$I,ROW())</f>
        <v>43686</v>
      </c>
      <c r="F722" s="12">
        <f>ROUND(INDEX([1]Calculation!AL:AL,ROW()),1)</f>
        <v>0</v>
      </c>
      <c r="G722" s="8">
        <f>ROUND(INDEX([1]Calculation!L:L,ROW()),0)</f>
        <v>28</v>
      </c>
      <c r="H722" s="8">
        <f>ROUND(INDEX([1]Calculation!M:M,ROW()),0)</f>
        <v>0</v>
      </c>
      <c r="I722" s="8">
        <f>ROUND(INDEX([1]Calculation!N:N,ROW()),0)</f>
        <v>3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10</v>
      </c>
      <c r="O722" s="8">
        <f>ROUND(INDEX([1]Calculation!T:T,ROW()),0)</f>
        <v>1</v>
      </c>
    </row>
    <row r="723" spans="1:15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1318  rv</v>
      </c>
      <c r="E723" s="26">
        <f>INDEX([1]Calculation!$I:$I,ROW())</f>
        <v>43686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15</v>
      </c>
      <c r="M723" s="8">
        <f>ROUND(INDEX([1]Calculation!R:R,ROW()),0)</f>
        <v>1</v>
      </c>
      <c r="N723" s="8">
        <f>ROUND(INDEX([1]Calculation!S:S,ROW()),0)</f>
        <v>8</v>
      </c>
      <c r="O723" s="8">
        <f>ROUND(INDEX([1]Calculation!T:T,ROW()),0)</f>
        <v>1</v>
      </c>
    </row>
    <row r="724" spans="1:15">
      <c r="A724" t="str">
        <f>INDEX([1]Calculation!$F:$F,ROW())</f>
        <v>Nevada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439  lv</v>
      </c>
      <c r="E724" s="26">
        <f>INDEX([1]Calculation!$I:$I,ROW())</f>
        <v>43685</v>
      </c>
      <c r="F724" s="12">
        <f>ROUND(INDEX([1]Calculation!AL:AL,ROW()),1)</f>
        <v>1.3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0</v>
      </c>
      <c r="J724" s="8">
        <f>ROUND(INDEX([1]Calculation!O:O,ROW()),0)</f>
        <v>7</v>
      </c>
      <c r="K724" s="8">
        <f>ROUND(INDEX([1]Calculation!P:P,ROW()),0)</f>
        <v>1</v>
      </c>
      <c r="L724" s="8">
        <f>ROUND(INDEX([1]Calculation!Q:Q,ROW()),0)</f>
        <v>22</v>
      </c>
      <c r="M724" s="8">
        <f>ROUND(INDEX([1]Calculation!R:R,ROW()),0)</f>
        <v>3</v>
      </c>
      <c r="N724" s="8">
        <f>ROUND(INDEX([1]Calculation!S:S,ROW()),0)</f>
        <v>23</v>
      </c>
      <c r="O724" s="8">
        <f>ROUND(INDEX([1]Calculation!T:T,ROW()),0)</f>
        <v>1</v>
      </c>
    </row>
    <row r="725" spans="1:15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1316  rv</v>
      </c>
      <c r="E725" s="26">
        <f>INDEX([1]Calculation!$I:$I,ROW())</f>
        <v>43685</v>
      </c>
      <c r="F725" s="12">
        <f>ROUND(INDEX([1]Calculation!AL:AL,ROW()),1)</f>
        <v>0</v>
      </c>
      <c r="G725" s="8">
        <f>ROUND(INDEX([1]Calculation!L:L,ROW()),0)</f>
        <v>27</v>
      </c>
      <c r="H725" s="8">
        <f>ROUND(INDEX([1]Calculation!M:M,ROW()),0)</f>
        <v>0</v>
      </c>
      <c r="I725" s="8">
        <f>ROUND(INDEX([1]Calculation!N:N,ROW()),0)</f>
        <v>3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9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1319  rv</v>
      </c>
      <c r="E726" s="26">
        <f>INDEX([1]Calculation!$I:$I,ROW())</f>
        <v>43684</v>
      </c>
      <c r="F726" s="12">
        <f>ROUND(INDEX([1]Calculation!AL:AL,ROW()),1)</f>
        <v>0</v>
      </c>
      <c r="G726" s="8">
        <f>ROUND(INDEX([1]Calculation!L:L,ROW()),0)</f>
        <v>25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17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1</v>
      </c>
    </row>
    <row r="727" spans="1:15">
      <c r="A727" t="str">
        <f>INDEX([1]Calculation!$F:$F,ROW())</f>
        <v>New Hampshire</v>
      </c>
      <c r="B727" t="str">
        <f>INDEX([1]Calculation!$D:$D,ROW())</f>
        <v>Gravis Marketing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250  lv</v>
      </c>
      <c r="E727" s="26">
        <f>INDEX([1]Calculation!$I:$I,ROW())</f>
        <v>43683</v>
      </c>
      <c r="F727" s="12">
        <f>ROUND(INDEX([1]Calculation!AL:AL,ROW()),1)</f>
        <v>1.3</v>
      </c>
      <c r="G727" s="8">
        <f>ROUND(INDEX([1]Calculation!L:L,ROW()),0)</f>
        <v>15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8</v>
      </c>
      <c r="K727" s="8">
        <f>ROUND(INDEX([1]Calculation!P:P,ROW()),0)</f>
        <v>4</v>
      </c>
      <c r="L727" s="8">
        <f>ROUND(INDEX([1]Calculation!Q:Q,ROW()),0)</f>
        <v>21</v>
      </c>
      <c r="M727" s="8">
        <f>ROUND(INDEX([1]Calculation!R:R,ROW()),0)</f>
        <v>4</v>
      </c>
      <c r="N727" s="8">
        <f>ROUND(INDEX([1]Calculation!S:S,ROW()),0)</f>
        <v>12</v>
      </c>
      <c r="O727" s="8">
        <f>ROUND(INDEX([1]Calculation!T:T,ROW()),0)</f>
        <v>4</v>
      </c>
    </row>
    <row r="728" spans="1:15">
      <c r="A728" t="str">
        <f>INDEX([1]Calculation!$F:$F,ROW())</f>
        <v>US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573  lv</v>
      </c>
      <c r="E728" s="26">
        <f>INDEX([1]Calculation!$I:$I,ROW())</f>
        <v>43683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8</v>
      </c>
      <c r="K728" s="8">
        <f>ROUND(INDEX([1]Calculation!P:P,ROW()),0)</f>
        <v>0</v>
      </c>
      <c r="L728" s="8">
        <f>ROUND(INDEX([1]Calculation!Q:Q,ROW()),0)</f>
        <v>13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2</v>
      </c>
    </row>
    <row r="729" spans="1:15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26">
        <f>INDEX([1]Calculation!$I:$I,ROW())</f>
        <v>43683</v>
      </c>
      <c r="F729" s="12">
        <f>ROUND(INDEX([1]Calculation!AL:AL,ROW()),1)</f>
        <v>0</v>
      </c>
      <c r="G729" s="8">
        <f>ROUND(INDEX([1]Calculation!L:L,ROW()),0)</f>
        <v>25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1</v>
      </c>
    </row>
    <row r="730" spans="1:15">
      <c r="A730" t="str">
        <f>INDEX([1]Calculation!$F:$F,ROW())</f>
        <v>North Carolina</v>
      </c>
      <c r="B730" t="str">
        <f>INDEX([1]Calculation!$D:$D,ROW())</f>
        <v>SurveyUSA</v>
      </c>
      <c r="C730" t="str">
        <f>IF(INDEX([1]Calculation!$G:$G,ROW())=0,"-",INDEX([1]Calculation!$G:$G,ROW()))</f>
        <v>A</v>
      </c>
      <c r="D730" t="str">
        <f>INDEX([1]Calculation!$J:$J,ROW())&amp;"  "&amp;INDEX([1]Calculation!$K:$K,ROW())</f>
        <v>534  lv</v>
      </c>
      <c r="E730" s="26">
        <f>INDEX([1]Calculation!$I:$I,ROW())</f>
        <v>43682</v>
      </c>
      <c r="F730" s="12">
        <f>ROUND(INDEX([1]Calculation!AL:AL,ROW()),1)</f>
        <v>0.6</v>
      </c>
      <c r="G730" s="8">
        <f>ROUND(INDEX([1]Calculation!L:L,ROW()),0)</f>
        <v>36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0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13</v>
      </c>
      <c r="O730" s="8">
        <f>ROUND(INDEX([1]Calculation!T:T,ROW()),0)</f>
        <v>1</v>
      </c>
    </row>
    <row r="731" spans="1:15">
      <c r="A731" t="str">
        <f>INDEX([1]Calculation!$F:$F,ROW())</f>
        <v>California</v>
      </c>
      <c r="B731" t="str">
        <f>INDEX([1]Calculation!$D:$D,ROW())</f>
        <v>SurveyUSA</v>
      </c>
      <c r="C731" t="str">
        <f>IF(INDEX([1]Calculation!$G:$G,ROW())=0,"-",INDEX([1]Calculation!$G:$G,ROW()))</f>
        <v>A</v>
      </c>
      <c r="D731" t="str">
        <f>INDEX([1]Calculation!$J:$J,ROW())&amp;"  "&amp;INDEX([1]Calculation!$K:$K,ROW())</f>
        <v>528  lv</v>
      </c>
      <c r="E731" s="26">
        <f>INDEX([1]Calculation!$I:$I,ROW())</f>
        <v>43682</v>
      </c>
      <c r="F731" s="12">
        <f>ROUND(INDEX([1]Calculation!AL:AL,ROW()),1)</f>
        <v>0</v>
      </c>
      <c r="G731" s="8">
        <f>ROUND(INDEX([1]Calculation!L:L,ROW()),0)</f>
        <v>25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6</v>
      </c>
      <c r="K731" s="8">
        <f>ROUND(INDEX([1]Calculation!P:P,ROW()),0)</f>
        <v>0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21</v>
      </c>
      <c r="O731" s="8">
        <f>ROUND(INDEX([1]Calculation!T:T,ROW()),0)</f>
        <v>1</v>
      </c>
    </row>
    <row r="732" spans="1:15">
      <c r="A732" t="str">
        <f>INDEX([1]Calculation!$F:$F,ROW())</f>
        <v>US</v>
      </c>
      <c r="B732" t="str">
        <f>INDEX([1]Calculation!$D:$D,ROW())</f>
        <v>SurveyUSA</v>
      </c>
      <c r="C732" t="str">
        <f>IF(INDEX([1]Calculation!$G:$G,ROW())=0,"-",INDEX([1]Calculation!$G:$G,ROW()))</f>
        <v>A</v>
      </c>
      <c r="D732" t="str">
        <f>INDEX([1]Calculation!$J:$J,ROW())&amp;"  "&amp;INDEX([1]Calculation!$K:$K,ROW())</f>
        <v>999  lv</v>
      </c>
      <c r="E732" s="26">
        <f>INDEX([1]Calculation!$I:$I,ROW())</f>
        <v>43682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8</v>
      </c>
      <c r="K732" s="8">
        <f>ROUND(INDEX([1]Calculation!P:P,ROW()),0)</f>
        <v>1</v>
      </c>
      <c r="L732" s="8">
        <f>ROUND(INDEX([1]Calculation!Q:Q,ROW()),0)</f>
        <v>20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0</v>
      </c>
    </row>
    <row r="733" spans="1:15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1023  rv</v>
      </c>
      <c r="E733" s="26">
        <f>INDEX([1]Calculation!$I:$I,ROW())</f>
        <v>43682</v>
      </c>
      <c r="F733" s="12">
        <f>ROUND(INDEX([1]Calculation!AL:AL,ROW()),1)</f>
        <v>0</v>
      </c>
      <c r="G733" s="8">
        <f>ROUND(INDEX([1]Calculation!L:L,ROW()),0)</f>
        <v>25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20</v>
      </c>
      <c r="M733" s="8">
        <f>ROUND(INDEX([1]Calculation!R:R,ROW()),0)</f>
        <v>0</v>
      </c>
      <c r="N733" s="8">
        <f>ROUND(INDEX([1]Calculation!S:S,ROW()),0)</f>
        <v>10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Quinnipiac University</v>
      </c>
      <c r="C734" t="str">
        <f>IF(INDEX([1]Calculation!$G:$G,ROW())=0,"-",INDEX([1]Calculation!$G:$G,ROW()))</f>
        <v>A</v>
      </c>
      <c r="D734" t="str">
        <f>INDEX([1]Calculation!$J:$J,ROW())&amp;"  "&amp;INDEX([1]Calculation!$K:$K,ROW())</f>
        <v>807  rv</v>
      </c>
      <c r="E734" s="26">
        <f>INDEX([1]Calculation!$I:$I,ROW())</f>
        <v>43682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0</v>
      </c>
      <c r="N734" s="8">
        <f>ROUND(INDEX([1]Calculation!S:S,ROW()),0)</f>
        <v>21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1258  a</v>
      </c>
      <c r="E735" s="26">
        <f>INDEX([1]Calculation!$I:$I,ROW())</f>
        <v>43682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1339  rv</v>
      </c>
      <c r="E736" s="26">
        <f>INDEX([1]Calculation!$I:$I,ROW())</f>
        <v>43682</v>
      </c>
      <c r="F736" s="12">
        <f>ROUND(INDEX([1]Calculation!AL:AL,ROW()),1)</f>
        <v>0</v>
      </c>
      <c r="G736" s="8">
        <f>ROUND(INDEX([1]Calculation!L:L,ROW()),0)</f>
        <v>27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2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Pew Research Center</v>
      </c>
      <c r="C737" t="str">
        <f>IF(INDEX([1]Calculation!$G:$G,ROW())=0,"-",INDEX([1]Calculation!$G:$G,ROW()))</f>
        <v>B/C</v>
      </c>
      <c r="D737" t="str">
        <f>INDEX([1]Calculation!$J:$J,ROW())&amp;"  "&amp;INDEX([1]Calculation!$K:$K,ROW())</f>
        <v>1757  rv</v>
      </c>
      <c r="E737" s="26">
        <f>INDEX([1]Calculation!$I:$I,ROW())</f>
        <v>43681</v>
      </c>
      <c r="F737" s="12">
        <f>ROUND(INDEX([1]Calculation!AL:AL,ROW()),1)</f>
        <v>0.1</v>
      </c>
      <c r="G737" s="8">
        <f>ROUND(INDEX([1]Calculation!L:L,ROW()),0)</f>
        <v>26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16</v>
      </c>
      <c r="O737" s="8">
        <f>ROUND(INDEX([1]Calculation!T:T,ROW()),0)</f>
        <v>1</v>
      </c>
    </row>
    <row r="738" spans="1:15">
      <c r="A738" t="str">
        <f>INDEX([1]Calculation!$F:$F,ROW())</f>
        <v>US</v>
      </c>
      <c r="B738" t="str">
        <f>INDEX([1]Calculation!$D:$D,ROW())</f>
        <v>Public Policy Polling</v>
      </c>
      <c r="C738" t="str">
        <f>IF(INDEX([1]Calculation!$G:$G,ROW())=0,"-",INDEX([1]Calculation!$G:$G,ROW()))</f>
        <v>B</v>
      </c>
      <c r="D738" t="str">
        <f>INDEX([1]Calculation!$J:$J,ROW())&amp;"  "&amp;INDEX([1]Calculation!$K:$K,ROW())</f>
        <v>588  v</v>
      </c>
      <c r="E738" s="26">
        <f>INDEX([1]Calculation!$I:$I,ROW())</f>
        <v>43681</v>
      </c>
      <c r="F738" s="12">
        <f>ROUND(INDEX([1]Calculation!AL:AL,ROW()),1)</f>
        <v>2.4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4</v>
      </c>
      <c r="J738" s="8">
        <f>ROUND(INDEX([1]Calculation!O:O,ROW()),0)</f>
        <v>4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2</v>
      </c>
    </row>
    <row r="739" spans="1:15">
      <c r="A739" t="str">
        <f>INDEX([1]Calculation!$F:$F,ROW())</f>
        <v>US</v>
      </c>
      <c r="B739" t="str">
        <f>INDEX([1]Calculation!$D:$D,ROW())</f>
        <v>Change Research</v>
      </c>
      <c r="C739" t="str">
        <f>IF(INDEX([1]Calculation!$G:$G,ROW())=0,"-",INDEX([1]Calculation!$G:$G,ROW()))</f>
        <v>C</v>
      </c>
      <c r="D739" t="str">
        <f>INDEX([1]Calculation!$J:$J,ROW())&amp;"  "&amp;INDEX([1]Calculation!$K:$K,ROW())</f>
        <v>1450  lv</v>
      </c>
      <c r="E739" s="26">
        <f>INDEX([1]Calculation!$I:$I,ROW())</f>
        <v>43681</v>
      </c>
      <c r="F739" s="12">
        <f>ROUND(INDEX([1]Calculation!AL:AL,ROW()),1)</f>
        <v>0</v>
      </c>
      <c r="G739" s="8">
        <f>ROUND(INDEX([1]Calculation!L:L,ROW()),0)</f>
        <v>23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9</v>
      </c>
      <c r="K739" s="8">
        <f>ROUND(INDEX([1]Calculation!P:P,ROW()),0)</f>
        <v>1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26</v>
      </c>
      <c r="O739" s="8">
        <f>ROUND(INDEX([1]Calculation!T:T,ROW()),0)</f>
        <v>2</v>
      </c>
    </row>
    <row r="740" spans="1:15">
      <c r="A740" t="str">
        <f>INDEX([1]Calculation!$F:$F,ROW())</f>
        <v>Iowa</v>
      </c>
      <c r="B740" t="str">
        <f>INDEX([1]Calculation!$D:$D,ROW())</f>
        <v>Monmouth University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401  lv</v>
      </c>
      <c r="E740" s="26">
        <f>INDEX([1]Calculation!$I:$I,ROW())</f>
        <v>43681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8</v>
      </c>
      <c r="K740" s="8">
        <f>ROUND(INDEX([1]Calculation!P:P,ROW()),0)</f>
        <v>3</v>
      </c>
      <c r="L740" s="8">
        <f>ROUND(INDEX([1]Calculation!Q:Q,ROW()),0)</f>
        <v>9</v>
      </c>
      <c r="M740" s="8">
        <f>ROUND(INDEX([1]Calculation!R:R,ROW()),0)</f>
        <v>3</v>
      </c>
      <c r="N740" s="8">
        <f>ROUND(INDEX([1]Calculation!S:S,ROW()),0)</f>
        <v>19</v>
      </c>
      <c r="O740" s="8">
        <f>ROUND(INDEX([1]Calculation!T:T,ROW()),0)</f>
        <v>2</v>
      </c>
    </row>
    <row r="741" spans="1:15">
      <c r="A741" t="str">
        <f>INDEX([1]Calculation!$F:$F,ROW())</f>
        <v>Pennsylvania</v>
      </c>
      <c r="B741" t="str">
        <f>INDEX([1]Calculation!$D:$D,ROW())</f>
        <v>Franklin &amp; Marshall College</v>
      </c>
      <c r="C741" t="str">
        <f>IF(INDEX([1]Calculation!$G:$G,ROW())=0,"-",INDEX([1]Calculation!$G:$G,ROW()))</f>
        <v>B/C</v>
      </c>
      <c r="D741" t="str">
        <f>INDEX([1]Calculation!$J:$J,ROW())&amp;"  "&amp;INDEX([1]Calculation!$K:$K,ROW())</f>
        <v>295  rv</v>
      </c>
      <c r="E741" s="26">
        <f>INDEX([1]Calculation!$I:$I,ROW())</f>
        <v>43681</v>
      </c>
      <c r="F741" s="12">
        <f>ROUND(INDEX([1]Calculation!AL:AL,ROW()),1)</f>
        <v>0</v>
      </c>
      <c r="G741" s="8">
        <f>ROUND(INDEX([1]Calculation!L:L,ROW()),0)</f>
        <v>28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0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21</v>
      </c>
      <c r="O741" s="8">
        <f>ROUND(INDEX([1]Calculation!T:T,ROW()),0)</f>
        <v>0</v>
      </c>
    </row>
    <row r="742" spans="1:15">
      <c r="A742" t="str">
        <f>INDEX([1]Calculation!$F:$F,ROW())</f>
        <v>Texas</v>
      </c>
      <c r="B742" t="str">
        <f>INDEX([1]Calculation!$D:$D,ROW())</f>
        <v>University of Texas at Tyler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534  rv</v>
      </c>
      <c r="E742" s="26">
        <f>INDEX([1]Calculation!$I:$I,ROW())</f>
        <v>43681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5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1</v>
      </c>
      <c r="N742" s="8">
        <f>ROUND(INDEX([1]Calculation!S:S,ROW()),0)</f>
        <v>10</v>
      </c>
      <c r="O742" s="8">
        <f>ROUND(INDEX([1]Calculation!T:T,ROW()),0)</f>
        <v>2</v>
      </c>
    </row>
    <row r="743" spans="1:15">
      <c r="A743" t="str">
        <f>INDEX([1]Calculation!$F:$F,ROW())</f>
        <v>New Hampshire</v>
      </c>
      <c r="B743" t="str">
        <f>INDEX([1]Calculation!$D:$D,ROW())</f>
        <v>Suffolk University</v>
      </c>
      <c r="C743" t="str">
        <f>IF(INDEX([1]Calculation!$G:$G,ROW())=0,"-",INDEX([1]Calculation!$G:$G,ROW()))</f>
        <v>A-</v>
      </c>
      <c r="D743" t="str">
        <f>INDEX([1]Calculation!$J:$J,ROW())&amp;"  "&amp;INDEX([1]Calculation!$K:$K,ROW())</f>
        <v>500  lv</v>
      </c>
      <c r="E743" s="26">
        <f>INDEX([1]Calculation!$I:$I,ROW())</f>
        <v>43681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14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Morning Consult</v>
      </c>
      <c r="C744" t="str">
        <f>IF(INDEX([1]Calculation!$G:$G,ROW())=0,"-",INDEX([1]Calculation!$G:$G,ROW()))</f>
        <v>B/C</v>
      </c>
      <c r="D744" t="str">
        <f>INDEX([1]Calculation!$J:$J,ROW())&amp;"  "&amp;INDEX([1]Calculation!$K:$K,ROW())</f>
        <v>9845  lv</v>
      </c>
      <c r="E744" s="26">
        <f>INDEX([1]Calculation!$I:$I,ROW())</f>
        <v>43681</v>
      </c>
      <c r="F744" s="12">
        <f>ROUND(INDEX([1]Calculation!AL:AL,ROW()),1)</f>
        <v>0</v>
      </c>
      <c r="G744" s="8">
        <f>ROUND(INDEX([1]Calculation!L:L,ROW()),0)</f>
        <v>33</v>
      </c>
      <c r="H744" s="8">
        <f>ROUND(INDEX([1]Calculation!M:M,ROW()),0)</f>
        <v>0</v>
      </c>
      <c r="I744" s="8">
        <f>ROUND(INDEX([1]Calculation!N:N,ROW()),0)</f>
        <v>3</v>
      </c>
      <c r="J744" s="8">
        <f>ROUND(INDEX([1]Calculation!O:O,ROW()),0)</f>
        <v>6</v>
      </c>
      <c r="K744" s="8">
        <f>ROUND(INDEX([1]Calculation!P:P,ROW()),0)</f>
        <v>1</v>
      </c>
      <c r="L744" s="8">
        <f>ROUND(INDEX([1]Calculation!Q:Q,ROW()),0)</f>
        <v>19</v>
      </c>
      <c r="M744" s="8">
        <f>ROUND(INDEX([1]Calculation!R:R,ROW()),0)</f>
        <v>1</v>
      </c>
      <c r="N744" s="8">
        <f>ROUND(INDEX([1]Calculation!S:S,ROW()),0)</f>
        <v>15</v>
      </c>
      <c r="O744" s="8">
        <f>ROUND(INDEX([1]Calculation!T:T,ROW()),0)</f>
        <v>2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1350  rv</v>
      </c>
      <c r="E745" s="26">
        <f>INDEX([1]Calculation!$I:$I,ROW())</f>
        <v>43681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3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1</v>
      </c>
      <c r="N745" s="8">
        <f>ROUND(INDEX([1]Calculation!S:S,ROW()),0)</f>
        <v>9</v>
      </c>
      <c r="O745" s="8">
        <f>ROUND(INDEX([1]Calculation!T:T,ROW()),0)</f>
        <v>2</v>
      </c>
    </row>
    <row r="746" spans="1:15">
      <c r="A746" t="str">
        <f>INDEX([1]Calculation!$F:$F,ROW())</f>
        <v>Texas</v>
      </c>
      <c r="B746" t="str">
        <f>INDEX([1]Calculation!$D:$D,ROW())</f>
        <v>Emerson College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400  lv</v>
      </c>
      <c r="E746" s="26">
        <f>INDEX([1]Calculation!$I:$I,ROW())</f>
        <v>43680</v>
      </c>
      <c r="F746" s="12">
        <f>ROUND(INDEX([1]Calculation!AL:AL,ROW()),1)</f>
        <v>1.9</v>
      </c>
      <c r="G746" s="8">
        <f>ROUND(INDEX([1]Calculation!L:L,ROW()),0)</f>
        <v>28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7</v>
      </c>
      <c r="K746" s="8">
        <f>ROUND(INDEX([1]Calculation!P:P,ROW()),0)</f>
        <v>0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3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1350  rv</v>
      </c>
      <c r="E747" s="26">
        <f>INDEX([1]Calculation!$I:$I,ROW())</f>
        <v>43680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3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1</v>
      </c>
      <c r="N747" s="8">
        <f>ROUND(INDEX([1]Calculation!S:S,ROW()),0)</f>
        <v>9</v>
      </c>
      <c r="O747" s="8">
        <f>ROUND(INDEX([1]Calculation!T:T,ROW()),0)</f>
        <v>2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1350  rv</v>
      </c>
      <c r="E748" s="26">
        <f>INDEX([1]Calculation!$I:$I,ROW())</f>
        <v>43679</v>
      </c>
      <c r="F748" s="12">
        <f>ROUND(INDEX([1]Calculation!AL:AL,ROW()),1)</f>
        <v>0</v>
      </c>
      <c r="G748" s="8">
        <f>ROUND(INDEX([1]Calculation!L:L,ROW()),0)</f>
        <v>29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17</v>
      </c>
      <c r="M748" s="8">
        <f>ROUND(INDEX([1]Calculation!R:R,ROW()),0)</f>
        <v>1</v>
      </c>
      <c r="N748" s="8">
        <f>ROUND(INDEX([1]Calculation!S:S,ROW()),0)</f>
        <v>9</v>
      </c>
      <c r="O748" s="8">
        <f>ROUND(INDEX([1]Calculation!T:T,ROW()),0)</f>
        <v>2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914  rv</v>
      </c>
      <c r="E749" s="26">
        <f>INDEX([1]Calculation!$I:$I,ROW())</f>
        <v>43679</v>
      </c>
      <c r="F749" s="12">
        <f>ROUND(INDEX([1]Calculation!AL:AL,ROW()),1)</f>
        <v>0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16</v>
      </c>
      <c r="M749" s="8">
        <f>ROUND(INDEX([1]Calculation!R:R,ROW()),0)</f>
        <v>1</v>
      </c>
      <c r="N749" s="8">
        <f>ROUND(INDEX([1]Calculation!S:S,ROW()),0)</f>
        <v>8</v>
      </c>
      <c r="O749" s="8">
        <f>ROUND(INDEX([1]Calculation!T:T,ROW()),0)</f>
        <v>2</v>
      </c>
    </row>
    <row r="750" spans="1:15">
      <c r="A750" t="str">
        <f>INDEX([1]Calculation!$F:$F,ROW())</f>
        <v>Washington</v>
      </c>
      <c r="B750" t="str">
        <f>INDEX([1]Calculation!$D:$D,ROW())</f>
        <v>Zogby Interactive/JZ Analytics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619  lv</v>
      </c>
      <c r="E750" s="26">
        <f>INDEX([1]Calculation!$I:$I,ROW())</f>
        <v>43678</v>
      </c>
      <c r="F750" s="12">
        <f>ROUND(INDEX([1]Calculation!AL:AL,ROW()),1)</f>
        <v>1.4</v>
      </c>
      <c r="G750" s="8">
        <f>ROUND(INDEX([1]Calculation!L:L,ROW()),0)</f>
        <v>19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18</v>
      </c>
      <c r="M750" s="8">
        <f>ROUND(INDEX([1]Calculation!R:R,ROW()),0)</f>
        <v>0</v>
      </c>
      <c r="N750" s="8">
        <f>ROUND(INDEX([1]Calculation!S:S,ROW()),0)</f>
        <v>14</v>
      </c>
      <c r="O750" s="8">
        <f>ROUND(INDEX([1]Calculation!T:T,ROW()),0)</f>
        <v>2</v>
      </c>
    </row>
    <row r="751" spans="1:15">
      <c r="A751" t="str">
        <f>INDEX([1]Calculation!$F:$F,ROW())</f>
        <v>US</v>
      </c>
      <c r="B751" t="str">
        <f>INDEX([1]Calculation!$D:$D,ROW())</f>
        <v>IBD/TIPP</v>
      </c>
      <c r="C751" t="str">
        <f>IF(INDEX([1]Calculation!$G:$G,ROW())=0,"-",INDEX([1]Calculation!$G:$G,ROW()))</f>
        <v>A/B</v>
      </c>
      <c r="D751" t="str">
        <f>INDEX([1]Calculation!$J:$J,ROW())&amp;"  "&amp;INDEX([1]Calculation!$K:$K,ROW())</f>
        <v>350  rv</v>
      </c>
      <c r="E751" s="26">
        <f>INDEX([1]Calculation!$I:$I,ROW())</f>
        <v>43678</v>
      </c>
      <c r="F751" s="12">
        <f>ROUND(INDEX([1]Calculation!AL:AL,ROW()),1)</f>
        <v>0</v>
      </c>
      <c r="G751" s="8">
        <f>ROUND(INDEX([1]Calculation!L:L,ROW()),0)</f>
        <v>30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6</v>
      </c>
      <c r="K751" s="8">
        <f>ROUND(INDEX([1]Calculation!P:P,ROW()),0)</f>
        <v>1</v>
      </c>
      <c r="L751" s="8">
        <f>ROUND(INDEX([1]Calculation!Q:Q,ROW()),0)</f>
        <v>12</v>
      </c>
      <c r="M751" s="8">
        <f>ROUND(INDEX([1]Calculation!R:R,ROW()),0)</f>
        <v>0</v>
      </c>
      <c r="N751" s="8">
        <f>ROUND(INDEX([1]Calculation!S:S,ROW()),0)</f>
        <v>17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585  rv</v>
      </c>
      <c r="E752" s="26">
        <f>INDEX([1]Calculation!$I:$I,ROW())</f>
        <v>43678</v>
      </c>
      <c r="F752" s="12">
        <f>ROUND(INDEX([1]Calculation!AL:AL,ROW()),1)</f>
        <v>0</v>
      </c>
      <c r="G752" s="8">
        <f>ROUND(INDEX([1]Calculation!L:L,ROW()),0)</f>
        <v>34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8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896  rv</v>
      </c>
      <c r="E753" s="26">
        <f>INDEX([1]Calculation!$I:$I,ROW())</f>
        <v>43678</v>
      </c>
      <c r="F753" s="12">
        <f>ROUND(INDEX([1]Calculation!AL:AL,ROW()),1)</f>
        <v>0</v>
      </c>
      <c r="G753" s="8">
        <f>ROUND(INDEX([1]Calculation!L:L,ROW()),0)</f>
        <v>30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18</v>
      </c>
      <c r="M753" s="8">
        <f>ROUND(INDEX([1]Calculation!R:R,ROW()),0)</f>
        <v>1</v>
      </c>
      <c r="N753" s="8">
        <f>ROUND(INDEX([1]Calculation!S:S,ROW()),0)</f>
        <v>9</v>
      </c>
      <c r="O753" s="8">
        <f>ROUND(INDEX([1]Calculation!T:T,ROW()),0)</f>
        <v>1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867  rv</v>
      </c>
      <c r="E754" s="26">
        <f>INDEX([1]Calculation!$I:$I,ROW())</f>
        <v>43677</v>
      </c>
      <c r="F754" s="12">
        <f>ROUND(INDEX([1]Calculation!AL:AL,ROW()),1)</f>
        <v>0</v>
      </c>
      <c r="G754" s="8">
        <f>ROUND(INDEX([1]Calculation!L:L,ROW()),0)</f>
        <v>30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8</v>
      </c>
      <c r="O754" s="8">
        <f>ROUND(INDEX([1]Calculation!T:T,ROW()),0)</f>
        <v>1</v>
      </c>
    </row>
    <row r="755" spans="1:15">
      <c r="A755" t="str">
        <f>INDEX([1]Calculation!$F:$F,ROW())</f>
        <v>California</v>
      </c>
      <c r="B755" t="str">
        <f>INDEX([1]Calculation!$D:$D,ROW())</f>
        <v>Capitol Weekly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739  lv</v>
      </c>
      <c r="E755" s="26">
        <f>INDEX([1]Calculation!$I:$I,ROW())</f>
        <v>43677</v>
      </c>
      <c r="F755" s="12">
        <f>ROUND(INDEX([1]Calculation!AL:AL,ROW()),1)</f>
        <v>0</v>
      </c>
      <c r="G755" s="8">
        <f>ROUND(INDEX([1]Calculation!L:L,ROW()),0)</f>
        <v>21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8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</row>
    <row r="756" spans="1:15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629  lv</v>
      </c>
      <c r="E756" s="26">
        <f>INDEX([1]Calculation!$I:$I,ROW())</f>
        <v>43676</v>
      </c>
      <c r="F756" s="12">
        <f>ROUND(INDEX([1]Calculation!AL:AL,ROW()),1)</f>
        <v>0</v>
      </c>
      <c r="G756" s="8">
        <f>ROUND(INDEX([1]Calculation!L:L,ROW()),0)</f>
        <v>26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13</v>
      </c>
      <c r="M756" s="8">
        <f>ROUND(INDEX([1]Calculation!R:R,ROW()),0)</f>
        <v>0</v>
      </c>
      <c r="N756" s="8">
        <f>ROUND(INDEX([1]Calculation!S:S,ROW()),0)</f>
        <v>18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868  rv</v>
      </c>
      <c r="E757" s="26">
        <f>INDEX([1]Calculation!$I:$I,ROW())</f>
        <v>43676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1</v>
      </c>
      <c r="N757" s="8">
        <f>ROUND(INDEX([1]Calculation!S:S,ROW()),0)</f>
        <v>8</v>
      </c>
      <c r="O757" s="8">
        <f>ROUND(INDEX([1]Calculation!T:T,ROW()),0)</f>
        <v>1</v>
      </c>
    </row>
    <row r="758" spans="1:15">
      <c r="A758" t="str">
        <f>INDEX([1]Calculation!$F:$F,ROW())</f>
        <v>Illinois</v>
      </c>
      <c r="B758" t="str">
        <f>INDEX([1]Calculation!$D:$D,ROW())</f>
        <v>Victory Research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1200  lv</v>
      </c>
      <c r="E758" s="26">
        <f>INDEX([1]Calculation!$I:$I,ROW())</f>
        <v>43675</v>
      </c>
      <c r="F758" s="12">
        <f>ROUND(INDEX([1]Calculation!AL:AL,ROW()),1)</f>
        <v>0.1</v>
      </c>
      <c r="G758" s="8">
        <f>ROUND(INDEX([1]Calculation!L:L,ROW()),0)</f>
        <v>36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9</v>
      </c>
      <c r="K758" s="8">
        <f>ROUND(INDEX([1]Calculation!P:P,ROW()),0)</f>
        <v>2</v>
      </c>
      <c r="L758" s="8">
        <f>ROUND(INDEX([1]Calculation!Q:Q,ROW()),0)</f>
        <v>15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0</v>
      </c>
    </row>
    <row r="759" spans="1:15">
      <c r="A759" t="str">
        <f>INDEX([1]Calculation!$F:$F,ROW())</f>
        <v>US</v>
      </c>
      <c r="B759" t="str">
        <f>INDEX([1]Calculation!$D:$D,ROW())</f>
        <v>Emerson College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520  lv</v>
      </c>
      <c r="E759" s="26">
        <f>INDEX([1]Calculation!$I:$I,ROW())</f>
        <v>43675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0</v>
      </c>
      <c r="J759" s="8">
        <f>ROUND(INDEX([1]Calculation!O:O,ROW()),0)</f>
        <v>6</v>
      </c>
      <c r="K759" s="8">
        <f>ROUND(INDEX([1]Calculation!P:P,ROW()),0)</f>
        <v>0</v>
      </c>
      <c r="L759" s="8">
        <f>ROUND(INDEX([1]Calculation!Q:Q,ROW()),0)</f>
        <v>20</v>
      </c>
      <c r="M759" s="8">
        <f>ROUND(INDEX([1]Calculation!R:R,ROW()),0)</f>
        <v>2</v>
      </c>
      <c r="N759" s="8">
        <f>ROUND(INDEX([1]Calculation!S:S,ROW()),0)</f>
        <v>14</v>
      </c>
      <c r="O759" s="8">
        <f>ROUND(INDEX([1]Calculation!T:T,ROW()),0)</f>
        <v>2</v>
      </c>
    </row>
    <row r="760" spans="1:15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884  rv</v>
      </c>
      <c r="E760" s="26">
        <f>INDEX([1]Calculation!$I:$I,ROW())</f>
        <v>43675</v>
      </c>
      <c r="F760" s="12">
        <f>ROUND(INDEX([1]Calculation!AL:AL,ROW()),1)</f>
        <v>0</v>
      </c>
      <c r="G760" s="8">
        <f>ROUND(INDEX([1]Calculation!L:L,ROW()),0)</f>
        <v>32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2</v>
      </c>
      <c r="N760" s="8">
        <f>ROUND(INDEX([1]Calculation!S:S,ROW()),0)</f>
        <v>9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GQR Research (GQRR)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471  lv</v>
      </c>
      <c r="E761" s="26">
        <f>INDEX([1]Calculation!$I:$I,ROW())</f>
        <v>43674</v>
      </c>
      <c r="F761" s="12">
        <f>ROUND(INDEX([1]Calculation!AL:AL,ROW()),1)</f>
        <v>0.2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8</v>
      </c>
      <c r="K761" s="8">
        <f>ROUND(INDEX([1]Calculation!P:P,ROW()),0)</f>
        <v>2</v>
      </c>
      <c r="L761" s="8">
        <f>ROUND(INDEX([1]Calculation!Q:Q,ROW()),0)</f>
        <v>22</v>
      </c>
      <c r="M761" s="8">
        <f>ROUND(INDEX([1]Calculation!R:R,ROW()),0)</f>
        <v>0</v>
      </c>
      <c r="N761" s="8">
        <f>ROUND(INDEX([1]Calculation!S:S,ROW()),0)</f>
        <v>15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McLaughlin &amp; Associates</v>
      </c>
      <c r="C762" t="str">
        <f>IF(INDEX([1]Calculation!$G:$G,ROW())=0,"-",INDEX([1]Calculation!$G:$G,ROW()))</f>
        <v>C/D</v>
      </c>
      <c r="D762" t="str">
        <f>INDEX([1]Calculation!$J:$J,ROW())&amp;"  "&amp;INDEX([1]Calculation!$K:$K,ROW())</f>
        <v>468  lv</v>
      </c>
      <c r="E762" s="26">
        <f>INDEX([1]Calculation!$I:$I,ROW())</f>
        <v>43674</v>
      </c>
      <c r="F762" s="12">
        <f>ROUND(INDEX([1]Calculation!AL:AL,ROW()),1)</f>
        <v>0</v>
      </c>
      <c r="G762" s="8">
        <f>ROUND(INDEX([1]Calculation!L:L,ROW()),0)</f>
        <v>28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9</v>
      </c>
      <c r="O762" s="8">
        <f>ROUND(INDEX([1]Calculation!T:T,ROW()),0)</f>
        <v>2</v>
      </c>
    </row>
    <row r="763" spans="1:15">
      <c r="A763" t="str">
        <f>INDEX([1]Calculation!$F:$F,ROW())</f>
        <v>US</v>
      </c>
      <c r="B763" t="str">
        <f>INDEX([1]Calculation!$D:$D,ROW())</f>
        <v>Morning Consult</v>
      </c>
      <c r="C763" t="str">
        <f>IF(INDEX([1]Calculation!$G:$G,ROW())=0,"-",INDEX([1]Calculation!$G:$G,ROW()))</f>
        <v>B/C</v>
      </c>
      <c r="D763" t="str">
        <f>INDEX([1]Calculation!$J:$J,ROW())&amp;"  "&amp;INDEX([1]Calculation!$K:$K,ROW())</f>
        <v>16959  lv</v>
      </c>
      <c r="E763" s="26">
        <f>INDEX([1]Calculation!$I:$I,ROW())</f>
        <v>43674</v>
      </c>
      <c r="F763" s="12">
        <f>ROUND(INDEX([1]Calculation!AL:AL,ROW()),1)</f>
        <v>0</v>
      </c>
      <c r="G763" s="8">
        <f>ROUND(INDEX([1]Calculation!L:L,ROW()),0)</f>
        <v>33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5</v>
      </c>
      <c r="K763" s="8">
        <f>ROUND(INDEX([1]Calculation!P:P,ROW()),0)</f>
        <v>1</v>
      </c>
      <c r="L763" s="8">
        <f>ROUND(INDEX([1]Calculation!Q:Q,ROW()),0)</f>
        <v>18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444  rv</v>
      </c>
      <c r="E764" s="26">
        <f>INDEX([1]Calculation!$I:$I,ROW())</f>
        <v>43674</v>
      </c>
      <c r="F764" s="12">
        <f>ROUND(INDEX([1]Calculation!AL:AL,ROW()),1)</f>
        <v>0</v>
      </c>
      <c r="G764" s="8">
        <f>ROUND(INDEX([1]Calculation!L:L,ROW()),0)</f>
        <v>34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20</v>
      </c>
      <c r="M764" s="8">
        <f>ROUND(INDEX([1]Calculation!R:R,ROW()),0)</f>
        <v>1</v>
      </c>
      <c r="N764" s="8">
        <f>ROUND(INDEX([1]Calculation!S:S,ROW()),0)</f>
        <v>12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Quinnipiac University</v>
      </c>
      <c r="C765" t="str">
        <f>IF(INDEX([1]Calculation!$G:$G,ROW())=0,"-",INDEX([1]Calculation!$G:$G,ROW()))</f>
        <v>A</v>
      </c>
      <c r="D765" t="str">
        <f>INDEX([1]Calculation!$J:$J,ROW())&amp;"  "&amp;INDEX([1]Calculation!$K:$K,ROW())</f>
        <v>579  rv</v>
      </c>
      <c r="E765" s="26">
        <f>INDEX([1]Calculation!$I:$I,ROW())</f>
        <v>43674</v>
      </c>
      <c r="F765" s="12">
        <f>ROUND(INDEX([1]Calculation!AL:AL,ROW()),1)</f>
        <v>0</v>
      </c>
      <c r="G765" s="8">
        <f>ROUND(INDEX([1]Calculation!L:L,ROW()),0)</f>
        <v>34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11</v>
      </c>
      <c r="M765" s="8">
        <f>ROUND(INDEX([1]Calculation!R:R,ROW()),0)</f>
        <v>0</v>
      </c>
      <c r="N765" s="8">
        <f>ROUND(INDEX([1]Calculation!S:S,ROW()),0)</f>
        <v>15</v>
      </c>
      <c r="O765" s="8">
        <f>ROUND(INDEX([1]Calculation!T:T,ROW()),0)</f>
        <v>2</v>
      </c>
    </row>
    <row r="766" spans="1:15">
      <c r="A766" t="str">
        <f>INDEX([1]Calculation!$F:$F,ROW())</f>
        <v>Oklahoma</v>
      </c>
      <c r="B766" t="str">
        <f>INDEX([1]Calculation!$D:$D,ROW())</f>
        <v>SoonerPoll.com</v>
      </c>
      <c r="C766" t="str">
        <f>IF(INDEX([1]Calculation!$G:$G,ROW())=0,"-",INDEX([1]Calculation!$G:$G,ROW()))</f>
        <v>B/C</v>
      </c>
      <c r="D766" t="str">
        <f>INDEX([1]Calculation!$J:$J,ROW())&amp;"  "&amp;INDEX([1]Calculation!$K:$K,ROW())</f>
        <v>152  lv</v>
      </c>
      <c r="E766" s="26">
        <f>INDEX([1]Calculation!$I:$I,ROW())</f>
        <v>43673</v>
      </c>
      <c r="F766" s="12">
        <f>ROUND(INDEX([1]Calculation!AL:AL,ROW()),1)</f>
        <v>1.1000000000000001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5</v>
      </c>
      <c r="M766" s="8">
        <f>ROUND(INDEX([1]Calculation!R:R,ROW()),0)</f>
        <v>0</v>
      </c>
      <c r="N766" s="8">
        <f>ROUND(INDEX([1]Calculation!S:S,ROW()),0)</f>
        <v>12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510  rv</v>
      </c>
      <c r="E767" s="26">
        <f>INDEX([1]Calculation!$I:$I,ROW())</f>
        <v>43673</v>
      </c>
      <c r="F767" s="12">
        <f>ROUND(INDEX([1]Calculation!AL:AL,ROW()),1)</f>
        <v>0</v>
      </c>
      <c r="G767" s="8">
        <f>ROUND(INDEX([1]Calculation!L:L,ROW()),0)</f>
        <v>58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29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510  rv</v>
      </c>
      <c r="E768" s="26">
        <f>INDEX([1]Calculation!$I:$I,ROW())</f>
        <v>43673</v>
      </c>
      <c r="F768" s="12">
        <f>ROUND(INDEX([1]Calculation!AL:AL,ROW()),1)</f>
        <v>0</v>
      </c>
      <c r="G768" s="8">
        <f>ROUND(INDEX([1]Calculation!L:L,ROW()),0)</f>
        <v>56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0</v>
      </c>
      <c r="K768" s="8">
        <f>ROUND(INDEX([1]Calculation!P:P,ROW()),0)</f>
        <v>0</v>
      </c>
      <c r="L768" s="8">
        <f>ROUND(INDEX([1]Calculation!Q:Q,ROW()),0)</f>
        <v>0</v>
      </c>
      <c r="M768" s="8">
        <f>ROUND(INDEX([1]Calculation!R:R,ROW()),0)</f>
        <v>0</v>
      </c>
      <c r="N768" s="8">
        <f>ROUND(INDEX([1]Calculation!S:S,ROW()),0)</f>
        <v>0</v>
      </c>
      <c r="O768" s="8">
        <f>ROUND(INDEX([1]Calculation!T:T,ROW()),0)</f>
        <v>0</v>
      </c>
    </row>
    <row r="769" spans="1:15">
      <c r="A769" t="str">
        <f>INDEX([1]Calculation!$F:$F,ROW())</f>
        <v>US</v>
      </c>
      <c r="B769" t="str">
        <f>INDEX([1]Calculation!$D:$D,ROW())</f>
        <v>Echelon Insights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510  rv</v>
      </c>
      <c r="E769" s="26">
        <f>INDEX([1]Calculation!$I:$I,ROW())</f>
        <v>43673</v>
      </c>
      <c r="F769" s="12">
        <f>ROUND(INDEX([1]Calculation!AL:AL,ROW()),1)</f>
        <v>0</v>
      </c>
      <c r="G769" s="8">
        <f>ROUND(INDEX([1]Calculation!L:L,ROW()),0)</f>
        <v>54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0</v>
      </c>
      <c r="K769" s="8">
        <f>ROUND(INDEX([1]Calculation!P:P,ROW()),0)</f>
        <v>0</v>
      </c>
      <c r="L769" s="8">
        <f>ROUND(INDEX([1]Calculation!Q:Q,ROW()),0)</f>
        <v>0</v>
      </c>
      <c r="M769" s="8">
        <f>ROUND(INDEX([1]Calculation!R:R,ROW()),0)</f>
        <v>0</v>
      </c>
      <c r="N769" s="8">
        <f>ROUND(INDEX([1]Calculation!S:S,ROW()),0)</f>
        <v>35</v>
      </c>
      <c r="O769" s="8">
        <f>ROUND(INDEX([1]Calculation!T:T,ROW()),0)</f>
        <v>0</v>
      </c>
    </row>
    <row r="770" spans="1:15">
      <c r="A770" t="str">
        <f>INDEX([1]Calculation!$F:$F,ROW())</f>
        <v>US</v>
      </c>
      <c r="B770" t="str">
        <f>INDEX([1]Calculation!$D:$D,ROW())</f>
        <v>Echelon Insights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510  rv</v>
      </c>
      <c r="E770" s="26">
        <f>INDEX([1]Calculation!$I:$I,ROW())</f>
        <v>43673</v>
      </c>
      <c r="F770" s="12">
        <f>ROUND(INDEX([1]Calculation!AL:AL,ROW()),1)</f>
        <v>0</v>
      </c>
      <c r="G770" s="8">
        <f>ROUND(INDEX([1]Calculation!L:L,ROW()),0)</f>
        <v>33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>
      <c r="A771" t="str">
        <f>INDEX([1]Calculation!$F:$F,ROW())</f>
        <v>Texas</v>
      </c>
      <c r="B771" t="str">
        <f>INDEX([1]Calculation!$D:$D,ROW())</f>
        <v>University of Texas at Tyler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554  rv</v>
      </c>
      <c r="E771" s="26">
        <f>INDEX([1]Calculation!$I:$I,ROW())</f>
        <v>43673</v>
      </c>
      <c r="F771" s="12">
        <f>ROUND(INDEX([1]Calculation!AL:AL,ROW()),1)</f>
        <v>0</v>
      </c>
      <c r="G771" s="8">
        <f>ROUND(INDEX([1]Calculation!L:L,ROW()),0)</f>
        <v>19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2</v>
      </c>
      <c r="K771" s="8">
        <f>ROUND(INDEX([1]Calculation!P:P,ROW()),0)</f>
        <v>0</v>
      </c>
      <c r="L771" s="8">
        <f>ROUND(INDEX([1]Calculation!Q:Q,ROW()),0)</f>
        <v>14</v>
      </c>
      <c r="M771" s="8">
        <f>ROUND(INDEX([1]Calculation!R:R,ROW()),0)</f>
        <v>0</v>
      </c>
      <c r="N771" s="8">
        <f>ROUND(INDEX([1]Calculation!S:S,ROW()),0)</f>
        <v>9</v>
      </c>
      <c r="O771" s="8">
        <f>ROUND(INDEX([1]Calculation!T:T,ROW()),0)</f>
        <v>0</v>
      </c>
    </row>
    <row r="772" spans="1:15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1204  lv</v>
      </c>
      <c r="E772" s="26">
        <f>INDEX([1]Calculation!$I:$I,ROW())</f>
        <v>43672</v>
      </c>
      <c r="F772" s="12">
        <f>ROUND(INDEX([1]Calculation!AL:AL,ROW()),1)</f>
        <v>0</v>
      </c>
      <c r="G772" s="8">
        <f>ROUND(INDEX([1]Calculation!L:L,ROW()),0)</f>
        <v>20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9</v>
      </c>
      <c r="K772" s="8">
        <f>ROUND(INDEX([1]Calculation!P:P,ROW()),0)</f>
        <v>3</v>
      </c>
      <c r="L772" s="8">
        <f>ROUND(INDEX([1]Calculation!Q:Q,ROW()),0)</f>
        <v>20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3</v>
      </c>
    </row>
    <row r="773" spans="1:15">
      <c r="A773" t="str">
        <f>INDEX([1]Calculation!$F:$F,ROW())</f>
        <v>South Carolina</v>
      </c>
      <c r="B773" t="str">
        <f>INDEX([1]Calculation!$D:$D,ROW())</f>
        <v>Optimus</v>
      </c>
      <c r="C773" t="str">
        <f>IF(INDEX([1]Calculation!$G:$G,ROW())=0,"-",INDEX([1]Calculation!$G:$G,ROW()))</f>
        <v>C/D</v>
      </c>
      <c r="D773" t="str">
        <f>INDEX([1]Calculation!$J:$J,ROW())&amp;"  "&amp;INDEX([1]Calculation!$K:$K,ROW())</f>
        <v>554  lv</v>
      </c>
      <c r="E773" s="26">
        <f>INDEX([1]Calculation!$I:$I,ROW())</f>
        <v>43671</v>
      </c>
      <c r="F773" s="12">
        <f>ROUND(INDEX([1]Calculation!AL:AL,ROW()),1)</f>
        <v>0.1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0</v>
      </c>
      <c r="L773" s="8">
        <f>ROUND(INDEX([1]Calculation!Q:Q,ROW()),0)</f>
        <v>9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1</v>
      </c>
    </row>
    <row r="774" spans="1:15">
      <c r="A774" t="str">
        <f>INDEX([1]Calculation!$F:$F,ROW())</f>
        <v>New Hampshire</v>
      </c>
      <c r="B774" t="str">
        <f>INDEX([1]Calculation!$D:$D,ROW())</f>
        <v>Optimus</v>
      </c>
      <c r="C774" t="str">
        <f>IF(INDEX([1]Calculation!$G:$G,ROW())=0,"-",INDEX([1]Calculation!$G:$G,ROW()))</f>
        <v>C/D</v>
      </c>
      <c r="D774" t="str">
        <f>INDEX([1]Calculation!$J:$J,ROW())&amp;"  "&amp;INDEX([1]Calculation!$K:$K,ROW())</f>
        <v>587  lv</v>
      </c>
      <c r="E774" s="26">
        <f>INDEX([1]Calculation!$I:$I,ROW())</f>
        <v>43671</v>
      </c>
      <c r="F774" s="12">
        <f>ROUND(INDEX([1]Calculation!AL:AL,ROW()),1)</f>
        <v>0.1</v>
      </c>
      <c r="G774" s="8">
        <f>ROUND(INDEX([1]Calculation!L:L,ROW()),0)</f>
        <v>22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8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16</v>
      </c>
      <c r="O774" s="8">
        <f>ROUND(INDEX([1]Calculation!T:T,ROW()),0)</f>
        <v>1</v>
      </c>
    </row>
    <row r="775" spans="1:15">
      <c r="A775" t="str">
        <f>INDEX([1]Calculation!$F:$F,ROW())</f>
        <v>Iowa</v>
      </c>
      <c r="B775" t="str">
        <f>INDEX([1]Calculation!$D:$D,ROW())</f>
        <v>Optimus</v>
      </c>
      <c r="C775" t="str">
        <f>IF(INDEX([1]Calculation!$G:$G,ROW())=0,"-",INDEX([1]Calculation!$G:$G,ROW()))</f>
        <v>C/D</v>
      </c>
      <c r="D775" t="str">
        <f>INDEX([1]Calculation!$J:$J,ROW())&amp;"  "&amp;INDEX([1]Calculation!$K:$K,ROW())</f>
        <v>630  lv</v>
      </c>
      <c r="E775" s="26">
        <f>INDEX([1]Calculation!$I:$I,ROW())</f>
        <v>43671</v>
      </c>
      <c r="F775" s="12">
        <f>ROUND(INDEX([1]Calculation!AL:AL,ROW()),1)</f>
        <v>0.1</v>
      </c>
      <c r="G775" s="8">
        <f>ROUND(INDEX([1]Calculation!L:L,ROW()),0)</f>
        <v>23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7</v>
      </c>
      <c r="K775" s="8">
        <f>ROUND(INDEX([1]Calculation!P:P,ROW()),0)</f>
        <v>0</v>
      </c>
      <c r="L775" s="8">
        <f>ROUND(INDEX([1]Calculation!Q:Q,ROW()),0)</f>
        <v>11</v>
      </c>
      <c r="M775" s="8">
        <f>ROUND(INDEX([1]Calculation!R:R,ROW()),0)</f>
        <v>0</v>
      </c>
      <c r="N775" s="8">
        <f>ROUND(INDEX([1]Calculation!S:S,ROW()),0)</f>
        <v>23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USC Dornsife/LA Times</v>
      </c>
      <c r="C776" t="str">
        <f>IF(INDEX([1]Calculation!$G:$G,ROW())=0,"-",INDEX([1]Calculation!$G:$G,ROW()))</f>
        <v>B/C</v>
      </c>
      <c r="D776" t="str">
        <f>INDEX([1]Calculation!$J:$J,ROW())&amp;"  "&amp;INDEX([1]Calculation!$K:$K,ROW())</f>
        <v>1827  lv</v>
      </c>
      <c r="E776" s="26">
        <f>INDEX([1]Calculation!$I:$I,ROW())</f>
        <v>43671</v>
      </c>
      <c r="F776" s="12">
        <f>ROUND(INDEX([1]Calculation!AL:AL,ROW()),1)</f>
        <v>0</v>
      </c>
      <c r="G776" s="8">
        <f>ROUND(INDEX([1]Calculation!L:L,ROW()),0)</f>
        <v>28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11</v>
      </c>
      <c r="M776" s="8">
        <f>ROUND(INDEX([1]Calculation!R:R,ROW()),0)</f>
        <v>0</v>
      </c>
      <c r="N776" s="8">
        <f>ROUND(INDEX([1]Calculation!S:S,ROW()),0)</f>
        <v>10</v>
      </c>
      <c r="O776" s="8">
        <f>ROUND(INDEX([1]Calculation!T:T,ROW()),0)</f>
        <v>1</v>
      </c>
    </row>
    <row r="777" spans="1:15">
      <c r="A777" t="str">
        <f>INDEX([1]Calculation!$F:$F,ROW())</f>
        <v>California</v>
      </c>
      <c r="B777" t="str">
        <f>INDEX([1]Calculation!$D:$D,ROW())</f>
        <v>Public Policy Institute of California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766  lv</v>
      </c>
      <c r="E777" s="26">
        <f>INDEX([1]Calculation!$I:$I,ROW())</f>
        <v>43669</v>
      </c>
      <c r="F777" s="12">
        <f>ROUND(INDEX([1]Calculation!AL:AL,ROW()),1)</f>
        <v>0</v>
      </c>
      <c r="G777" s="8">
        <f>ROUND(INDEX([1]Calculation!L:L,ROW()),0)</f>
        <v>11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5</v>
      </c>
      <c r="K777" s="8">
        <f>ROUND(INDEX([1]Calculation!P:P,ROW()),0)</f>
        <v>0</v>
      </c>
      <c r="L777" s="8">
        <f>ROUND(INDEX([1]Calculation!Q:Q,ROW()),0)</f>
        <v>12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0</v>
      </c>
    </row>
    <row r="778" spans="1:15">
      <c r="A778" t="str">
        <f>INDEX([1]Calculation!$F:$F,ROW())</f>
        <v>US</v>
      </c>
      <c r="B778" t="str">
        <f>INDEX([1]Calculation!$D:$D,ROW())</f>
        <v>Fox News/Beacon Research/Shaw &amp; Co. Research</v>
      </c>
      <c r="C778" t="str">
        <f>IF(INDEX([1]Calculation!$G:$G,ROW())=0,"-",INDEX([1]Calculation!$G:$G,ROW()))</f>
        <v>A-</v>
      </c>
      <c r="D778" t="str">
        <f>INDEX([1]Calculation!$J:$J,ROW())&amp;"  "&amp;INDEX([1]Calculation!$K:$K,ROW())</f>
        <v>455  lv</v>
      </c>
      <c r="E778" s="26">
        <f>INDEX([1]Calculation!$I:$I,ROW())</f>
        <v>43669</v>
      </c>
      <c r="F778" s="12">
        <f>ROUND(INDEX([1]Calculation!AL:AL,ROW()),1)</f>
        <v>0</v>
      </c>
      <c r="G778" s="8">
        <f>ROUND(INDEX([1]Calculation!L:L,ROW()),0)</f>
        <v>33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5</v>
      </c>
      <c r="K778" s="8">
        <f>ROUND(INDEX([1]Calculation!P:P,ROW()),0)</f>
        <v>3</v>
      </c>
      <c r="L778" s="8">
        <f>ROUND(INDEX([1]Calculation!Q:Q,ROW()),0)</f>
        <v>15</v>
      </c>
      <c r="M778" s="8">
        <f>ROUND(INDEX([1]Calculation!R:R,ROW()),0)</f>
        <v>1</v>
      </c>
      <c r="N778" s="8">
        <f>ROUND(INDEX([1]Calculation!S:S,ROW()),0)</f>
        <v>12</v>
      </c>
      <c r="O778" s="8">
        <f>ROUND(INDEX([1]Calculation!T:T,ROW()),0)</f>
        <v>3</v>
      </c>
    </row>
    <row r="779" spans="1:15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600  lv</v>
      </c>
      <c r="E779" s="26">
        <f>INDEX([1]Calculation!$I:$I,ROW())</f>
        <v>43669</v>
      </c>
      <c r="F779" s="12">
        <f>ROUND(INDEX([1]Calculation!AL:AL,ROW()),1)</f>
        <v>0</v>
      </c>
      <c r="G779" s="8">
        <f>ROUND(INDEX([1]Calculation!L:L,ROW()),0)</f>
        <v>25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1</v>
      </c>
      <c r="N779" s="8">
        <f>ROUND(INDEX([1]Calculation!S:S,ROW()),0)</f>
        <v>18</v>
      </c>
      <c r="O779" s="8">
        <f>ROUND(INDEX([1]Calculation!T:T,ROW()),0)</f>
        <v>2</v>
      </c>
    </row>
    <row r="780" spans="1:15">
      <c r="A780" t="str">
        <f>INDEX([1]Calculation!$F:$F,ROW())</f>
        <v>South Carolina</v>
      </c>
      <c r="B780" t="str">
        <f>INDEX([1]Calculation!$D:$D,ROW())</f>
        <v>Monmouth University</v>
      </c>
      <c r="C780" t="str">
        <f>IF(INDEX([1]Calculation!$G:$G,ROW())=0,"-",INDEX([1]Calculation!$G:$G,ROW()))</f>
        <v>A+</v>
      </c>
      <c r="D780" t="str">
        <f>INDEX([1]Calculation!$J:$J,ROW())&amp;"  "&amp;INDEX([1]Calculation!$K:$K,ROW())</f>
        <v>405  lv</v>
      </c>
      <c r="E780" s="26">
        <f>INDEX([1]Calculation!$I:$I,ROW())</f>
        <v>43668</v>
      </c>
      <c r="F780" s="12">
        <f>ROUND(INDEX([1]Calculation!AL:AL,ROW()),1)</f>
        <v>0.6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10</v>
      </c>
      <c r="M780" s="8">
        <f>ROUND(INDEX([1]Calculation!R:R,ROW()),0)</f>
        <v>2</v>
      </c>
      <c r="N780" s="8">
        <f>ROUND(INDEX([1]Calculation!S:S,ROW()),0)</f>
        <v>9</v>
      </c>
      <c r="O780" s="8">
        <f>ROUND(INDEX([1]Calculation!T:T,ROW()),0)</f>
        <v>0</v>
      </c>
    </row>
    <row r="781" spans="1:15">
      <c r="A781" t="str">
        <f>INDEX([1]Calculation!$F:$F,ROW())</f>
        <v>Ohio</v>
      </c>
      <c r="B781" t="str">
        <f>INDEX([1]Calculation!$D:$D,ROW())</f>
        <v>Quinnipiac University</v>
      </c>
      <c r="C781" t="str">
        <f>IF(INDEX([1]Calculation!$G:$G,ROW())=0,"-",INDEX([1]Calculation!$G:$G,ROW()))</f>
        <v>A</v>
      </c>
      <c r="D781" t="str">
        <f>INDEX([1]Calculation!$J:$J,ROW())&amp;"  "&amp;INDEX([1]Calculation!$K:$K,ROW())</f>
        <v>556  rv</v>
      </c>
      <c r="E781" s="26">
        <f>INDEX([1]Calculation!$I:$I,ROW())</f>
        <v>43668</v>
      </c>
      <c r="F781" s="12">
        <f>ROUND(INDEX([1]Calculation!AL:AL,ROW()),1)</f>
        <v>4.3</v>
      </c>
      <c r="G781" s="8">
        <f>ROUND(INDEX([1]Calculation!L:L,ROW()),0)</f>
        <v>31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14</v>
      </c>
      <c r="M781" s="8">
        <f>ROUND(INDEX([1]Calculation!R:R,ROW()),0)</f>
        <v>1</v>
      </c>
      <c r="N781" s="8">
        <f>ROUND(INDEX([1]Calculation!S:S,ROW()),0)</f>
        <v>13</v>
      </c>
      <c r="O781" s="8">
        <f>ROUND(INDEX([1]Calculation!T:T,ROW()),0)</f>
        <v>1</v>
      </c>
    </row>
    <row r="782" spans="1:15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B/C</v>
      </c>
      <c r="D782" t="str">
        <f>INDEX([1]Calculation!$J:$J,ROW())&amp;"  "&amp;INDEX([1]Calculation!$K:$K,ROW())</f>
        <v>17285  lv</v>
      </c>
      <c r="E782" s="26">
        <f>INDEX([1]Calculation!$I:$I,ROW())</f>
        <v>43667</v>
      </c>
      <c r="F782" s="12">
        <f>ROUND(INDEX([1]Calculation!AL:AL,ROW()),1)</f>
        <v>0</v>
      </c>
      <c r="G782" s="8">
        <f>ROUND(INDEX([1]Calculation!L:L,ROW()),0)</f>
        <v>33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1</v>
      </c>
      <c r="N782" s="8">
        <f>ROUND(INDEX([1]Calculation!S:S,ROW()),0)</f>
        <v>14</v>
      </c>
      <c r="O782" s="8">
        <f>ROUND(INDEX([1]Calculation!T:T,ROW()),0)</f>
        <v>2</v>
      </c>
    </row>
    <row r="783" spans="1:15">
      <c r="A783" t="str">
        <f>INDEX([1]Calculation!$F:$F,ROW())</f>
        <v>US</v>
      </c>
      <c r="B783" t="str">
        <f>INDEX([1]Calculation!$D:$D,ROW())</f>
        <v>Swayable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1921  lv</v>
      </c>
      <c r="E783" s="26">
        <f>INDEX([1]Calculation!$I:$I,ROW())</f>
        <v>43653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18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Swayable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4004  a</v>
      </c>
      <c r="E784" s="26">
        <f>INDEX([1]Calculation!$I:$I,ROW())</f>
        <v>43653</v>
      </c>
      <c r="F784" s="12">
        <f>ROUND(INDEX([1]Calculation!AL:AL,ROW()),1)</f>
        <v>0</v>
      </c>
      <c r="G784" s="8">
        <f>ROUND(INDEX([1]Calculation!L:L,ROW()),0)</f>
        <v>25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5</v>
      </c>
      <c r="K784" s="8">
        <f>ROUND(INDEX([1]Calculation!P:P,ROW()),0)</f>
        <v>0</v>
      </c>
      <c r="L784" s="8">
        <f>ROUND(INDEX([1]Calculation!Q:Q,ROW()),0)</f>
        <v>21</v>
      </c>
      <c r="M784" s="8">
        <f>ROUND(INDEX([1]Calculation!R:R,ROW()),0)</f>
        <v>0</v>
      </c>
      <c r="N784" s="8">
        <f>ROUND(INDEX([1]Calculation!S:S,ROW()),0)</f>
        <v>10</v>
      </c>
      <c r="O784" s="8">
        <f>ROUND(INDEX([1]Calculation!T:T,ROW()),0)</f>
        <v>2</v>
      </c>
    </row>
    <row r="785" spans="1:15">
      <c r="A785" t="str">
        <f>INDEX([1]Calculation!$F:$F,ROW())</f>
        <v>Texas</v>
      </c>
      <c r="B785" t="str">
        <f>INDEX([1]Calculation!$D:$D,ROW())</f>
        <v>YouGov</v>
      </c>
      <c r="C785" t="str">
        <f>IF(INDEX([1]Calculation!$G:$G,ROW())=0,"-",INDEX([1]Calculation!$G:$G,ROW()))</f>
        <v>B-</v>
      </c>
      <c r="D785" t="str">
        <f>INDEX([1]Calculation!$J:$J,ROW())&amp;"  "&amp;INDEX([1]Calculation!$K:$K,ROW())</f>
        <v>838  lv</v>
      </c>
      <c r="E785" s="26">
        <f>INDEX([1]Calculation!$I:$I,ROW())</f>
        <v>43664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0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12</v>
      </c>
      <c r="M785" s="8">
        <f>ROUND(INDEX([1]Calculation!R:R,ROW()),0)</f>
        <v>0</v>
      </c>
      <c r="N785" s="8">
        <f>ROUND(INDEX([1]Calculation!S:S,ROW()),0)</f>
        <v>16</v>
      </c>
      <c r="O785" s="8">
        <f>ROUND(INDEX([1]Calculation!T:T,ROW()),0)</f>
        <v>1</v>
      </c>
    </row>
    <row r="786" spans="1:15">
      <c r="A786" t="str">
        <f>INDEX([1]Calculation!$F:$F,ROW())</f>
        <v>South Carolina</v>
      </c>
      <c r="B786" t="str">
        <f>INDEX([1]Calculation!$D:$D,ROW())</f>
        <v>YouGov</v>
      </c>
      <c r="C786" t="str">
        <f>IF(INDEX([1]Calculation!$G:$G,ROW())=0,"-",INDEX([1]Calculation!$G:$G,ROW()))</f>
        <v>B-</v>
      </c>
      <c r="D786" t="str">
        <f>INDEX([1]Calculation!$J:$J,ROW())&amp;"  "&amp;INDEX([1]Calculation!$K:$K,ROW())</f>
        <v>915  lv</v>
      </c>
      <c r="E786" s="26">
        <f>INDEX([1]Calculation!$I:$I,ROW())</f>
        <v>43664</v>
      </c>
      <c r="F786" s="12">
        <f>ROUND(INDEX([1]Calculation!AL:AL,ROW()),1)</f>
        <v>0</v>
      </c>
      <c r="G786" s="8">
        <f>ROUND(INDEX([1]Calculation!L:L,ROW()),0)</f>
        <v>39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17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</row>
    <row r="787" spans="1:15">
      <c r="A787" t="str">
        <f>INDEX([1]Calculation!$F:$F,ROW())</f>
        <v>New Hampshire</v>
      </c>
      <c r="B787" t="str">
        <f>INDEX([1]Calculation!$D:$D,ROW())</f>
        <v>YouGov</v>
      </c>
      <c r="C787" t="str">
        <f>IF(INDEX([1]Calculation!$G:$G,ROW())=0,"-",INDEX([1]Calculation!$G:$G,ROW()))</f>
        <v>B-</v>
      </c>
      <c r="D787" t="str">
        <f>INDEX([1]Calculation!$J:$J,ROW())&amp;"  "&amp;INDEX([1]Calculation!$K:$K,ROW())</f>
        <v>504  lv</v>
      </c>
      <c r="E787" s="26">
        <f>INDEX([1]Calculation!$I:$I,ROW())</f>
        <v>43664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1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18</v>
      </c>
      <c r="O787" s="8">
        <f>ROUND(INDEX([1]Calculation!T:T,ROW()),0)</f>
        <v>1</v>
      </c>
    </row>
    <row r="788" spans="1:15">
      <c r="A788" t="str">
        <f>INDEX([1]Calculation!$F:$F,ROW())</f>
        <v>Iowa</v>
      </c>
      <c r="B788" t="str">
        <f>INDEX([1]Calculation!$D:$D,ROW())</f>
        <v>YouGov</v>
      </c>
      <c r="C788" t="str">
        <f>IF(INDEX([1]Calculation!$G:$G,ROW())=0,"-",INDEX([1]Calculation!$G:$G,ROW()))</f>
        <v>B-</v>
      </c>
      <c r="D788" t="str">
        <f>INDEX([1]Calculation!$J:$J,ROW())&amp;"  "&amp;INDEX([1]Calculation!$K:$K,ROW())</f>
        <v>576  lv</v>
      </c>
      <c r="E788" s="26">
        <f>INDEX([1]Calculation!$I:$I,ROW())</f>
        <v>43664</v>
      </c>
      <c r="F788" s="12">
        <f>ROUND(INDEX([1]Calculation!AL:AL,ROW()),1)</f>
        <v>0</v>
      </c>
      <c r="G788" s="8">
        <f>ROUND(INDEX([1]Calculation!L:L,ROW()),0)</f>
        <v>24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7</v>
      </c>
      <c r="K788" s="8">
        <f>ROUND(INDEX([1]Calculation!P:P,ROW()),0)</f>
        <v>4</v>
      </c>
      <c r="L788" s="8">
        <f>ROUND(INDEX([1]Calculation!Q:Q,ROW()),0)</f>
        <v>19</v>
      </c>
      <c r="M788" s="8">
        <f>ROUND(INDEX([1]Calculation!R:R,ROW()),0)</f>
        <v>2</v>
      </c>
      <c r="N788" s="8">
        <f>ROUND(INDEX([1]Calculation!S:S,ROW()),0)</f>
        <v>17</v>
      </c>
      <c r="O788" s="8">
        <f>ROUND(INDEX([1]Calculation!T:T,ROW()),0)</f>
        <v>0</v>
      </c>
    </row>
    <row r="789" spans="1:15">
      <c r="A789" t="str">
        <f>INDEX([1]Calculation!$F:$F,ROW())</f>
        <v>California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1404  lv</v>
      </c>
      <c r="E789" s="26">
        <f>INDEX([1]Calculation!$I:$I,ROW())</f>
        <v>43664</v>
      </c>
      <c r="F789" s="12">
        <f>ROUND(INDEX([1]Calculation!AL:AL,ROW()),1)</f>
        <v>0.4</v>
      </c>
      <c r="G789" s="8">
        <f>ROUND(INDEX([1]Calculation!L:L,ROW()),0)</f>
        <v>24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16</v>
      </c>
      <c r="M789" s="8">
        <f>ROUND(INDEX([1]Calculation!R:R,ROW()),0)</f>
        <v>1</v>
      </c>
      <c r="N789" s="8">
        <f>ROUND(INDEX([1]Calculation!S:S,ROW()),0)</f>
        <v>19</v>
      </c>
      <c r="O789" s="8">
        <f>ROUND(INDEX([1]Calculation!T:T,ROW()),0)</f>
        <v>1</v>
      </c>
    </row>
    <row r="790" spans="1:15">
      <c r="A790" t="str">
        <f>INDEX([1]Calculation!$F:$F,ROW())</f>
        <v>Michigan</v>
      </c>
      <c r="B790" t="str">
        <f>INDEX([1]Calculation!$D:$D,ROW())</f>
        <v>Climate Nexus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324  lv</v>
      </c>
      <c r="E790" s="26">
        <f>INDEX([1]Calculation!$I:$I,ROW())</f>
        <v>43663</v>
      </c>
      <c r="F790" s="12">
        <f>ROUND(INDEX([1]Calculation!AL:AL,ROW()),1)</f>
        <v>1.1000000000000001</v>
      </c>
      <c r="G790" s="8">
        <f>ROUND(INDEX([1]Calculation!L:L,ROW()),0)</f>
        <v>35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910  rv</v>
      </c>
      <c r="E791" s="26">
        <f>INDEX([1]Calculation!$I:$I,ROW())</f>
        <v>43663</v>
      </c>
      <c r="F791" s="12">
        <f>ROUND(INDEX([1]Calculation!AL:AL,ROW()),1)</f>
        <v>0</v>
      </c>
      <c r="G791" s="8">
        <f>ROUND(INDEX([1]Calculation!L:L,ROW()),0)</f>
        <v>26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1</v>
      </c>
      <c r="N791" s="8">
        <f>ROUND(INDEX([1]Calculation!S:S,ROW()),0)</f>
        <v>9</v>
      </c>
      <c r="O791" s="8">
        <f>ROUND(INDEX([1]Calculation!T:T,ROW()),0)</f>
        <v>1</v>
      </c>
    </row>
    <row r="792" spans="1:15">
      <c r="A792" t="str">
        <f>INDEX([1]Calculation!$F:$F,ROW())</f>
        <v>Tennessee</v>
      </c>
      <c r="B792" t="str">
        <f>INDEX([1]Calculation!$D:$D,ROW())</f>
        <v>SurveyMonkey</v>
      </c>
      <c r="C792" t="str">
        <f>IF(INDEX([1]Calculation!$G:$G,ROW())=0,"-",INDEX([1]Calculation!$G:$G,ROW()))</f>
        <v>D-</v>
      </c>
      <c r="D792" t="str">
        <f>INDEX([1]Calculation!$J:$J,ROW())&amp;"  "&amp;INDEX([1]Calculation!$K:$K,ROW())</f>
        <v>128  rv</v>
      </c>
      <c r="E792" s="26">
        <f>INDEX([1]Calculation!$I:$I,ROW())</f>
        <v>43662</v>
      </c>
      <c r="F792" s="12">
        <f>ROUND(INDEX([1]Calculation!AL:AL,ROW()),1)</f>
        <v>0.3</v>
      </c>
      <c r="G792" s="8">
        <f>ROUND(INDEX([1]Calculation!L:L,ROW()),0)</f>
        <v>33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18</v>
      </c>
      <c r="O792" s="8">
        <f>ROUND(INDEX([1]Calculation!T:T,ROW()),0)</f>
        <v>0</v>
      </c>
    </row>
    <row r="793" spans="1:15">
      <c r="A793" t="str">
        <f>INDEX([1]Calculation!$F:$F,ROW())</f>
        <v>Mississippi</v>
      </c>
      <c r="B793" t="str">
        <f>INDEX([1]Calculation!$D:$D,ROW())</f>
        <v>SurveyMonkey</v>
      </c>
      <c r="C793" t="str">
        <f>IF(INDEX([1]Calculation!$G:$G,ROW())=0,"-",INDEX([1]Calculation!$G:$G,ROW()))</f>
        <v>D-</v>
      </c>
      <c r="D793" t="str">
        <f>INDEX([1]Calculation!$J:$J,ROW())&amp;"  "&amp;INDEX([1]Calculation!$K:$K,ROW())</f>
        <v>282  rv</v>
      </c>
      <c r="E793" s="26">
        <f>INDEX([1]Calculation!$I:$I,ROW())</f>
        <v>43662</v>
      </c>
      <c r="F793" s="12">
        <f>ROUND(INDEX([1]Calculation!AL:AL,ROW()),1)</f>
        <v>0.4</v>
      </c>
      <c r="G793" s="8">
        <f>ROUND(INDEX([1]Calculation!L:L,ROW()),0)</f>
        <v>47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21</v>
      </c>
      <c r="M793" s="8">
        <f>ROUND(INDEX([1]Calculation!R:R,ROW()),0)</f>
        <v>0</v>
      </c>
      <c r="N793" s="8">
        <f>ROUND(INDEX([1]Calculation!S:S,ROW()),0)</f>
        <v>7</v>
      </c>
      <c r="O793" s="8">
        <f>ROUND(INDEX([1]Calculation!T:T,ROW()),0)</f>
        <v>0</v>
      </c>
    </row>
    <row r="794" spans="1:15">
      <c r="A794" t="str">
        <f>INDEX([1]Calculation!$F:$F,ROW())</f>
        <v>Georgia</v>
      </c>
      <c r="B794" t="str">
        <f>INDEX([1]Calculation!$D:$D,ROW())</f>
        <v>SurveyMonkey</v>
      </c>
      <c r="C794" t="str">
        <f>IF(INDEX([1]Calculation!$G:$G,ROW())=0,"-",INDEX([1]Calculation!$G:$G,ROW()))</f>
        <v>D-</v>
      </c>
      <c r="D794" t="str">
        <f>INDEX([1]Calculation!$J:$J,ROW())&amp;"  "&amp;INDEX([1]Calculation!$K:$K,ROW())</f>
        <v>402  rv</v>
      </c>
      <c r="E794" s="26">
        <f>INDEX([1]Calculation!$I:$I,ROW())</f>
        <v>43662</v>
      </c>
      <c r="F794" s="12">
        <f>ROUND(INDEX([1]Calculation!AL:AL,ROW()),1)</f>
        <v>0.4</v>
      </c>
      <c r="G794" s="8">
        <f>ROUND(INDEX([1]Calculation!L:L,ROW()),0)</f>
        <v>31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2</v>
      </c>
      <c r="L794" s="8">
        <f>ROUND(INDEX([1]Calculation!Q:Q,ROW()),0)</f>
        <v>12</v>
      </c>
      <c r="M794" s="8">
        <f>ROUND(INDEX([1]Calculation!R:R,ROW()),0)</f>
        <v>0</v>
      </c>
      <c r="N794" s="8">
        <f>ROUND(INDEX([1]Calculation!S:S,ROW()),0)</f>
        <v>13</v>
      </c>
      <c r="O794" s="8">
        <f>ROUND(INDEX([1]Calculation!T:T,ROW()),0)</f>
        <v>4</v>
      </c>
    </row>
    <row r="795" spans="1:15">
      <c r="A795" t="str">
        <f>INDEX([1]Calculation!$F:$F,ROW())</f>
        <v>Alabama</v>
      </c>
      <c r="B795" t="str">
        <f>INDEX([1]Calculation!$D:$D,ROW())</f>
        <v>SurveyMonkey</v>
      </c>
      <c r="C795" t="str">
        <f>IF(INDEX([1]Calculation!$G:$G,ROW())=0,"-",INDEX([1]Calculation!$G:$G,ROW()))</f>
        <v>D-</v>
      </c>
      <c r="D795" t="str">
        <f>INDEX([1]Calculation!$J:$J,ROW())&amp;"  "&amp;INDEX([1]Calculation!$K:$K,ROW())</f>
        <v>257  rv</v>
      </c>
      <c r="E795" s="26">
        <f>INDEX([1]Calculation!$I:$I,ROW())</f>
        <v>43662</v>
      </c>
      <c r="F795" s="12">
        <f>ROUND(INDEX([1]Calculation!AL:AL,ROW()),1)</f>
        <v>0.4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5</v>
      </c>
      <c r="K795" s="8">
        <f>ROUND(INDEX([1]Calculation!P:P,ROW()),0)</f>
        <v>0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SurveyMonkey</v>
      </c>
      <c r="C796" t="str">
        <f>IF(INDEX([1]Calculation!$G:$G,ROW())=0,"-",INDEX([1]Calculation!$G:$G,ROW()))</f>
        <v>D-</v>
      </c>
      <c r="D796" t="str">
        <f>INDEX([1]Calculation!$J:$J,ROW())&amp;"  "&amp;INDEX([1]Calculation!$K:$K,ROW())</f>
        <v>5548  rv</v>
      </c>
      <c r="E796" s="26">
        <f>INDEX([1]Calculation!$I:$I,ROW())</f>
        <v>43662</v>
      </c>
      <c r="F796" s="12">
        <f>ROUND(INDEX([1]Calculation!AL:AL,ROW()),1)</f>
        <v>0.8</v>
      </c>
      <c r="G796" s="8">
        <f>ROUND(INDEX([1]Calculation!L:L,ROW()),0)</f>
        <v>25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2</v>
      </c>
    </row>
    <row r="797" spans="1:15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572  lv</v>
      </c>
      <c r="E797" s="26">
        <f>INDEX([1]Calculation!$I:$I,ROW())</f>
        <v>43662</v>
      </c>
      <c r="F797" s="12">
        <f>ROUND(INDEX([1]Calculation!AL:AL,ROW()),1)</f>
        <v>0</v>
      </c>
      <c r="G797" s="8">
        <f>ROUND(INDEX([1]Calculation!L:L,ROW()),0)</f>
        <v>23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7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15</v>
      </c>
      <c r="O797" s="8">
        <f>ROUND(INDEX([1]Calculation!T:T,ROW()),0)</f>
        <v>1</v>
      </c>
    </row>
    <row r="798" spans="1:15">
      <c r="A798" t="str">
        <f>INDEX([1]Calculation!$F:$F,ROW())</f>
        <v>California</v>
      </c>
      <c r="B798" t="str">
        <f>INDEX([1]Calculation!$D:$D,ROW())</f>
        <v>Quinnipiac University</v>
      </c>
      <c r="C798" t="str">
        <f>IF(INDEX([1]Calculation!$G:$G,ROW())=0,"-",INDEX([1]Calculation!$G:$G,ROW()))</f>
        <v>A</v>
      </c>
      <c r="D798" t="str">
        <f>INDEX([1]Calculation!$J:$J,ROW())&amp;"  "&amp;INDEX([1]Calculation!$K:$K,ROW())</f>
        <v>519  rv</v>
      </c>
      <c r="E798" s="26">
        <f>INDEX([1]Calculation!$I:$I,ROW())</f>
        <v>43661</v>
      </c>
      <c r="F798" s="12">
        <f>ROUND(INDEX([1]Calculation!AL:AL,ROW()),1)</f>
        <v>4</v>
      </c>
      <c r="G798" s="8">
        <f>ROUND(INDEX([1]Calculation!L:L,ROW()),0)</f>
        <v>21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18</v>
      </c>
      <c r="M798" s="8">
        <f>ROUND(INDEX([1]Calculation!R:R,ROW()),0)</f>
        <v>0</v>
      </c>
      <c r="N798" s="8">
        <f>ROUND(INDEX([1]Calculation!S:S,ROW()),0)</f>
        <v>16</v>
      </c>
      <c r="O798" s="8">
        <f>ROUND(INDEX([1]Calculation!T:T,ROW()),0)</f>
        <v>2</v>
      </c>
    </row>
    <row r="799" spans="1:15">
      <c r="A799" t="str">
        <f>INDEX([1]Calculation!$F:$F,ROW())</f>
        <v>New Hampshire</v>
      </c>
      <c r="B799" t="str">
        <f>INDEX([1]Calculation!$D:$D,ROW())</f>
        <v>University of New Hampshire</v>
      </c>
      <c r="C799" t="str">
        <f>IF(INDEX([1]Calculation!$G:$G,ROW())=0,"-",INDEX([1]Calculation!$G:$G,ROW()))</f>
        <v>B</v>
      </c>
      <c r="D799" t="str">
        <f>INDEX([1]Calculation!$J:$J,ROW())&amp;"  "&amp;INDEX([1]Calculation!$K:$K,ROW())</f>
        <v>386  lv</v>
      </c>
      <c r="E799" s="26">
        <f>INDEX([1]Calculation!$I:$I,ROW())</f>
        <v>43661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10</v>
      </c>
      <c r="K799" s="8">
        <f>ROUND(INDEX([1]Calculation!P:P,ROW()),0)</f>
        <v>0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19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1097  lv</v>
      </c>
      <c r="E800" s="26">
        <f>INDEX([1]Calculation!$I:$I,ROW())</f>
        <v>43660</v>
      </c>
      <c r="F800" s="12">
        <f>ROUND(INDEX([1]Calculation!AL:AL,ROW()),1)</f>
        <v>0</v>
      </c>
      <c r="G800" s="8">
        <f>ROUND(INDEX([1]Calculation!L:L,ROW()),0)</f>
        <v>25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16</v>
      </c>
      <c r="M800" s="8">
        <f>ROUND(INDEX([1]Calculation!R:R,ROW()),0)</f>
        <v>0</v>
      </c>
      <c r="N800" s="8">
        <f>ROUND(INDEX([1]Calculation!S:S,ROW()),0)</f>
        <v>23</v>
      </c>
      <c r="O800" s="8">
        <f>ROUND(INDEX([1]Calculation!T:T,ROW()),0)</f>
        <v>2</v>
      </c>
    </row>
    <row r="801" spans="1:15">
      <c r="A801" t="str">
        <f>INDEX([1]Calculation!$F:$F,ROW())</f>
        <v>Colorado</v>
      </c>
      <c r="B801" t="str">
        <f>INDEX([1]Calculation!$D:$D,ROW())</f>
        <v>Public Policy Polling</v>
      </c>
      <c r="C801" t="str">
        <f>IF(INDEX([1]Calculation!$G:$G,ROW())=0,"-",INDEX([1]Calculation!$G:$G,ROW()))</f>
        <v>B</v>
      </c>
      <c r="D801" t="str">
        <f>INDEX([1]Calculation!$J:$J,ROW())&amp;"  "&amp;INDEX([1]Calculation!$K:$K,ROW())</f>
        <v>561  v</v>
      </c>
      <c r="E801" s="26">
        <f>INDEX([1]Calculation!$I:$I,ROW())</f>
        <v>43660</v>
      </c>
      <c r="F801" s="12">
        <f>ROUND(INDEX([1]Calculation!AL:AL,ROW()),1)</f>
        <v>1.8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0</v>
      </c>
      <c r="J801" s="8">
        <f>ROUND(INDEX([1]Calculation!O:O,ROW()),0)</f>
        <v>7</v>
      </c>
      <c r="K801" s="8">
        <f>ROUND(INDEX([1]Calculation!P:P,ROW()),0)</f>
        <v>0</v>
      </c>
      <c r="L801" s="8">
        <f>ROUND(INDEX([1]Calculation!Q:Q,ROW()),0)</f>
        <v>15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0</v>
      </c>
    </row>
    <row r="802" spans="1:15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16504  lv</v>
      </c>
      <c r="E802" s="26">
        <f>INDEX([1]Calculation!$I:$I,ROW())</f>
        <v>43660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14</v>
      </c>
      <c r="O802" s="8">
        <f>ROUND(INDEX([1]Calculation!T:T,ROW()),0)</f>
        <v>2</v>
      </c>
    </row>
    <row r="803" spans="1:15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446  rv</v>
      </c>
      <c r="E803" s="26">
        <f>INDEX([1]Calculation!$I:$I,ROW())</f>
        <v>43659</v>
      </c>
      <c r="F803" s="12">
        <f>ROUND(INDEX([1]Calculation!AL:AL,ROW()),1)</f>
        <v>0</v>
      </c>
      <c r="G803" s="8">
        <f>ROUND(INDEX([1]Calculation!L:L,ROW()),0)</f>
        <v>29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1</v>
      </c>
      <c r="K803" s="8">
        <f>ROUND(INDEX([1]Calculation!P:P,ROW()),0)</f>
        <v>1</v>
      </c>
      <c r="L803" s="8">
        <f>ROUND(INDEX([1]Calculation!Q:Q,ROW()),0)</f>
        <v>16</v>
      </c>
      <c r="M803" s="8">
        <f>ROUND(INDEX([1]Calculation!R:R,ROW()),0)</f>
        <v>0</v>
      </c>
      <c r="N803" s="8">
        <f>ROUND(INDEX([1]Calculation!S:S,ROW()),0)</f>
        <v>9</v>
      </c>
      <c r="O803" s="8">
        <f>ROUND(INDEX([1]Calculation!T:T,ROW()),0)</f>
        <v>0</v>
      </c>
    </row>
    <row r="804" spans="1:15">
      <c r="A804" t="str">
        <f>INDEX([1]Calculation!$F:$F,ROW())</f>
        <v>New Hampshire</v>
      </c>
      <c r="B804" t="str">
        <f>INDEX([1]Calculation!$D:$D,ROW())</f>
        <v>St. Anselm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351  lv</v>
      </c>
      <c r="E804" s="26">
        <f>INDEX([1]Calculation!$I:$I,ROW())</f>
        <v>43658</v>
      </c>
      <c r="F804" s="12">
        <f>ROUND(INDEX([1]Calculation!AL:AL,ROW()),1)</f>
        <v>0</v>
      </c>
      <c r="G804" s="8">
        <f>ROUND(INDEX([1]Calculation!L:L,ROW()),0)</f>
        <v>21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12</v>
      </c>
      <c r="K804" s="8">
        <f>ROUND(INDEX([1]Calculation!P:P,ROW()),0)</f>
        <v>3</v>
      </c>
      <c r="L804" s="8">
        <f>ROUND(INDEX([1]Calculation!Q:Q,ROW()),0)</f>
        <v>10</v>
      </c>
      <c r="M804" s="8">
        <f>ROUND(INDEX([1]Calculation!R:R,ROW()),0)</f>
        <v>0</v>
      </c>
      <c r="N804" s="8">
        <f>ROUND(INDEX([1]Calculation!S:S,ROW()),0)</f>
        <v>17</v>
      </c>
      <c r="O804" s="8">
        <f>ROUND(INDEX([1]Calculation!T:T,ROW()),0)</f>
        <v>5</v>
      </c>
    </row>
    <row r="805" spans="1:15">
      <c r="A805" t="str">
        <f>INDEX([1]Calculation!$F:$F,ROW())</f>
        <v>Missouri</v>
      </c>
      <c r="B805" t="str">
        <f>INDEX([1]Calculation!$D:$D,ROW())</f>
        <v>Remington Research Group</v>
      </c>
      <c r="C805" t="str">
        <f>IF(INDEX([1]Calculation!$G:$G,ROW())=0,"-",INDEX([1]Calculation!$G:$G,ROW()))</f>
        <v>C-</v>
      </c>
      <c r="D805" t="str">
        <f>INDEX([1]Calculation!$J:$J,ROW())&amp;"  "&amp;INDEX([1]Calculation!$K:$K,ROW())</f>
        <v>1122  lv</v>
      </c>
      <c r="E805" s="26">
        <f>INDEX([1]Calculation!$I:$I,ROW())</f>
        <v>43657</v>
      </c>
      <c r="F805" s="12">
        <f>ROUND(INDEX([1]Calculation!AL:AL,ROW()),1)</f>
        <v>0.1</v>
      </c>
      <c r="G805" s="8">
        <f>ROUND(INDEX([1]Calculation!L:L,ROW()),0)</f>
        <v>43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5</v>
      </c>
      <c r="K805" s="8">
        <f>ROUND(INDEX([1]Calculation!P:P,ROW()),0)</f>
        <v>0</v>
      </c>
      <c r="L805" s="8">
        <f>ROUND(INDEX([1]Calculation!Q:Q,ROW()),0)</f>
        <v>4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0</v>
      </c>
    </row>
    <row r="806" spans="1:15">
      <c r="A806" t="str">
        <f>INDEX([1]Calculation!$F:$F,ROW())</f>
        <v>California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1609  lv</v>
      </c>
      <c r="E806" s="26">
        <f>INDEX([1]Calculation!$I:$I,ROW())</f>
        <v>43657</v>
      </c>
      <c r="F806" s="12">
        <f>ROUND(INDEX([1]Calculation!AL:AL,ROW()),1)</f>
        <v>0</v>
      </c>
      <c r="G806" s="8">
        <f>ROUND(INDEX([1]Calculation!L:L,ROW()),0)</f>
        <v>17</v>
      </c>
      <c r="H806" s="8">
        <f>ROUND(INDEX([1]Calculation!M:M,ROW()),0)</f>
        <v>0</v>
      </c>
      <c r="I806" s="8">
        <f>ROUND(INDEX([1]Calculation!N:N,ROW()),0)</f>
        <v>1</v>
      </c>
      <c r="J806" s="8">
        <f>ROUND(INDEX([1]Calculation!O:O,ROW()),0)</f>
        <v>8</v>
      </c>
      <c r="K806" s="8">
        <f>ROUND(INDEX([1]Calculation!P:P,ROW()),0)</f>
        <v>1</v>
      </c>
      <c r="L806" s="8">
        <f>ROUND(INDEX([1]Calculation!Q:Q,ROW()),0)</f>
        <v>20</v>
      </c>
      <c r="M806" s="8">
        <f>ROUND(INDEX([1]Calculation!R:R,ROW()),0)</f>
        <v>0</v>
      </c>
      <c r="N806" s="8">
        <f>ROUND(INDEX([1]Calculation!S:S,ROW()),0)</f>
        <v>22</v>
      </c>
      <c r="O806" s="8">
        <f>ROUND(INDEX([1]Calculation!T:T,ROW()),0)</f>
        <v>2</v>
      </c>
    </row>
    <row r="807" spans="1:15">
      <c r="A807" t="str">
        <f>INDEX([1]Calculation!$F:$F,ROW())</f>
        <v>South Carolina</v>
      </c>
      <c r="B807" t="str">
        <f>INDEX([1]Calculation!$D:$D,ROW())</f>
        <v>Fox News/Beacon Research/Shaw &amp; Co. Research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701  lv</v>
      </c>
      <c r="E807" s="26">
        <f>INDEX([1]Calculation!$I:$I,ROW())</f>
        <v>43656</v>
      </c>
      <c r="F807" s="12">
        <f>ROUND(INDEX([1]Calculation!AL:AL,ROW()),1)</f>
        <v>0.2</v>
      </c>
      <c r="G807" s="8">
        <f>ROUND(INDEX([1]Calculation!L:L,ROW()),0)</f>
        <v>35</v>
      </c>
      <c r="H807" s="8">
        <f>ROUND(INDEX([1]Calculation!M:M,ROW()),0)</f>
        <v>0</v>
      </c>
      <c r="I807" s="8">
        <f>ROUND(INDEX([1]Calculation!N:N,ROW()),0)</f>
        <v>3</v>
      </c>
      <c r="J807" s="8">
        <f>ROUND(INDEX([1]Calculation!O:O,ROW()),0)</f>
        <v>2</v>
      </c>
      <c r="K807" s="8">
        <f>ROUND(INDEX([1]Calculation!P:P,ROW()),0)</f>
        <v>0</v>
      </c>
      <c r="L807" s="8">
        <f>ROUND(INDEX([1]Calculation!Q:Q,ROW()),0)</f>
        <v>14</v>
      </c>
      <c r="M807" s="8">
        <f>ROUND(INDEX([1]Calculation!R:R,ROW()),0)</f>
        <v>0</v>
      </c>
      <c r="N807" s="8">
        <f>ROUND(INDEX([1]Calculation!S:S,ROW()),0)</f>
        <v>5</v>
      </c>
      <c r="O807" s="8">
        <f>ROUND(INDEX([1]Calculation!T:T,ROW()),0)</f>
        <v>1</v>
      </c>
    </row>
    <row r="808" spans="1:15">
      <c r="A808" t="str">
        <f>INDEX([1]Calculation!$F:$F,ROW())</f>
        <v>New Hampshire</v>
      </c>
      <c r="B808" t="str">
        <f>INDEX([1]Calculation!$D:$D,ROW())</f>
        <v>Change Research</v>
      </c>
      <c r="C808" t="str">
        <f>IF(INDEX([1]Calculation!$G:$G,ROW())=0,"-",INDEX([1]Calculation!$G:$G,ROW()))</f>
        <v>C</v>
      </c>
      <c r="D808" t="str">
        <f>INDEX([1]Calculation!$J:$J,ROW())&amp;"  "&amp;INDEX([1]Calculation!$K:$K,ROW())</f>
        <v>1084  lv</v>
      </c>
      <c r="E808" s="26">
        <f>INDEX([1]Calculation!$I:$I,ROW())</f>
        <v>43655</v>
      </c>
      <c r="F808" s="12">
        <f>ROUND(INDEX([1]Calculation!AL:AL,ROW()),1)</f>
        <v>0.2</v>
      </c>
      <c r="G808" s="8">
        <f>ROUND(INDEX([1]Calculation!L:L,ROW()),0)</f>
        <v>19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13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22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NBC News/Wall Street Journal</v>
      </c>
      <c r="C809" t="str">
        <f>IF(INDEX([1]Calculation!$G:$G,ROW())=0,"-",INDEX([1]Calculation!$G:$G,ROW()))</f>
        <v>A/B</v>
      </c>
      <c r="D809" t="str">
        <f>INDEX([1]Calculation!$J:$J,ROW())&amp;"  "&amp;INDEX([1]Calculation!$K:$K,ROW())</f>
        <v>400  lv</v>
      </c>
      <c r="E809" s="26">
        <f>INDEX([1]Calculation!$I:$I,ROW())</f>
        <v>43655</v>
      </c>
      <c r="F809" s="12">
        <f>ROUND(INDEX([1]Calculation!AL:AL,ROW()),1)</f>
        <v>0</v>
      </c>
      <c r="G809" s="8">
        <f>ROUND(INDEX([1]Calculation!L:L,ROW()),0)</f>
        <v>26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7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19</v>
      </c>
      <c r="O809" s="8">
        <f>ROUND(INDEX([1]Calculation!T:T,ROW()),0)</f>
        <v>2</v>
      </c>
    </row>
    <row r="810" spans="1:15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592  lv</v>
      </c>
      <c r="E810" s="26">
        <f>INDEX([1]Calculation!$I:$I,ROW())</f>
        <v>43655</v>
      </c>
      <c r="F810" s="12">
        <f>ROUND(INDEX([1]Calculation!AL:AL,ROW()),1)</f>
        <v>0</v>
      </c>
      <c r="G810" s="8">
        <f>ROUND(INDEX([1]Calculation!L:L,ROW()),0)</f>
        <v>22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11</v>
      </c>
      <c r="M810" s="8">
        <f>ROUND(INDEX([1]Calculation!R:R,ROW()),0)</f>
        <v>0</v>
      </c>
      <c r="N810" s="8">
        <f>ROUND(INDEX([1]Calculation!S:S,ROW()),0)</f>
        <v>17</v>
      </c>
      <c r="O810" s="8">
        <f>ROUND(INDEX([1]Calculation!T:T,ROW()),0)</f>
        <v>1</v>
      </c>
    </row>
    <row r="811" spans="1:15">
      <c r="A811" t="str">
        <f>INDEX([1]Calculation!$F:$F,ROW())</f>
        <v>Wisconsin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1261  lv</v>
      </c>
      <c r="E811" s="26">
        <f>INDEX([1]Calculation!$I:$I,ROW())</f>
        <v>43650</v>
      </c>
      <c r="F811" s="12">
        <f>ROUND(INDEX([1]Calculation!AL:AL,ROW()),1)</f>
        <v>0.1</v>
      </c>
      <c r="G811" s="8">
        <f>ROUND(INDEX([1]Calculation!L:L,ROW()),0)</f>
        <v>18</v>
      </c>
      <c r="H811" s="8">
        <f>ROUND(INDEX([1]Calculation!M:M,ROW()),0)</f>
        <v>0</v>
      </c>
      <c r="I811" s="8">
        <f>ROUND(INDEX([1]Calculation!N:N,ROW()),0)</f>
        <v>3</v>
      </c>
      <c r="J811" s="8">
        <f>ROUND(INDEX([1]Calculation!O:O,ROW()),0)</f>
        <v>15</v>
      </c>
      <c r="K811" s="8">
        <f>ROUND(INDEX([1]Calculation!P:P,ROW()),0)</f>
        <v>1</v>
      </c>
      <c r="L811" s="8">
        <f>ROUND(INDEX([1]Calculation!Q:Q,ROW()),0)</f>
        <v>19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Emerson College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481  lv</v>
      </c>
      <c r="E812" s="26">
        <f>INDEX([1]Calculation!$I:$I,ROW())</f>
        <v>43654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15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>
      <c r="A813" t="str">
        <f>INDEX([1]Calculation!$F:$F,ROW())</f>
        <v>US</v>
      </c>
      <c r="B813" t="str">
        <f>INDEX([1]Calculation!$D:$D,ROW())</f>
        <v>Morning Consult</v>
      </c>
      <c r="C813" t="str">
        <f>IF(INDEX([1]Calculation!$G:$G,ROW())=0,"-",INDEX([1]Calculation!$G:$G,ROW()))</f>
        <v>B/C</v>
      </c>
      <c r="D813" t="str">
        <f>INDEX([1]Calculation!$J:$J,ROW())&amp;"  "&amp;INDEX([1]Calculation!$K:$K,ROW())</f>
        <v>16599  lv</v>
      </c>
      <c r="E813" s="26">
        <f>INDEX([1]Calculation!$I:$I,ROW())</f>
        <v>43653</v>
      </c>
      <c r="F813" s="12">
        <f>ROUND(INDEX([1]Calculation!AL:AL,ROW()),1)</f>
        <v>0</v>
      </c>
      <c r="G813" s="8">
        <f>ROUND(INDEX([1]Calculation!L:L,ROW()),0)</f>
        <v>31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1</v>
      </c>
      <c r="L813" s="8">
        <f>ROUND(INDEX([1]Calculation!Q:Q,ROW()),0)</f>
        <v>19</v>
      </c>
      <c r="M813" s="8">
        <f>ROUND(INDEX([1]Calculation!R:R,ROW()),0)</f>
        <v>0</v>
      </c>
      <c r="N813" s="8">
        <f>ROUND(INDEX([1]Calculation!S:S,ROW()),0)</f>
        <v>13</v>
      </c>
      <c r="O813" s="8">
        <f>ROUND(INDEX([1]Calculation!T:T,ROW()),0)</f>
        <v>1</v>
      </c>
    </row>
    <row r="814" spans="1:15">
      <c r="A814" t="str">
        <f>INDEX([1]Calculation!$F:$F,ROW())</f>
        <v>South Carolina</v>
      </c>
      <c r="B814" t="str">
        <f>INDEX([1]Calculation!$D:$D,ROW())</f>
        <v>Change Research</v>
      </c>
      <c r="C814" t="str">
        <f>IF(INDEX([1]Calculation!$G:$G,ROW())=0,"-",INDEX([1]Calculation!$G:$G,ROW()))</f>
        <v>C</v>
      </c>
      <c r="D814" t="str">
        <f>INDEX([1]Calculation!$J:$J,ROW())&amp;"  "&amp;INDEX([1]Calculation!$K:$K,ROW())</f>
        <v>421  lv</v>
      </c>
      <c r="E814" s="26">
        <f>INDEX([1]Calculation!$I:$I,ROW())</f>
        <v>43650</v>
      </c>
      <c r="F814" s="12">
        <f>ROUND(INDEX([1]Calculation!AL:AL,ROW()),1)</f>
        <v>0</v>
      </c>
      <c r="G814" s="8">
        <f>ROUND(INDEX([1]Calculation!L:L,ROW()),0)</f>
        <v>27</v>
      </c>
      <c r="H814" s="8">
        <f>ROUND(INDEX([1]Calculation!M:M,ROW()),0)</f>
        <v>0</v>
      </c>
      <c r="I814" s="8">
        <f>ROUND(INDEX([1]Calculation!N:N,ROW()),0)</f>
        <v>6</v>
      </c>
      <c r="J814" s="8">
        <f>ROUND(INDEX([1]Calculation!O:O,ROW()),0)</f>
        <v>6</v>
      </c>
      <c r="K814" s="8">
        <f>ROUND(INDEX([1]Calculation!P:P,ROW()),0)</f>
        <v>0</v>
      </c>
      <c r="L814" s="8">
        <f>ROUND(INDEX([1]Calculation!Q:Q,ROW()),0)</f>
        <v>16</v>
      </c>
      <c r="M814" s="8">
        <f>ROUND(INDEX([1]Calculation!R:R,ROW()),0)</f>
        <v>0</v>
      </c>
      <c r="N814" s="8">
        <f>ROUND(INDEX([1]Calculation!S:S,ROW()),0)</f>
        <v>15</v>
      </c>
      <c r="O814" s="8">
        <f>ROUND(INDEX([1]Calculation!T:T,ROW()),0)</f>
        <v>1</v>
      </c>
    </row>
    <row r="815" spans="1:15">
      <c r="A815" t="str">
        <f>INDEX([1]Calculation!$F:$F,ROW())</f>
        <v>New Hampshire</v>
      </c>
      <c r="B815" t="str">
        <f>INDEX([1]Calculation!$D:$D,ROW())</f>
        <v>Change Research</v>
      </c>
      <c r="C815" t="str">
        <f>IF(INDEX([1]Calculation!$G:$G,ROW())=0,"-",INDEX([1]Calculation!$G:$G,ROW()))</f>
        <v>C</v>
      </c>
      <c r="D815" t="str">
        <f>INDEX([1]Calculation!$J:$J,ROW())&amp;"  "&amp;INDEX([1]Calculation!$K:$K,ROW())</f>
        <v>420  lv</v>
      </c>
      <c r="E815" s="26">
        <f>INDEX([1]Calculation!$I:$I,ROW())</f>
        <v>43650</v>
      </c>
      <c r="F815" s="12">
        <f>ROUND(INDEX([1]Calculation!AL:AL,ROW()),1)</f>
        <v>0</v>
      </c>
      <c r="G815" s="8">
        <f>ROUND(INDEX([1]Calculation!L:L,ROW()),0)</f>
        <v>13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14</v>
      </c>
      <c r="K815" s="8">
        <f>ROUND(INDEX([1]Calculation!P:P,ROW()),0)</f>
        <v>1</v>
      </c>
      <c r="L815" s="8">
        <f>ROUND(INDEX([1]Calculation!Q:Q,ROW()),0)</f>
        <v>26</v>
      </c>
      <c r="M815" s="8">
        <f>ROUND(INDEX([1]Calculation!R:R,ROW()),0)</f>
        <v>0</v>
      </c>
      <c r="N815" s="8">
        <f>ROUND(INDEX([1]Calculation!S:S,ROW()),0)</f>
        <v>24</v>
      </c>
      <c r="O815" s="8">
        <f>ROUND(INDEX([1]Calculation!T:T,ROW()),0)</f>
        <v>2</v>
      </c>
    </row>
    <row r="816" spans="1:15">
      <c r="A816" t="str">
        <f>INDEX([1]Calculation!$F:$F,ROW())</f>
        <v>Iowa</v>
      </c>
      <c r="B816" t="str">
        <f>INDEX([1]Calculation!$D:$D,ROW())</f>
        <v>Change Research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420  lv</v>
      </c>
      <c r="E816" s="26">
        <f>INDEX([1]Calculation!$I:$I,ROW())</f>
        <v>43650</v>
      </c>
      <c r="F816" s="12">
        <f>ROUND(INDEX([1]Calculation!AL:AL,ROW()),1)</f>
        <v>0</v>
      </c>
      <c r="G816" s="8">
        <f>ROUND(INDEX([1]Calculation!L:L,ROW()),0)</f>
        <v>16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25</v>
      </c>
      <c r="K816" s="8">
        <f>ROUND(INDEX([1]Calculation!P:P,ROW()),0)</f>
        <v>1</v>
      </c>
      <c r="L816" s="8">
        <f>ROUND(INDEX([1]Calculation!Q:Q,ROW()),0)</f>
        <v>16</v>
      </c>
      <c r="M816" s="8">
        <f>ROUND(INDEX([1]Calculation!R:R,ROW()),0)</f>
        <v>0</v>
      </c>
      <c r="N816" s="8">
        <f>ROUND(INDEX([1]Calculation!S:S,ROW()),0)</f>
        <v>18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Ipsos</v>
      </c>
      <c r="C817" t="str">
        <f>IF(INDEX([1]Calculation!$G:$G,ROW())=0,"-",INDEX([1]Calculation!$G:$G,ROW()))</f>
        <v>B+</v>
      </c>
      <c r="D817" t="str">
        <f>INDEX([1]Calculation!$J:$J,ROW())&amp;"  "&amp;INDEX([1]Calculation!$K:$K,ROW())</f>
        <v>1173  rv</v>
      </c>
      <c r="E817" s="26">
        <f>INDEX([1]Calculation!$I:$I,ROW())</f>
        <v>43648</v>
      </c>
      <c r="F817" s="12">
        <f>ROUND(INDEX([1]Calculation!AL:AL,ROW()),1)</f>
        <v>0</v>
      </c>
      <c r="G817" s="8">
        <f>ROUND(INDEX([1]Calculation!L:L,ROW()),0)</f>
        <v>24</v>
      </c>
      <c r="H817" s="8">
        <f>ROUND(INDEX([1]Calculation!M:M,ROW()),0)</f>
        <v>0</v>
      </c>
      <c r="I817" s="8">
        <f>ROUND(INDEX([1]Calculation!N:N,ROW()),0)</f>
        <v>1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17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3</v>
      </c>
    </row>
    <row r="818" spans="1:15">
      <c r="A818" t="str">
        <f>INDEX([1]Calculation!$F:$F,ROW())</f>
        <v>US</v>
      </c>
      <c r="B818" t="str">
        <f>INDEX([1]Calculation!$D:$D,ROW())</f>
        <v>YouGov</v>
      </c>
      <c r="C818" t="str">
        <f>IF(INDEX([1]Calculation!$G:$G,ROW())=0,"-",INDEX([1]Calculation!$G:$G,ROW()))</f>
        <v>B-</v>
      </c>
      <c r="D818" t="str">
        <f>INDEX([1]Calculation!$J:$J,ROW())&amp;"  "&amp;INDEX([1]Calculation!$K:$K,ROW())</f>
        <v>631  lv</v>
      </c>
      <c r="E818" s="26">
        <f>INDEX([1]Calculation!$I:$I,ROW())</f>
        <v>43648</v>
      </c>
      <c r="F818" s="12">
        <f>ROUND(INDEX([1]Calculation!AL:AL,ROW()),1)</f>
        <v>0</v>
      </c>
      <c r="G818" s="8">
        <f>ROUND(INDEX([1]Calculation!L:L,ROW()),0)</f>
        <v>21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10</v>
      </c>
      <c r="M818" s="8">
        <f>ROUND(INDEX([1]Calculation!R:R,ROW()),0)</f>
        <v>0</v>
      </c>
      <c r="N818" s="8">
        <f>ROUND(INDEX([1]Calculation!S:S,ROW()),0)</f>
        <v>18</v>
      </c>
      <c r="O818" s="8">
        <f>ROUND(INDEX([1]Calculation!T:T,ROW()),0)</f>
        <v>0</v>
      </c>
    </row>
    <row r="819" spans="1:15">
      <c r="A819" t="str">
        <f>INDEX([1]Calculation!$F:$F,ROW())</f>
        <v>US</v>
      </c>
      <c r="B819" t="str">
        <f>INDEX([1]Calculation!$D:$D,ROW())</f>
        <v>Ipsos</v>
      </c>
      <c r="C819" t="str">
        <f>IF(INDEX([1]Calculation!$G:$G,ROW())=0,"-",INDEX([1]Calculation!$G:$G,ROW()))</f>
        <v>B+</v>
      </c>
      <c r="D819" t="str">
        <f>INDEX([1]Calculation!$J:$J,ROW())&amp;"  "&amp;INDEX([1]Calculation!$K:$K,ROW())</f>
        <v>1367  a</v>
      </c>
      <c r="E819" s="26">
        <f>INDEX([1]Calculation!$I:$I,ROW())</f>
        <v>43648</v>
      </c>
      <c r="F819" s="12">
        <f>ROUND(INDEX([1]Calculation!AL:AL,ROW()),1)</f>
        <v>0</v>
      </c>
      <c r="G819" s="8">
        <f>ROUND(INDEX([1]Calculation!L:L,ROW()),0)</f>
        <v>22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3</v>
      </c>
      <c r="K819" s="8">
        <f>ROUND(INDEX([1]Calculation!P:P,ROW()),0)</f>
        <v>0</v>
      </c>
      <c r="L819" s="8">
        <f>ROUND(INDEX([1]Calculation!Q:Q,ROW()),0)</f>
        <v>16</v>
      </c>
      <c r="M819" s="8">
        <f>ROUND(INDEX([1]Calculation!R:R,ROW()),0)</f>
        <v>0</v>
      </c>
      <c r="N819" s="8">
        <f>ROUND(INDEX([1]Calculation!S:S,ROW()),0)</f>
        <v>9</v>
      </c>
      <c r="O819" s="8">
        <f>ROUND(INDEX([1]Calculation!T:T,ROW()),0)</f>
        <v>2</v>
      </c>
    </row>
    <row r="820" spans="1:15">
      <c r="A820" t="str">
        <f>INDEX([1]Calculation!$F:$F,ROW())</f>
        <v>US</v>
      </c>
      <c r="B820" t="str">
        <f>INDEX([1]Calculation!$D:$D,ROW())</f>
        <v>YouGov Blue/Data for Progress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1522  lv</v>
      </c>
      <c r="E820" s="26">
        <f>INDEX([1]Calculation!$I:$I,ROW())</f>
        <v>43648</v>
      </c>
      <c r="F820" s="12">
        <f>ROUND(INDEX([1]Calculation!AL:AL,ROW()),1)</f>
        <v>0</v>
      </c>
      <c r="G820" s="8">
        <f>ROUND(INDEX([1]Calculation!L:L,ROW()),0)</f>
        <v>23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7</v>
      </c>
      <c r="K820" s="8">
        <f>ROUND(INDEX([1]Calculation!P:P,ROW()),0)</f>
        <v>1</v>
      </c>
      <c r="L820" s="8">
        <f>ROUND(INDEX([1]Calculation!Q:Q,ROW()),0)</f>
        <v>15</v>
      </c>
      <c r="M820" s="8">
        <f>ROUND(INDEX([1]Calculation!R:R,ROW()),0)</f>
        <v>0</v>
      </c>
      <c r="N820" s="8">
        <f>ROUND(INDEX([1]Calculation!S:S,ROW()),0)</f>
        <v>22</v>
      </c>
      <c r="O820" s="8">
        <f>ROUND(INDEX([1]Calculation!T:T,ROW()),0)</f>
        <v>2</v>
      </c>
    </row>
    <row r="821" spans="1:15">
      <c r="A821" t="str">
        <f>INDEX([1]Calculation!$F:$F,ROW())</f>
        <v>US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1185  lv</v>
      </c>
      <c r="E821" s="26">
        <f>INDEX([1]Calculation!$I:$I,ROW())</f>
        <v>43647</v>
      </c>
      <c r="F821" s="12">
        <f>ROUND(INDEX([1]Calculation!AL:AL,ROW()),1)</f>
        <v>0</v>
      </c>
      <c r="G821" s="8">
        <f>ROUND(INDEX([1]Calculation!L:L,ROW()),0)</f>
        <v>18</v>
      </c>
      <c r="H821" s="8">
        <f>ROUND(INDEX([1]Calculation!M:M,ROW()),0)</f>
        <v>0</v>
      </c>
      <c r="I821" s="8">
        <f>ROUND(INDEX([1]Calculation!N:N,ROW()),0)</f>
        <v>0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0</v>
      </c>
      <c r="N821" s="8">
        <f>ROUND(INDEX([1]Calculation!S:S,ROW()),0)</f>
        <v>22</v>
      </c>
      <c r="O821" s="8">
        <f>ROUND(INDEX([1]Calculation!T:T,ROW()),0)</f>
        <v>2</v>
      </c>
    </row>
    <row r="822" spans="1:15">
      <c r="A822" t="str">
        <f>INDEX([1]Calculation!$F:$F,ROW())</f>
        <v>Iowa</v>
      </c>
      <c r="B822" t="str">
        <f>INDEX([1]Calculation!$D:$D,ROW())</f>
        <v>David Binder Research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600  lv</v>
      </c>
      <c r="E822" s="26">
        <f>INDEX([1]Calculation!$I:$I,ROW())</f>
        <v>43647</v>
      </c>
      <c r="F822" s="12">
        <f>ROUND(INDEX([1]Calculation!AL:AL,ROW()),1)</f>
        <v>0</v>
      </c>
      <c r="G822" s="8">
        <f>ROUND(INDEX([1]Calculation!L:L,ROW()),0)</f>
        <v>17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10</v>
      </c>
      <c r="K822" s="8">
        <f>ROUND(INDEX([1]Calculation!P:P,ROW()),0)</f>
        <v>4</v>
      </c>
      <c r="L822" s="8">
        <f>ROUND(INDEX([1]Calculation!Q:Q,ROW()),0)</f>
        <v>12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1</v>
      </c>
    </row>
    <row r="823" spans="1:15">
      <c r="A823" t="str">
        <f>INDEX([1]Calculation!$F:$F,ROW())</f>
        <v>US</v>
      </c>
      <c r="B823" t="str">
        <f>INDEX([1]Calculation!$D:$D,ROW())</f>
        <v>ABC News/Washington Post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460  a</v>
      </c>
      <c r="E823" s="26">
        <f>INDEX([1]Calculation!$I:$I,ROW())</f>
        <v>43647</v>
      </c>
      <c r="F823" s="12">
        <f>ROUND(INDEX([1]Calculation!AL:AL,ROW()),1)</f>
        <v>0</v>
      </c>
      <c r="G823" s="8">
        <f>ROUND(INDEX([1]Calculation!L:L,ROW()),0)</f>
        <v>29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4</v>
      </c>
      <c r="K823" s="8">
        <f>ROUND(INDEX([1]Calculation!P:P,ROW()),0)</f>
        <v>2</v>
      </c>
      <c r="L823" s="8">
        <f>ROUND(INDEX([1]Calculation!Q:Q,ROW()),0)</f>
        <v>23</v>
      </c>
      <c r="M823" s="8">
        <f>ROUND(INDEX([1]Calculation!R:R,ROW()),0)</f>
        <v>0</v>
      </c>
      <c r="N823" s="8">
        <f>ROUND(INDEX([1]Calculation!S:S,ROW()),0)</f>
        <v>11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ABC News/Washington Post</v>
      </c>
      <c r="C824" t="str">
        <f>IF(INDEX([1]Calculation!$G:$G,ROW())=0,"-",INDEX([1]Calculation!$G:$G,ROW()))</f>
        <v>A+</v>
      </c>
      <c r="D824" t="str">
        <f>INDEX([1]Calculation!$J:$J,ROW())&amp;"  "&amp;INDEX([1]Calculation!$K:$K,ROW())</f>
        <v>397  rv</v>
      </c>
      <c r="E824" s="26">
        <f>INDEX([1]Calculation!$I:$I,ROW())</f>
        <v>43647</v>
      </c>
      <c r="F824" s="12">
        <f>ROUND(INDEX([1]Calculation!AL:AL,ROW()),1)</f>
        <v>0</v>
      </c>
      <c r="G824" s="8">
        <f>ROUND(INDEX([1]Calculation!L:L,ROW()),0)</f>
        <v>30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4</v>
      </c>
      <c r="K824" s="8">
        <f>ROUND(INDEX([1]Calculation!P:P,ROW()),0)</f>
        <v>2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12</v>
      </c>
      <c r="O824" s="8">
        <f>ROUND(INDEX([1]Calculation!T:T,ROW()),0)</f>
        <v>0</v>
      </c>
    </row>
    <row r="825" spans="1:15">
      <c r="A825" t="str">
        <f>INDEX([1]Calculation!$F:$F,ROW())</f>
        <v>US</v>
      </c>
      <c r="B825" t="str">
        <f>INDEX([1]Calculation!$D:$D,ROW())</f>
        <v>ABC News/Washington Post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460  a</v>
      </c>
      <c r="E825" s="26">
        <f>INDEX([1]Calculation!$I:$I,ROW())</f>
        <v>43647</v>
      </c>
      <c r="F825" s="12">
        <f>ROUND(INDEX([1]Calculation!AL:AL,ROW()),1)</f>
        <v>0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3</v>
      </c>
      <c r="K825" s="8">
        <f>ROUND(INDEX([1]Calculation!P:P,ROW()),0)</f>
        <v>1</v>
      </c>
      <c r="L825" s="8">
        <f>ROUND(INDEX([1]Calculation!Q:Q,ROW()),0)</f>
        <v>18</v>
      </c>
      <c r="M825" s="8">
        <f>ROUND(INDEX([1]Calculation!R:R,ROW()),0)</f>
        <v>0</v>
      </c>
      <c r="N825" s="8">
        <f>ROUND(INDEX([1]Calculation!S:S,ROW()),0)</f>
        <v>9</v>
      </c>
      <c r="O825" s="8">
        <f>ROUND(INDEX([1]Calculation!T:T,ROW()),0)</f>
        <v>1</v>
      </c>
    </row>
    <row r="826" spans="1:15">
      <c r="A826" t="str">
        <f>INDEX([1]Calculation!$F:$F,ROW())</f>
        <v>US</v>
      </c>
      <c r="B826" t="str">
        <f>INDEX([1]Calculation!$D:$D,ROW())</f>
        <v>ABC News/Washington Post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397  rv</v>
      </c>
      <c r="E826" s="26">
        <f>INDEX([1]Calculation!$I:$I,ROW())</f>
        <v>43647</v>
      </c>
      <c r="F826" s="12">
        <f>ROUND(INDEX([1]Calculation!AL:AL,ROW()),1)</f>
        <v>0</v>
      </c>
      <c r="G826" s="8">
        <f>ROUND(INDEX([1]Calculation!L:L,ROW()),0)</f>
        <v>28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0</v>
      </c>
      <c r="N826" s="8">
        <f>ROUND(INDEX([1]Calculation!S:S,ROW()),0)</f>
        <v>10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Quinnipiac University</v>
      </c>
      <c r="C827" t="str">
        <f>IF(INDEX([1]Calculation!$G:$G,ROW())=0,"-",INDEX([1]Calculation!$G:$G,ROW()))</f>
        <v>A</v>
      </c>
      <c r="D827" t="str">
        <f>INDEX([1]Calculation!$J:$J,ROW())&amp;"  "&amp;INDEX([1]Calculation!$K:$K,ROW())</f>
        <v>554  rv</v>
      </c>
      <c r="E827" s="26">
        <f>INDEX([1]Calculation!$I:$I,ROW())</f>
        <v>43647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13</v>
      </c>
      <c r="M827" s="8">
        <f>ROUND(INDEX([1]Calculation!R:R,ROW()),0)</f>
        <v>0</v>
      </c>
      <c r="N827" s="8">
        <f>ROUND(INDEX([1]Calculation!S:S,ROW()),0)</f>
        <v>14</v>
      </c>
      <c r="O827" s="8">
        <f>ROUND(INDEX([1]Calculation!T:T,ROW()),0)</f>
        <v>1</v>
      </c>
    </row>
    <row r="828" spans="1:15">
      <c r="A828" t="str">
        <f>INDEX([1]Calculation!$F:$F,ROW())</f>
        <v>Iowa</v>
      </c>
      <c r="B828" t="str">
        <f>INDEX([1]Calculation!$D:$D,ROW())</f>
        <v>Suffolk University</v>
      </c>
      <c r="C828" t="str">
        <f>IF(INDEX([1]Calculation!$G:$G,ROW())=0,"-",INDEX([1]Calculation!$G:$G,ROW()))</f>
        <v>A-</v>
      </c>
      <c r="D828" t="str">
        <f>INDEX([1]Calculation!$J:$J,ROW())&amp;"  "&amp;INDEX([1]Calculation!$K:$K,ROW())</f>
        <v>500  lv</v>
      </c>
      <c r="E828" s="26">
        <f>INDEX([1]Calculation!$I:$I,ROW())</f>
        <v>43647</v>
      </c>
      <c r="F828" s="12">
        <f>ROUND(INDEX([1]Calculation!AL:AL,ROW()),1)</f>
        <v>0.1</v>
      </c>
      <c r="G828" s="8">
        <f>ROUND(INDEX([1]Calculation!L:L,ROW()),0)</f>
        <v>24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6</v>
      </c>
      <c r="K828" s="8">
        <f>ROUND(INDEX([1]Calculation!P:P,ROW()),0)</f>
        <v>2</v>
      </c>
      <c r="L828" s="8">
        <f>ROUND(INDEX([1]Calculation!Q:Q,ROW()),0)</f>
        <v>9</v>
      </c>
      <c r="M828" s="8">
        <f>ROUND(INDEX([1]Calculation!R:R,ROW()),0)</f>
        <v>0</v>
      </c>
      <c r="N828" s="8">
        <f>ROUND(INDEX([1]Calculation!S:S,ROW()),0)</f>
        <v>13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882  rv</v>
      </c>
      <c r="E829" s="26">
        <f>INDEX([1]Calculation!$I:$I,ROW())</f>
        <v>43647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14</v>
      </c>
      <c r="M829" s="8">
        <f>ROUND(INDEX([1]Calculation!R:R,ROW()),0)</f>
        <v>0</v>
      </c>
      <c r="N829" s="8">
        <f>ROUND(INDEX([1]Calculation!S:S,ROW()),0)</f>
        <v>9</v>
      </c>
      <c r="O829" s="8">
        <f>ROUND(INDEX([1]Calculation!T:T,ROW()),0)</f>
        <v>1</v>
      </c>
    </row>
    <row r="830" spans="1:15">
      <c r="A830" t="str">
        <f>INDEX([1]Calculation!$F:$F,ROW())</f>
        <v>California</v>
      </c>
      <c r="B830" t="str">
        <f>INDEX([1]Calculation!$D:$D,ROW())</f>
        <v>Capitol Weekly</v>
      </c>
      <c r="C830" t="str">
        <f>IF(INDEX([1]Calculation!$G:$G,ROW())=0,"-",INDEX([1]Calculation!$G:$G,ROW()))</f>
        <v>-</v>
      </c>
      <c r="D830" t="str">
        <f>INDEX([1]Calculation!$J:$J,ROW())&amp;"  "&amp;INDEX([1]Calculation!$K:$K,ROW())</f>
        <v>703  lv</v>
      </c>
      <c r="E830" s="26">
        <f>INDEX([1]Calculation!$I:$I,ROW())</f>
        <v>43646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23</v>
      </c>
      <c r="O830" s="8">
        <f>ROUND(INDEX([1]Calculation!T:T,ROW()),0)</f>
        <v>2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26">
        <f>INDEX([1]Calculation!$I:$I,ROW())</f>
        <v>43646</v>
      </c>
      <c r="F831" s="12">
        <f>ROUND(INDEX([1]Calculation!AL:AL,ROW()),1)</f>
        <v>0</v>
      </c>
      <c r="G831" s="8">
        <f>ROUND(INDEX([1]Calculation!L:L,ROW()),0)</f>
        <v>41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449  rv</v>
      </c>
      <c r="E832" s="26">
        <f>INDEX([1]Calculation!$I:$I,ROW())</f>
        <v>43646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6</v>
      </c>
      <c r="K832" s="8">
        <f>ROUND(INDEX([1]Calculation!P:P,ROW()),0)</f>
        <v>0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9</v>
      </c>
      <c r="O832" s="8">
        <f>ROUND(INDEX([1]Calculation!T:T,ROW()),0)</f>
        <v>1</v>
      </c>
    </row>
    <row r="833" spans="1:15">
      <c r="A833" t="str">
        <f>INDEX([1]Calculation!$F:$F,ROW())</f>
        <v>US</v>
      </c>
      <c r="B833" t="str">
        <f>INDEX([1]Calculation!$D:$D,ROW())</f>
        <v>SSRS</v>
      </c>
      <c r="C833" t="str">
        <f>IF(INDEX([1]Calculation!$G:$G,ROW())=0,"-",INDEX([1]Calculation!$G:$G,ROW()))</f>
        <v>A/B</v>
      </c>
      <c r="D833" t="str">
        <f>INDEX([1]Calculation!$J:$J,ROW())&amp;"  "&amp;INDEX([1]Calculation!$K:$K,ROW())</f>
        <v>656  rv</v>
      </c>
      <c r="E833" s="26">
        <f>INDEX([1]Calculation!$I:$I,ROW())</f>
        <v>43646</v>
      </c>
      <c r="F833" s="12">
        <f>ROUND(INDEX([1]Calculation!AL:AL,ROW()),1)</f>
        <v>0</v>
      </c>
      <c r="G833" s="8">
        <f>ROUND(INDEX([1]Calculation!L:L,ROW()),0)</f>
        <v>22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2</v>
      </c>
      <c r="L833" s="8">
        <f>ROUND(INDEX([1]Calculation!Q:Q,ROW()),0)</f>
        <v>14</v>
      </c>
      <c r="M833" s="8">
        <f>ROUND(INDEX([1]Calculation!R:R,ROW()),0)</f>
        <v>0</v>
      </c>
      <c r="N833" s="8">
        <f>ROUND(INDEX([1]Calculation!S:S,ROW()),0)</f>
        <v>15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26">
        <f>INDEX([1]Calculation!$I:$I,ROW())</f>
        <v>43646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41</v>
      </c>
      <c r="M834" s="8">
        <f>ROUND(INDEX([1]Calculation!R:R,ROW()),0)</f>
        <v>0</v>
      </c>
      <c r="N834" s="8">
        <f>ROUND(INDEX([1]Calculation!S:S,ROW()),0)</f>
        <v>36</v>
      </c>
      <c r="O834" s="8">
        <f>ROUND(INDEX([1]Calculation!T:T,ROW()),0)</f>
        <v>0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26">
        <f>INDEX([1]Calculation!$I:$I,ROW())</f>
        <v>43646</v>
      </c>
      <c r="F835" s="12">
        <f>ROUND(INDEX([1]Calculation!AL:AL,ROW()),1)</f>
        <v>0</v>
      </c>
      <c r="G835" s="8">
        <f>ROUND(INDEX([1]Calculation!L:L,ROW()),0)</f>
        <v>41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40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26">
        <f>INDEX([1]Calculation!$I:$I,ROW())</f>
        <v>43646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35</v>
      </c>
      <c r="O836" s="8">
        <f>ROUND(INDEX([1]Calculation!T:T,ROW()),0)</f>
        <v>0</v>
      </c>
    </row>
    <row r="837" spans="1:15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26">
        <f>INDEX([1]Calculation!$I:$I,ROW())</f>
        <v>43646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41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26">
        <f>INDEX([1]Calculation!$I:$I,ROW())</f>
        <v>43646</v>
      </c>
      <c r="F838" s="12">
        <f>ROUND(INDEX([1]Calculation!AL:AL,ROW()),1)</f>
        <v>0</v>
      </c>
      <c r="G838" s="8">
        <f>ROUND(INDEX([1]Calculation!L:L,ROW()),0)</f>
        <v>40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26">
        <f>INDEX([1]Calculation!$I:$I,ROW())</f>
        <v>43646</v>
      </c>
      <c r="F839" s="12">
        <f>ROUND(INDEX([1]Calculation!AL:AL,ROW()),1)</f>
        <v>0</v>
      </c>
      <c r="G839" s="8">
        <f>ROUND(INDEX([1]Calculation!L:L,ROW()),0)</f>
        <v>28</v>
      </c>
      <c r="H839" s="8">
        <f>ROUND(INDEX([1]Calculation!M:M,ROW()),0)</f>
        <v>0</v>
      </c>
      <c r="I839" s="8">
        <f>ROUND(INDEX([1]Calculation!N:N,ROW()),0)</f>
        <v>2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14</v>
      </c>
      <c r="M839" s="8">
        <f>ROUND(INDEX([1]Calculation!R:R,ROW()),0)</f>
        <v>0</v>
      </c>
      <c r="N839" s="8">
        <f>ROUND(INDEX([1]Calculation!S:S,ROW()),0)</f>
        <v>8</v>
      </c>
      <c r="O839" s="8">
        <f>ROUND(INDEX([1]Calculation!T:T,ROW()),0)</f>
        <v>1</v>
      </c>
    </row>
    <row r="840" spans="1:15">
      <c r="A840" t="str">
        <f>INDEX([1]Calculation!$F:$F,ROW())</f>
        <v>US</v>
      </c>
      <c r="B840" t="str">
        <f>INDEX([1]Calculation!$D:$D,ROW())</f>
        <v>Morning Consult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2485  lv</v>
      </c>
      <c r="E840" s="26">
        <f>INDEX([1]Calculation!$I:$I,ROW())</f>
        <v>43646</v>
      </c>
      <c r="F840" s="12">
        <f>ROUND(INDEX([1]Calculation!AL:AL,ROW()),1)</f>
        <v>0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6</v>
      </c>
      <c r="K840" s="8">
        <f>ROUND(INDEX([1]Calculation!P:P,ROW()),0)</f>
        <v>1</v>
      </c>
      <c r="L840" s="8">
        <f>ROUND(INDEX([1]Calculation!Q:Q,ROW()),0)</f>
        <v>17</v>
      </c>
      <c r="M840" s="8">
        <f>ROUND(INDEX([1]Calculation!R:R,ROW()),0)</f>
        <v>0</v>
      </c>
      <c r="N840" s="8">
        <f>ROUND(INDEX([1]Calculation!S:S,ROW()),0)</f>
        <v>14</v>
      </c>
      <c r="O840" s="8">
        <f>ROUND(INDEX([1]Calculation!T:T,ROW()),0)</f>
        <v>1</v>
      </c>
    </row>
    <row r="841" spans="1:15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845  rv</v>
      </c>
      <c r="E841" s="26">
        <f>INDEX([1]Calculation!$I:$I,ROW())</f>
        <v>43645</v>
      </c>
      <c r="F841" s="12">
        <f>ROUND(INDEX([1]Calculation!AL:AL,ROW()),1)</f>
        <v>0</v>
      </c>
      <c r="G841" s="8">
        <f>ROUND(INDEX([1]Calculation!L:L,ROW()),0)</f>
        <v>34</v>
      </c>
      <c r="H841" s="8">
        <f>ROUND(INDEX([1]Calculation!M:M,ROW()),0)</f>
        <v>1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903  rv</v>
      </c>
      <c r="E842" s="26">
        <f>INDEX([1]Calculation!$I:$I,ROW())</f>
        <v>43645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0</v>
      </c>
      <c r="N842" s="8">
        <f>ROUND(INDEX([1]Calculation!S:S,ROW()),0)</f>
        <v>8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888  rv</v>
      </c>
      <c r="E843" s="26">
        <f>INDEX([1]Calculation!$I:$I,ROW())</f>
        <v>43644</v>
      </c>
      <c r="F843" s="12">
        <f>ROUND(INDEX([1]Calculation!AL:AL,ROW()),1)</f>
        <v>0</v>
      </c>
      <c r="G843" s="8">
        <f>ROUND(INDEX([1]Calculation!L:L,ROW()),0)</f>
        <v>30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0</v>
      </c>
      <c r="N843" s="8">
        <f>ROUND(INDEX([1]Calculation!S:S,ROW()),0)</f>
        <v>10</v>
      </c>
      <c r="O843" s="8">
        <f>ROUND(INDEX([1]Calculation!T:T,ROW()),0)</f>
        <v>1</v>
      </c>
    </row>
    <row r="844" spans="1:15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2407  lv</v>
      </c>
      <c r="E844" s="26">
        <f>INDEX([1]Calculation!$I:$I,ROW())</f>
        <v>43644</v>
      </c>
      <c r="F844" s="12">
        <f>ROUND(INDEX([1]Calculation!AL:AL,ROW()),1)</f>
        <v>0</v>
      </c>
      <c r="G844" s="8">
        <f>ROUND(INDEX([1]Calculation!L:L,ROW()),0)</f>
        <v>33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12</v>
      </c>
      <c r="O844" s="8">
        <f>ROUND(INDEX([1]Calculation!T:T,ROW()),0)</f>
        <v>2</v>
      </c>
    </row>
    <row r="845" spans="1:15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889  rv</v>
      </c>
      <c r="E845" s="26">
        <f>INDEX([1]Calculation!$I:$I,ROW())</f>
        <v>43643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17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Morning Consult</v>
      </c>
      <c r="C846" t="str">
        <f>IF(INDEX([1]Calculation!$G:$G,ROW())=0,"-",INDEX([1]Calculation!$G:$G,ROW()))</f>
        <v>B/C</v>
      </c>
      <c r="D846" t="str">
        <f>INDEX([1]Calculation!$J:$J,ROW())&amp;"  "&amp;INDEX([1]Calculation!$K:$K,ROW())</f>
        <v>2041  lv</v>
      </c>
      <c r="E846" s="26">
        <f>INDEX([1]Calculation!$I:$I,ROW())</f>
        <v>43643</v>
      </c>
      <c r="F846" s="12">
        <f>ROUND(INDEX([1]Calculation!AL:AL,ROW()),1)</f>
        <v>0</v>
      </c>
      <c r="G846" s="8">
        <f>ROUND(INDEX([1]Calculation!L:L,ROW()),0)</f>
        <v>33</v>
      </c>
      <c r="H846" s="8">
        <f>ROUND(INDEX([1]Calculation!M:M,ROW()),0)</f>
        <v>0</v>
      </c>
      <c r="I846" s="8">
        <f>ROUND(INDEX([1]Calculation!N:N,ROW()),0)</f>
        <v>4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17</v>
      </c>
      <c r="M846" s="8">
        <f>ROUND(INDEX([1]Calculation!R:R,ROW()),0)</f>
        <v>0</v>
      </c>
      <c r="N846" s="8">
        <f>ROUND(INDEX([1]Calculation!S:S,ROW()),0)</f>
        <v>17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YouGov Blue/Data for Progress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1402  lv</v>
      </c>
      <c r="E847" s="26">
        <f>INDEX([1]Calculation!$I:$I,ROW())</f>
        <v>43642</v>
      </c>
      <c r="F847" s="12">
        <f>ROUND(INDEX([1]Calculation!AL:AL,ROW()),1)</f>
        <v>0</v>
      </c>
      <c r="G847" s="8">
        <f>ROUND(INDEX([1]Calculation!L:L,ROW()),0)</f>
        <v>30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0</v>
      </c>
      <c r="N847" s="8">
        <f>ROUND(INDEX([1]Calculation!S:S,ROW()),0)</f>
        <v>24</v>
      </c>
      <c r="O847" s="8">
        <f>ROUND(INDEX([1]Calculation!T:T,ROW()),0)</f>
        <v>2</v>
      </c>
    </row>
    <row r="848" spans="1:15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892  rv</v>
      </c>
      <c r="E848" s="26">
        <f>INDEX([1]Calculation!$I:$I,ROW())</f>
        <v>43642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1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17</v>
      </c>
      <c r="M848" s="8">
        <f>ROUND(INDEX([1]Calculation!R:R,ROW()),0)</f>
        <v>0</v>
      </c>
      <c r="N848" s="8">
        <f>ROUND(INDEX([1]Calculation!S:S,ROW()),0)</f>
        <v>9</v>
      </c>
      <c r="O848" s="8">
        <f>ROUND(INDEX([1]Calculation!T:T,ROW()),0)</f>
        <v>1</v>
      </c>
    </row>
    <row r="849" spans="1:15">
      <c r="A849" t="str">
        <f>INDEX([1]Calculation!$F:$F,ROW())</f>
        <v>US</v>
      </c>
      <c r="B849" t="str">
        <f>INDEX([1]Calculation!$D:$D,ROW())</f>
        <v>Morning Consult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7150  lv</v>
      </c>
      <c r="E849" s="26">
        <f>INDEX([1]Calculation!$I:$I,ROW())</f>
        <v>43642</v>
      </c>
      <c r="F849" s="12">
        <f>ROUND(INDEX([1]Calculation!AL:AL,ROW()),1)</f>
        <v>0</v>
      </c>
      <c r="G849" s="8">
        <f>ROUND(INDEX([1]Calculation!L:L,ROW()),0)</f>
        <v>35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18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Echelon Insights</v>
      </c>
      <c r="C850" t="str">
        <f>IF(INDEX([1]Calculation!$G:$G,ROW())=0,"-",INDEX([1]Calculation!$G:$G,ROW()))</f>
        <v>-</v>
      </c>
      <c r="D850" t="str">
        <f>INDEX([1]Calculation!$J:$J,ROW())&amp;"  "&amp;INDEX([1]Calculation!$K:$K,ROW())</f>
        <v>484  rv</v>
      </c>
      <c r="E850" s="26">
        <f>INDEX([1]Calculation!$I:$I,ROW())</f>
        <v>43641</v>
      </c>
      <c r="F850" s="12">
        <f>ROUND(INDEX([1]Calculation!AL:AL,ROW()),1)</f>
        <v>0</v>
      </c>
      <c r="G850" s="8">
        <f>ROUND(INDEX([1]Calculation!L:L,ROW()),0)</f>
        <v>56</v>
      </c>
      <c r="H850" s="8">
        <f>ROUND(INDEX([1]Calculation!M:M,ROW()),0)</f>
        <v>0</v>
      </c>
      <c r="I850" s="8">
        <f>ROUND(INDEX([1]Calculation!N:N,ROW()),0)</f>
        <v>0</v>
      </c>
      <c r="J850" s="8">
        <f>ROUND(INDEX([1]Calculation!O:O,ROW()),0)</f>
        <v>0</v>
      </c>
      <c r="K850" s="8">
        <f>ROUND(INDEX([1]Calculation!P:P,ROW()),0)</f>
        <v>0</v>
      </c>
      <c r="L850" s="8">
        <f>ROUND(INDEX([1]Calculation!Q:Q,ROW()),0)</f>
        <v>0</v>
      </c>
      <c r="M850" s="8">
        <f>ROUND(INDEX([1]Calculation!R:R,ROW()),0)</f>
        <v>0</v>
      </c>
      <c r="N850" s="8">
        <f>ROUND(INDEX([1]Calculation!S:S,ROW()),0)</f>
        <v>26</v>
      </c>
      <c r="O850" s="8">
        <f>ROUND(INDEX([1]Calculation!T:T,ROW()),0)</f>
        <v>0</v>
      </c>
    </row>
    <row r="851" spans="1:15">
      <c r="A851" t="str">
        <f>INDEX([1]Calculation!$F:$F,ROW())</f>
        <v>US</v>
      </c>
      <c r="B851" t="str">
        <f>INDEX([1]Calculation!$D:$D,ROW())</f>
        <v>Echelon Insights</v>
      </c>
      <c r="C851" t="str">
        <f>IF(INDEX([1]Calculation!$G:$G,ROW())=0,"-",INDEX([1]Calculation!$G:$G,ROW()))</f>
        <v>-</v>
      </c>
      <c r="D851" t="str">
        <f>INDEX([1]Calculation!$J:$J,ROW())&amp;"  "&amp;INDEX([1]Calculation!$K:$K,ROW())</f>
        <v>484  rv</v>
      </c>
      <c r="E851" s="26">
        <f>INDEX([1]Calculation!$I:$I,ROW())</f>
        <v>43641</v>
      </c>
      <c r="F851" s="12">
        <f>ROUND(INDEX([1]Calculation!AL:AL,ROW()),1)</f>
        <v>0</v>
      </c>
      <c r="G851" s="8">
        <f>ROUND(INDEX([1]Calculation!L:L,ROW()),0)</f>
        <v>57</v>
      </c>
      <c r="H851" s="8">
        <f>ROUND(INDEX([1]Calculation!M:M,ROW()),0)</f>
        <v>0</v>
      </c>
      <c r="I851" s="8">
        <f>ROUND(INDEX([1]Calculation!N:N,ROW()),0)</f>
        <v>0</v>
      </c>
      <c r="J851" s="8">
        <f>ROUND(INDEX([1]Calculation!O:O,ROW()),0)</f>
        <v>0</v>
      </c>
      <c r="K851" s="8">
        <f>ROUND(INDEX([1]Calculation!P:P,ROW()),0)</f>
        <v>0</v>
      </c>
      <c r="L851" s="8">
        <f>ROUND(INDEX([1]Calculation!Q:Q,ROW()),0)</f>
        <v>27</v>
      </c>
      <c r="M851" s="8">
        <f>ROUND(INDEX([1]Calculation!R:R,ROW()),0)</f>
        <v>0</v>
      </c>
      <c r="N851" s="8">
        <f>ROUND(INDEX([1]Calculation!S:S,ROW()),0)</f>
        <v>0</v>
      </c>
      <c r="O851" s="8">
        <f>ROUND(INDEX([1]Calculation!T:T,ROW()),0)</f>
        <v>0</v>
      </c>
    </row>
    <row r="852" spans="1:15">
      <c r="A852" t="str">
        <f>INDEX([1]Calculation!$F:$F,ROW())</f>
        <v>US</v>
      </c>
      <c r="B852" t="str">
        <f>INDEX([1]Calculation!$D:$D,ROW())</f>
        <v>Echelon Insights</v>
      </c>
      <c r="C852" t="str">
        <f>IF(INDEX([1]Calculation!$G:$G,ROW())=0,"-",INDEX([1]Calculation!$G:$G,ROW()))</f>
        <v>-</v>
      </c>
      <c r="D852" t="str">
        <f>INDEX([1]Calculation!$J:$J,ROW())&amp;"  "&amp;INDEX([1]Calculation!$K:$K,ROW())</f>
        <v>484  rv</v>
      </c>
      <c r="E852" s="26">
        <f>INDEX([1]Calculation!$I:$I,ROW())</f>
        <v>43641</v>
      </c>
      <c r="F852" s="12">
        <f>ROUND(INDEX([1]Calculation!AL:AL,ROW()),1)</f>
        <v>0</v>
      </c>
      <c r="G852" s="8">
        <f>ROUND(INDEX([1]Calculation!L:L,ROW()),0)</f>
        <v>32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15</v>
      </c>
      <c r="M852" s="8">
        <f>ROUND(INDEX([1]Calculation!R:R,ROW()),0)</f>
        <v>0</v>
      </c>
      <c r="N852" s="8">
        <f>ROUND(INDEX([1]Calculation!S:S,ROW()),0)</f>
        <v>11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522  lv</v>
      </c>
      <c r="E853" s="26">
        <f>INDEX([1]Calculation!$I:$I,ROW())</f>
        <v>43641</v>
      </c>
      <c r="F853" s="12">
        <f>ROUND(INDEX([1]Calculation!AL:AL,ROW()),1)</f>
        <v>0</v>
      </c>
      <c r="G853" s="8">
        <f>ROUND(INDEX([1]Calculation!L:L,ROW()),0)</f>
        <v>24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15</v>
      </c>
      <c r="M853" s="8">
        <f>ROUND(INDEX([1]Calculation!R:R,ROW()),0)</f>
        <v>0</v>
      </c>
      <c r="N853" s="8">
        <f>ROUND(INDEX([1]Calculation!S:S,ROW()),0)</f>
        <v>18</v>
      </c>
      <c r="O853" s="8">
        <f>ROUND(INDEX([1]Calculation!T:T,ROW()),0)</f>
        <v>1</v>
      </c>
    </row>
    <row r="854" spans="1:15">
      <c r="A854" t="str">
        <f>INDEX([1]Calculation!$F:$F,ROW())</f>
        <v>Maine</v>
      </c>
      <c r="B854" t="str">
        <f>INDEX([1]Calculation!$D:$D,ROW())</f>
        <v>Gravis Marketing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243  rv</v>
      </c>
      <c r="E854" s="26">
        <f>INDEX([1]Calculation!$I:$I,ROW())</f>
        <v>43640</v>
      </c>
      <c r="F854" s="12">
        <f>ROUND(INDEX([1]Calculation!AL:AL,ROW()),1)</f>
        <v>0.9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8</v>
      </c>
      <c r="K854" s="8">
        <f>ROUND(INDEX([1]Calculation!P:P,ROW()),0)</f>
        <v>0</v>
      </c>
      <c r="L854" s="8">
        <f>ROUND(INDEX([1]Calculation!Q:Q,ROW()),0)</f>
        <v>15</v>
      </c>
      <c r="M854" s="8">
        <f>ROUND(INDEX([1]Calculation!R:R,ROW()),0)</f>
        <v>0</v>
      </c>
      <c r="N854" s="8">
        <f>ROUND(INDEX([1]Calculation!S:S,ROW()),0)</f>
        <v>17</v>
      </c>
      <c r="O854" s="8">
        <f>ROUND(INDEX([1]Calculation!T:T,ROW()),0)</f>
        <v>5</v>
      </c>
    </row>
    <row r="855" spans="1:15">
      <c r="A855" t="str">
        <f>INDEX([1]Calculation!$F:$F,ROW())</f>
        <v>US</v>
      </c>
      <c r="B855" t="str">
        <f>INDEX([1]Calculation!$D:$D,ROW())</f>
        <v>McLaughlin &amp; Associates</v>
      </c>
      <c r="C855" t="str">
        <f>IF(INDEX([1]Calculation!$G:$G,ROW())=0,"-",INDEX([1]Calculation!$G:$G,ROW()))</f>
        <v>C/D</v>
      </c>
      <c r="D855" t="str">
        <f>INDEX([1]Calculation!$J:$J,ROW())&amp;"  "&amp;INDEX([1]Calculation!$K:$K,ROW())</f>
        <v>459  lv</v>
      </c>
      <c r="E855" s="26">
        <f>INDEX([1]Calculation!$I:$I,ROW())</f>
        <v>43640</v>
      </c>
      <c r="F855" s="12">
        <f>ROUND(INDEX([1]Calculation!AL:AL,ROW()),1)</f>
        <v>0</v>
      </c>
      <c r="G855" s="8">
        <f>ROUND(INDEX([1]Calculation!L:L,ROW()),0)</f>
        <v>34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11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Emerson College</v>
      </c>
      <c r="C856" t="str">
        <f>IF(INDEX([1]Calculation!$G:$G,ROW())=0,"-",INDEX([1]Calculation!$G:$G,ROW()))</f>
        <v>B-</v>
      </c>
      <c r="D856" t="str">
        <f>INDEX([1]Calculation!$J:$J,ROW())&amp;"  "&amp;INDEX([1]Calculation!$K:$K,ROW())</f>
        <v>457  lv</v>
      </c>
      <c r="E856" s="26">
        <f>INDEX([1]Calculation!$I:$I,ROW())</f>
        <v>43640</v>
      </c>
      <c r="F856" s="12">
        <f>ROUND(INDEX([1]Calculation!AL:AL,ROW()),1)</f>
        <v>0</v>
      </c>
      <c r="G856" s="8">
        <f>ROUND(INDEX([1]Calculation!L:L,ROW()),0)</f>
        <v>34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6</v>
      </c>
      <c r="K856" s="8">
        <f>ROUND(INDEX([1]Calculation!P:P,ROW()),0)</f>
        <v>1</v>
      </c>
      <c r="L856" s="8">
        <f>ROUND(INDEX([1]Calculation!Q:Q,ROW()),0)</f>
        <v>27</v>
      </c>
      <c r="M856" s="8">
        <f>ROUND(INDEX([1]Calculation!R:R,ROW()),0)</f>
        <v>0</v>
      </c>
      <c r="N856" s="8">
        <f>ROUND(INDEX([1]Calculation!S:S,ROW()),0)</f>
        <v>14</v>
      </c>
      <c r="O856" s="8">
        <f>ROUND(INDEX([1]Calculation!T:T,ROW()),0)</f>
        <v>1</v>
      </c>
    </row>
    <row r="857" spans="1:15">
      <c r="A857" t="str">
        <f>INDEX([1]Calculation!$F:$F,ROW())</f>
        <v>Florida</v>
      </c>
      <c r="B857" t="str">
        <f>INDEX([1]Calculation!$D:$D,ROW())</f>
        <v>St. Pete Polls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2022  lv</v>
      </c>
      <c r="E857" s="26">
        <f>INDEX([1]Calculation!$I:$I,ROW())</f>
        <v>43639</v>
      </c>
      <c r="F857" s="12">
        <f>ROUND(INDEX([1]Calculation!AL:AL,ROW()),1)</f>
        <v>0</v>
      </c>
      <c r="G857" s="8">
        <f>ROUND(INDEX([1]Calculation!L:L,ROW()),0)</f>
        <v>47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8</v>
      </c>
      <c r="K857" s="8">
        <f>ROUND(INDEX([1]Calculation!P:P,ROW()),0)</f>
        <v>0</v>
      </c>
      <c r="L857" s="8">
        <f>ROUND(INDEX([1]Calculation!Q:Q,ROW()),0)</f>
        <v>8</v>
      </c>
      <c r="M857" s="8">
        <f>ROUND(INDEX([1]Calculation!R:R,ROW()),0)</f>
        <v>0</v>
      </c>
      <c r="N857" s="8">
        <f>ROUND(INDEX([1]Calculation!S:S,ROW()),0)</f>
        <v>12</v>
      </c>
      <c r="O857" s="8">
        <f>ROUND(INDEX([1]Calculation!T:T,ROW()),0)</f>
        <v>0</v>
      </c>
    </row>
    <row r="858" spans="1:15">
      <c r="A858" t="str">
        <f>INDEX([1]Calculation!$F:$F,ROW())</f>
        <v>US</v>
      </c>
      <c r="B858" t="str">
        <f>INDEX([1]Calculation!$D:$D,ROW())</f>
        <v>Morning Consult</v>
      </c>
      <c r="C858" t="str">
        <f>IF(INDEX([1]Calculation!$G:$G,ROW())=0,"-",INDEX([1]Calculation!$G:$G,ROW()))</f>
        <v>B/C</v>
      </c>
      <c r="D858" t="str">
        <f>INDEX([1]Calculation!$J:$J,ROW())&amp;"  "&amp;INDEX([1]Calculation!$K:$K,ROW())</f>
        <v>16188  lv</v>
      </c>
      <c r="E858" s="26">
        <f>INDEX([1]Calculation!$I:$I,ROW())</f>
        <v>43639</v>
      </c>
      <c r="F858" s="12">
        <f>ROUND(INDEX([1]Calculation!AL:AL,ROW()),1)</f>
        <v>0</v>
      </c>
      <c r="G858" s="8">
        <f>ROUND(INDEX([1]Calculation!L:L,ROW()),0)</f>
        <v>38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19</v>
      </c>
      <c r="M858" s="8">
        <f>ROUND(INDEX([1]Calculation!R:R,ROW()),0)</f>
        <v>0</v>
      </c>
      <c r="N858" s="8">
        <f>ROUND(INDEX([1]Calculation!S:S,ROW()),0)</f>
        <v>13</v>
      </c>
      <c r="O858" s="8">
        <f>ROUND(INDEX([1]Calculation!T:T,ROW()),0)</f>
        <v>2</v>
      </c>
    </row>
    <row r="859" spans="1:15">
      <c r="A859" t="str">
        <f>INDEX([1]Calculation!$F:$F,ROW())</f>
        <v>US</v>
      </c>
      <c r="B859" t="str">
        <f>INDEX([1]Calculation!$D:$D,ROW())</f>
        <v>Change Research</v>
      </c>
      <c r="C859" t="str">
        <f>IF(INDEX([1]Calculation!$G:$G,ROW())=0,"-",INDEX([1]Calculation!$G:$G,ROW()))</f>
        <v>C</v>
      </c>
      <c r="D859" t="str">
        <f>INDEX([1]Calculation!$J:$J,ROW())&amp;"  "&amp;INDEX([1]Calculation!$K:$K,ROW())</f>
        <v>1071  lv</v>
      </c>
      <c r="E859" s="26">
        <f>INDEX([1]Calculation!$I:$I,ROW())</f>
        <v>43637</v>
      </c>
      <c r="F859" s="12">
        <f>ROUND(INDEX([1]Calculation!AL:AL,ROW()),1)</f>
        <v>0</v>
      </c>
      <c r="G859" s="8">
        <f>ROUND(INDEX([1]Calculation!L:L,ROW()),0)</f>
        <v>24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13</v>
      </c>
      <c r="K859" s="8">
        <f>ROUND(INDEX([1]Calculation!P:P,ROW()),0)</f>
        <v>1</v>
      </c>
      <c r="L859" s="8">
        <f>ROUND(INDEX([1]Calculation!Q:Q,ROW()),0)</f>
        <v>22</v>
      </c>
      <c r="M859" s="8">
        <f>ROUND(INDEX([1]Calculation!R:R,ROW()),0)</f>
        <v>0</v>
      </c>
      <c r="N859" s="8">
        <f>ROUND(INDEX([1]Calculation!S:S,ROW()),0)</f>
        <v>22</v>
      </c>
      <c r="O859" s="8">
        <f>ROUND(INDEX([1]Calculation!T:T,ROW()),0)</f>
        <v>1</v>
      </c>
    </row>
    <row r="860" spans="1:15">
      <c r="A860" t="str">
        <f>INDEX([1]Calculation!$F:$F,ROW())</f>
        <v>Mississippi</v>
      </c>
      <c r="B860" t="str">
        <f>INDEX([1]Calculation!$D:$D,ROW())</f>
        <v>Chism Strategies</v>
      </c>
      <c r="C860" t="str">
        <f>IF(INDEX([1]Calculation!$G:$G,ROW())=0,"-",INDEX([1]Calculation!$G:$G,ROW()))</f>
        <v>-</v>
      </c>
      <c r="D860" t="str">
        <f>INDEX([1]Calculation!$J:$J,ROW())&amp;"  "&amp;INDEX([1]Calculation!$K:$K,ROW())</f>
        <v>523  lv</v>
      </c>
      <c r="E860" s="26">
        <f>INDEX([1]Calculation!$I:$I,ROW())</f>
        <v>43637</v>
      </c>
      <c r="F860" s="12">
        <f>ROUND(INDEX([1]Calculation!AL:AL,ROW()),1)</f>
        <v>1.1000000000000001</v>
      </c>
      <c r="G860" s="8">
        <f>ROUND(INDEX([1]Calculation!L:L,ROW()),0)</f>
        <v>50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2</v>
      </c>
      <c r="K860" s="8">
        <f>ROUND(INDEX([1]Calculation!P:P,ROW()),0)</f>
        <v>1</v>
      </c>
      <c r="L860" s="8">
        <f>ROUND(INDEX([1]Calculation!Q:Q,ROW()),0)</f>
        <v>7</v>
      </c>
      <c r="M860" s="8">
        <f>ROUND(INDEX([1]Calculation!R:R,ROW()),0)</f>
        <v>0</v>
      </c>
      <c r="N860" s="8">
        <f>ROUND(INDEX([1]Calculation!S:S,ROW()),0)</f>
        <v>7</v>
      </c>
      <c r="O860" s="8">
        <f>ROUND(INDEX([1]Calculation!T:T,ROW()),0)</f>
        <v>0</v>
      </c>
    </row>
    <row r="861" spans="1:15">
      <c r="A861" t="str">
        <f>INDEX([1]Calculation!$F:$F,ROW())</f>
        <v>South Carolina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308  lv</v>
      </c>
      <c r="E861" s="26">
        <f>INDEX([1]Calculation!$I:$I,ROW())</f>
        <v>43636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5</v>
      </c>
      <c r="J861" s="8">
        <f>ROUND(INDEX([1]Calculation!O:O,ROW()),0)</f>
        <v>11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0</v>
      </c>
      <c r="N861" s="8">
        <f>ROUND(INDEX([1]Calculation!S:S,ROW()),0)</f>
        <v>15</v>
      </c>
      <c r="O861" s="8">
        <f>ROUND(INDEX([1]Calculation!T:T,ROW()),0)</f>
        <v>2</v>
      </c>
    </row>
    <row r="862" spans="1:15">
      <c r="A862" t="str">
        <f>INDEX([1]Calculation!$F:$F,ROW())</f>
        <v>New Hampshire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308  lv</v>
      </c>
      <c r="E862" s="26">
        <f>INDEX([1]Calculation!$I:$I,ROW())</f>
        <v>43636</v>
      </c>
      <c r="F862" s="12">
        <f>ROUND(INDEX([1]Calculation!AL:AL,ROW()),1)</f>
        <v>0</v>
      </c>
      <c r="G862" s="8">
        <f>ROUND(INDEX([1]Calculation!L:L,ROW()),0)</f>
        <v>24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14</v>
      </c>
      <c r="K862" s="8">
        <f>ROUND(INDEX([1]Calculation!P:P,ROW()),0)</f>
        <v>1</v>
      </c>
      <c r="L862" s="8">
        <f>ROUND(INDEX([1]Calculation!Q:Q,ROW()),0)</f>
        <v>28</v>
      </c>
      <c r="M862" s="8">
        <f>ROUND(INDEX([1]Calculation!R:R,ROW()),0)</f>
        <v>0</v>
      </c>
      <c r="N862" s="8">
        <f>ROUND(INDEX([1]Calculation!S:S,ROW()),0)</f>
        <v>21</v>
      </c>
      <c r="O862" s="8">
        <f>ROUND(INDEX([1]Calculation!T:T,ROW()),0)</f>
        <v>1</v>
      </c>
    </row>
    <row r="863" spans="1:15">
      <c r="A863" t="str">
        <f>INDEX([1]Calculation!$F:$F,ROW())</f>
        <v>Iowa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308  lv</v>
      </c>
      <c r="E863" s="26">
        <f>INDEX([1]Calculation!$I:$I,ROW())</f>
        <v>43636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5</v>
      </c>
      <c r="J863" s="8">
        <f>ROUND(INDEX([1]Calculation!O:O,ROW()),0)</f>
        <v>17</v>
      </c>
      <c r="K863" s="8">
        <f>ROUND(INDEX([1]Calculation!P:P,ROW()),0)</f>
        <v>2</v>
      </c>
      <c r="L863" s="8">
        <f>ROUND(INDEX([1]Calculation!Q:Q,ROW()),0)</f>
        <v>18</v>
      </c>
      <c r="M863" s="8">
        <f>ROUND(INDEX([1]Calculation!R:R,ROW()),0)</f>
        <v>0</v>
      </c>
      <c r="N863" s="8">
        <f>ROUND(INDEX([1]Calculation!S:S,ROW()),0)</f>
        <v>20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Park Street Strategies</v>
      </c>
      <c r="C864" t="str">
        <f>IF(INDEX([1]Calculation!$G:$G,ROW())=0,"-",INDEX([1]Calculation!$G:$G,ROW()))</f>
        <v>-</v>
      </c>
      <c r="D864" t="str">
        <f>INDEX([1]Calculation!$J:$J,ROW())&amp;"  "&amp;INDEX([1]Calculation!$K:$K,ROW())</f>
        <v>600  lv</v>
      </c>
      <c r="E864" s="26">
        <f>INDEX([1]Calculation!$I:$I,ROW())</f>
        <v>43620</v>
      </c>
      <c r="F864" s="12">
        <f>ROUND(INDEX([1]Calculation!AL:AL,ROW()),1)</f>
        <v>1.1000000000000001</v>
      </c>
      <c r="G864" s="8">
        <f>ROUND(INDEX([1]Calculation!L:L,ROW()),0)</f>
        <v>32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Swayable</v>
      </c>
      <c r="C865" t="str">
        <f>IF(INDEX([1]Calculation!$G:$G,ROW())=0,"-",INDEX([1]Calculation!$G:$G,ROW()))</f>
        <v>-</v>
      </c>
      <c r="D865" t="str">
        <f>INDEX([1]Calculation!$J:$J,ROW())&amp;"  "&amp;INDEX([1]Calculation!$K:$K,ROW())</f>
        <v>977  lv</v>
      </c>
      <c r="E865" s="26">
        <f>INDEX([1]Calculation!$I:$I,ROW())</f>
        <v>43619</v>
      </c>
      <c r="F865" s="12">
        <f>ROUND(INDEX([1]Calculation!AL:AL,ROW()),1)</f>
        <v>0</v>
      </c>
      <c r="G865" s="8">
        <f>ROUND(INDEX([1]Calculation!L:L,ROW()),0)</f>
        <v>40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6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0</v>
      </c>
    </row>
    <row r="866" spans="1:15">
      <c r="A866" t="str">
        <f>INDEX([1]Calculation!$F:$F,ROW())</f>
        <v>US</v>
      </c>
      <c r="B866" t="str">
        <f>INDEX([1]Calculation!$D:$D,ROW())</f>
        <v>Swayable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1961  a</v>
      </c>
      <c r="E866" s="26">
        <f>INDEX([1]Calculation!$I:$I,ROW())</f>
        <v>43619</v>
      </c>
      <c r="F866" s="12">
        <f>ROUND(INDEX([1]Calculation!AL:AL,ROW()),1)</f>
        <v>0</v>
      </c>
      <c r="G866" s="8">
        <f>ROUND(INDEX([1]Calculation!L:L,ROW()),0)</f>
        <v>36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2</v>
      </c>
      <c r="L866" s="8">
        <f>ROUND(INDEX([1]Calculation!Q:Q,ROW()),0)</f>
        <v>22</v>
      </c>
      <c r="M866" s="8">
        <f>ROUND(INDEX([1]Calculation!R:R,ROW()),0)</f>
        <v>0</v>
      </c>
      <c r="N866" s="8">
        <f>ROUND(INDEX([1]Calculation!S:S,ROW()),0)</f>
        <v>6</v>
      </c>
      <c r="O866" s="8">
        <f>ROUND(INDEX([1]Calculation!T:T,ROW()),0)</f>
        <v>1</v>
      </c>
    </row>
    <row r="867" spans="1:15">
      <c r="A867" t="str">
        <f>INDEX([1]Calculation!$F:$F,ROW())</f>
        <v>US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26">
        <f>INDEX([1]Calculation!$I:$I,ROW())</f>
        <v>43634</v>
      </c>
      <c r="F867" s="12">
        <f>ROUND(INDEX([1]Calculation!AL:AL,ROW()),1)</f>
        <v>0</v>
      </c>
      <c r="G867" s="8">
        <f>ROUND(INDEX([1]Calculation!L:L,ROW()),0)</f>
        <v>26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1</v>
      </c>
      <c r="L867" s="8">
        <f>ROUND(INDEX([1]Calculation!Q:Q,ROW()),0)</f>
        <v>13</v>
      </c>
      <c r="M867" s="8">
        <f>ROUND(INDEX([1]Calculation!R:R,ROW()),0)</f>
        <v>0</v>
      </c>
      <c r="N867" s="8">
        <f>ROUND(INDEX([1]Calculation!S:S,ROW()),0)</f>
        <v>14</v>
      </c>
      <c r="O867" s="8">
        <f>ROUND(INDEX([1]Calculation!T:T,ROW()),0)</f>
        <v>1</v>
      </c>
    </row>
    <row r="868" spans="1:15">
      <c r="A868" t="str">
        <f>INDEX([1]Calculation!$F:$F,ROW())</f>
        <v>Florida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1130  lv</v>
      </c>
      <c r="E868" s="26">
        <f>INDEX([1]Calculation!$I:$I,ROW())</f>
        <v>43633</v>
      </c>
      <c r="F868" s="12">
        <f>ROUND(INDEX([1]Calculation!AL:AL,ROW()),1)</f>
        <v>1.4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15</v>
      </c>
      <c r="K868" s="8">
        <f>ROUND(INDEX([1]Calculation!P:P,ROW()),0)</f>
        <v>2</v>
      </c>
      <c r="L868" s="8">
        <f>ROUND(INDEX([1]Calculation!Q:Q,ROW()),0)</f>
        <v>20</v>
      </c>
      <c r="M868" s="8">
        <f>ROUND(INDEX([1]Calculation!R:R,ROW()),0)</f>
        <v>0</v>
      </c>
      <c r="N868" s="8">
        <f>ROUND(INDEX([1]Calculation!S:S,ROW()),0)</f>
        <v>15</v>
      </c>
      <c r="O868" s="8">
        <f>ROUND(INDEX([1]Calculation!T:T,ROW()),0)</f>
        <v>3</v>
      </c>
    </row>
    <row r="869" spans="1:15">
      <c r="A869" t="str">
        <f>INDEX([1]Calculation!$F:$F,ROW())</f>
        <v>US</v>
      </c>
      <c r="B869" t="str">
        <f>INDEX([1]Calculation!$D:$D,ROW())</f>
        <v>Monmouth University</v>
      </c>
      <c r="C869" t="str">
        <f>IF(INDEX([1]Calculation!$G:$G,ROW())=0,"-",INDEX([1]Calculation!$G:$G,ROW()))</f>
        <v>A+</v>
      </c>
      <c r="D869" t="str">
        <f>INDEX([1]Calculation!$J:$J,ROW())&amp;"  "&amp;INDEX([1]Calculation!$K:$K,ROW())</f>
        <v>306  rv</v>
      </c>
      <c r="E869" s="26">
        <f>INDEX([1]Calculation!$I:$I,ROW())</f>
        <v>43633</v>
      </c>
      <c r="F869" s="12">
        <f>ROUND(INDEX([1]Calculation!AL:AL,ROW()),1)</f>
        <v>0</v>
      </c>
      <c r="G869" s="8">
        <f>ROUND(INDEX([1]Calculation!L:L,ROW()),0)</f>
        <v>32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5</v>
      </c>
      <c r="K869" s="8">
        <f>ROUND(INDEX([1]Calculation!P:P,ROW()),0)</f>
        <v>1</v>
      </c>
      <c r="L869" s="8">
        <f>ROUND(INDEX([1]Calculation!Q:Q,ROW()),0)</f>
        <v>14</v>
      </c>
      <c r="M869" s="8">
        <f>ROUND(INDEX([1]Calculation!R:R,ROW()),0)</f>
        <v>0</v>
      </c>
      <c r="N869" s="8">
        <f>ROUND(INDEX([1]Calculation!S:S,ROW()),0)</f>
        <v>15</v>
      </c>
      <c r="O869" s="8">
        <f>ROUND(INDEX([1]Calculation!T:T,ROW()),0)</f>
        <v>2</v>
      </c>
    </row>
    <row r="870" spans="1:15">
      <c r="A870" t="str">
        <f>INDEX([1]Calculation!$F:$F,ROW())</f>
        <v>Florida</v>
      </c>
      <c r="B870" t="str">
        <f>INDEX([1]Calculation!$D:$D,ROW())</f>
        <v>Quinnipiac University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417  rv</v>
      </c>
      <c r="E870" s="26">
        <f>INDEX([1]Calculation!$I:$I,ROW())</f>
        <v>43633</v>
      </c>
      <c r="F870" s="12">
        <f>ROUND(INDEX([1]Calculation!AL:AL,ROW()),1)</f>
        <v>3.1</v>
      </c>
      <c r="G870" s="8">
        <f>ROUND(INDEX([1]Calculation!L:L,ROW()),0)</f>
        <v>41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0</v>
      </c>
      <c r="N870" s="8">
        <f>ROUND(INDEX([1]Calculation!S:S,ROW()),0)</f>
        <v>12</v>
      </c>
      <c r="O870" s="8">
        <f>ROUND(INDEX([1]Calculation!T:T,ROW()),0)</f>
        <v>0</v>
      </c>
    </row>
    <row r="871" spans="1:15">
      <c r="A871" t="str">
        <f>INDEX([1]Calculation!$F:$F,ROW())</f>
        <v>US</v>
      </c>
      <c r="B871" t="str">
        <f>INDEX([1]Calculation!$D:$D,ROW())</f>
        <v>Morning Consult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17226  lv</v>
      </c>
      <c r="E871" s="26">
        <f>INDEX([1]Calculation!$I:$I,ROW())</f>
        <v>43632</v>
      </c>
      <c r="F871" s="12">
        <f>ROUND(INDEX([1]Calculation!AL:AL,ROW()),1)</f>
        <v>0</v>
      </c>
      <c r="G871" s="8">
        <f>ROUND(INDEX([1]Calculation!L:L,ROW()),0)</f>
        <v>38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7</v>
      </c>
      <c r="K871" s="8">
        <f>ROUND(INDEX([1]Calculation!P:P,ROW()),0)</f>
        <v>1</v>
      </c>
      <c r="L871" s="8">
        <f>ROUND(INDEX([1]Calculation!Q:Q,ROW()),0)</f>
        <v>19</v>
      </c>
      <c r="M871" s="8">
        <f>ROUND(INDEX([1]Calculation!R:R,ROW()),0)</f>
        <v>0</v>
      </c>
      <c r="N871" s="8">
        <f>ROUND(INDEX([1]Calculation!S:S,ROW()),0)</f>
        <v>11</v>
      </c>
      <c r="O871" s="8">
        <f>ROUND(INDEX([1]Calculation!T:T,ROW()),0)</f>
        <v>1</v>
      </c>
    </row>
    <row r="872" spans="1:15">
      <c r="A872" t="str">
        <f>INDEX([1]Calculation!$F:$F,ROW())</f>
        <v>US</v>
      </c>
      <c r="B872" t="str">
        <f>INDEX([1]Calculation!$D:$D,ROW())</f>
        <v>Suffolk University</v>
      </c>
      <c r="C872" t="str">
        <f>IF(INDEX([1]Calculation!$G:$G,ROW())=0,"-",INDEX([1]Calculation!$G:$G,ROW()))</f>
        <v>A-</v>
      </c>
      <c r="D872" t="str">
        <f>INDEX([1]Calculation!$J:$J,ROW())&amp;"  "&amp;INDEX([1]Calculation!$K:$K,ROW())</f>
        <v>385  lv</v>
      </c>
      <c r="E872" s="26">
        <f>INDEX([1]Calculation!$I:$I,ROW())</f>
        <v>43631</v>
      </c>
      <c r="F872" s="12">
        <f>ROUND(INDEX([1]Calculation!AL:AL,ROW()),1)</f>
        <v>0</v>
      </c>
      <c r="G872" s="8">
        <f>ROUND(INDEX([1]Calculation!L:L,ROW()),0)</f>
        <v>30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0</v>
      </c>
      <c r="L872" s="8">
        <f>ROUND(INDEX([1]Calculation!Q:Q,ROW()),0)</f>
        <v>15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424  rv</v>
      </c>
      <c r="E873" s="26">
        <f>INDEX([1]Calculation!$I:$I,ROW())</f>
        <v>43631</v>
      </c>
      <c r="F873" s="12">
        <f>ROUND(INDEX([1]Calculation!AL:AL,ROW()),1)</f>
        <v>0</v>
      </c>
      <c r="G873" s="8">
        <f>ROUND(INDEX([1]Calculation!L:L,ROW()),0)</f>
        <v>35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13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0</v>
      </c>
    </row>
    <row r="874" spans="1:15">
      <c r="A874" t="str">
        <f>INDEX([1]Calculation!$F:$F,ROW())</f>
        <v>South Carolina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933  lv</v>
      </c>
      <c r="E874" s="26">
        <f>INDEX([1]Calculation!$I:$I,ROW())</f>
        <v>43630</v>
      </c>
      <c r="F874" s="12">
        <f>ROUND(INDEX([1]Calculation!AL:AL,ROW()),1)</f>
        <v>0</v>
      </c>
      <c r="G874" s="8">
        <f>ROUND(INDEX([1]Calculation!L:L,ROW()),0)</f>
        <v>37</v>
      </c>
      <c r="H874" s="8">
        <f>ROUND(INDEX([1]Calculation!M:M,ROW()),0)</f>
        <v>0</v>
      </c>
      <c r="I874" s="8">
        <f>ROUND(INDEX([1]Calculation!N:N,ROW()),0)</f>
        <v>5</v>
      </c>
      <c r="J874" s="8">
        <f>ROUND(INDEX([1]Calculation!O:O,ROW()),0)</f>
        <v>11</v>
      </c>
      <c r="K874" s="8">
        <f>ROUND(INDEX([1]Calculation!P:P,ROW()),0)</f>
        <v>1</v>
      </c>
      <c r="L874" s="8">
        <f>ROUND(INDEX([1]Calculation!Q:Q,ROW()),0)</f>
        <v>9</v>
      </c>
      <c r="M874" s="8">
        <f>ROUND(INDEX([1]Calculation!R:R,ROW()),0)</f>
        <v>0</v>
      </c>
      <c r="N874" s="8">
        <f>ROUND(INDEX([1]Calculation!S:S,ROW()),0)</f>
        <v>17</v>
      </c>
      <c r="O874" s="8">
        <f>ROUND(INDEX([1]Calculation!T:T,ROW()),0)</f>
        <v>3</v>
      </c>
    </row>
    <row r="875" spans="1:15">
      <c r="A875" t="str">
        <f>INDEX([1]Calculation!$F:$F,ROW())</f>
        <v>US</v>
      </c>
      <c r="B875" t="str">
        <f>INDEX([1]Calculation!$D:$D,ROW())</f>
        <v>WPA Intelligence (WPAi)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1000  lv</v>
      </c>
      <c r="E875" s="26">
        <f>INDEX([1]Calculation!$I:$I,ROW())</f>
        <v>43629</v>
      </c>
      <c r="F875" s="12">
        <f>ROUND(INDEX([1]Calculation!AL:AL,ROW()),1)</f>
        <v>1.9</v>
      </c>
      <c r="G875" s="8">
        <f>ROUND(INDEX([1]Calculation!L:L,ROW()),0)</f>
        <v>35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14</v>
      </c>
      <c r="M875" s="8">
        <f>ROUND(INDEX([1]Calculation!R:R,ROW()),0)</f>
        <v>0</v>
      </c>
      <c r="N875" s="8">
        <f>ROUND(INDEX([1]Calculation!S:S,ROW()),0)</f>
        <v>10</v>
      </c>
      <c r="O875" s="8">
        <f>ROUND(INDEX([1]Calculation!T:T,ROW()),0)</f>
        <v>1</v>
      </c>
    </row>
    <row r="876" spans="1:15">
      <c r="A876" t="str">
        <f>INDEX([1]Calculation!$F:$F,ROW())</f>
        <v>South Carolina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559  lv</v>
      </c>
      <c r="E876" s="26">
        <f>INDEX([1]Calculation!$I:$I,ROW())</f>
        <v>43628</v>
      </c>
      <c r="F876" s="12">
        <f>ROUND(INDEX([1]Calculation!AL:AL,ROW()),1)</f>
        <v>0</v>
      </c>
      <c r="G876" s="8">
        <f>ROUND(INDEX([1]Calculation!L:L,ROW()),0)</f>
        <v>45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18</v>
      </c>
      <c r="M876" s="8">
        <f>ROUND(INDEX([1]Calculation!R:R,ROW()),0)</f>
        <v>0</v>
      </c>
      <c r="N876" s="8">
        <f>ROUND(INDEX([1]Calculation!S:S,ROW()),0)</f>
        <v>8</v>
      </c>
      <c r="O876" s="8">
        <f>ROUND(INDEX([1]Calculation!T:T,ROW()),0)</f>
        <v>1</v>
      </c>
    </row>
    <row r="877" spans="1:15">
      <c r="A877" t="str">
        <f>INDEX([1]Calculation!$F:$F,ROW())</f>
        <v>New Hampshire</v>
      </c>
      <c r="B877" t="str">
        <f>INDEX([1]Calculation!$D:$D,ROW())</f>
        <v>YouGov</v>
      </c>
      <c r="C877" t="str">
        <f>IF(INDEX([1]Calculation!$G:$G,ROW())=0,"-",INDEX([1]Calculation!$G:$G,ROW()))</f>
        <v>B-</v>
      </c>
      <c r="D877" t="str">
        <f>INDEX([1]Calculation!$J:$J,ROW())&amp;"  "&amp;INDEX([1]Calculation!$K:$K,ROW())</f>
        <v>448  lv</v>
      </c>
      <c r="E877" s="26">
        <f>INDEX([1]Calculation!$I:$I,ROW())</f>
        <v>43628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10</v>
      </c>
      <c r="K877" s="8">
        <f>ROUND(INDEX([1]Calculation!P:P,ROW()),0)</f>
        <v>1</v>
      </c>
      <c r="L877" s="8">
        <f>ROUND(INDEX([1]Calculation!Q:Q,ROW()),0)</f>
        <v>20</v>
      </c>
      <c r="M877" s="8">
        <f>ROUND(INDEX([1]Calculation!R:R,ROW()),0)</f>
        <v>0</v>
      </c>
      <c r="N877" s="8">
        <f>ROUND(INDEX([1]Calculation!S:S,ROW()),0)</f>
        <v>17</v>
      </c>
      <c r="O877" s="8">
        <f>ROUND(INDEX([1]Calculation!T:T,ROW()),0)</f>
        <v>1</v>
      </c>
    </row>
    <row r="878" spans="1:15">
      <c r="A878" t="str">
        <f>INDEX([1]Calculation!$F:$F,ROW())</f>
        <v>Iowa</v>
      </c>
      <c r="B878" t="str">
        <f>INDEX([1]Calculation!$D:$D,ROW())</f>
        <v>YouGov</v>
      </c>
      <c r="C878" t="str">
        <f>IF(INDEX([1]Calculation!$G:$G,ROW())=0,"-",INDEX([1]Calculation!$G:$G,ROW()))</f>
        <v>B-</v>
      </c>
      <c r="D878" t="str">
        <f>INDEX([1]Calculation!$J:$J,ROW())&amp;"  "&amp;INDEX([1]Calculation!$K:$K,ROW())</f>
        <v>441  lv</v>
      </c>
      <c r="E878" s="26">
        <f>INDEX([1]Calculation!$I:$I,ROW())</f>
        <v>43628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11</v>
      </c>
      <c r="K878" s="8">
        <f>ROUND(INDEX([1]Calculation!P:P,ROW()),0)</f>
        <v>4</v>
      </c>
      <c r="L878" s="8">
        <f>ROUND(INDEX([1]Calculation!Q:Q,ROW()),0)</f>
        <v>22</v>
      </c>
      <c r="M878" s="8">
        <f>ROUND(INDEX([1]Calculation!R:R,ROW()),0)</f>
        <v>0</v>
      </c>
      <c r="N878" s="8">
        <f>ROUND(INDEX([1]Calculation!S:S,ROW()),0)</f>
        <v>12</v>
      </c>
      <c r="O878" s="8">
        <f>ROUND(INDEX([1]Calculation!T:T,ROW()),0)</f>
        <v>0</v>
      </c>
    </row>
    <row r="879" spans="1:15">
      <c r="A879" t="str">
        <f>INDEX([1]Calculation!$F:$F,ROW())</f>
        <v>US</v>
      </c>
      <c r="B879" t="str">
        <f>INDEX([1]Calculation!$D:$D,ROW())</f>
        <v>Fox News/Beacon Research/Shaw &amp; Co. Research</v>
      </c>
      <c r="C879" t="str">
        <f>IF(INDEX([1]Calculation!$G:$G,ROW())=0,"-",INDEX([1]Calculation!$G:$G,ROW()))</f>
        <v>A-</v>
      </c>
      <c r="D879" t="str">
        <f>INDEX([1]Calculation!$J:$J,ROW())&amp;"  "&amp;INDEX([1]Calculation!$K:$K,ROW())</f>
        <v>449  lv</v>
      </c>
      <c r="E879" s="26">
        <f>INDEX([1]Calculation!$I:$I,ROW())</f>
        <v>43628</v>
      </c>
      <c r="F879" s="12">
        <f>ROUND(INDEX([1]Calculation!AL:AL,ROW()),1)</f>
        <v>0</v>
      </c>
      <c r="G879" s="8">
        <f>ROUND(INDEX([1]Calculation!L:L,ROW()),0)</f>
        <v>32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8</v>
      </c>
      <c r="K879" s="8">
        <f>ROUND(INDEX([1]Calculation!P:P,ROW()),0)</f>
        <v>2</v>
      </c>
      <c r="L879" s="8">
        <f>ROUND(INDEX([1]Calculation!Q:Q,ROW()),0)</f>
        <v>13</v>
      </c>
      <c r="M879" s="8">
        <f>ROUND(INDEX([1]Calculation!R:R,ROW()),0)</f>
        <v>0</v>
      </c>
      <c r="N879" s="8">
        <f>ROUND(INDEX([1]Calculation!S:S,ROW()),0)</f>
        <v>9</v>
      </c>
      <c r="O879" s="8">
        <f>ROUND(INDEX([1]Calculation!T:T,ROW()),0)</f>
        <v>2</v>
      </c>
    </row>
    <row r="880" spans="1:15">
      <c r="A880" t="str">
        <f>INDEX([1]Calculation!$F:$F,ROW())</f>
        <v>Minnesota</v>
      </c>
      <c r="B880" t="str">
        <f>INDEX([1]Calculation!$D:$D,ROW())</f>
        <v>Change Research</v>
      </c>
      <c r="C880" t="str">
        <f>IF(INDEX([1]Calculation!$G:$G,ROW())=0,"-",INDEX([1]Calculation!$G:$G,ROW()))</f>
        <v>C</v>
      </c>
      <c r="D880" t="str">
        <f>INDEX([1]Calculation!$J:$J,ROW())&amp;"  "&amp;INDEX([1]Calculation!$K:$K,ROW())</f>
        <v>772  lv</v>
      </c>
      <c r="E880" s="26">
        <f>INDEX([1]Calculation!$I:$I,ROW())</f>
        <v>43628</v>
      </c>
      <c r="F880" s="12">
        <f>ROUND(INDEX([1]Calculation!AL:AL,ROW()),1)</f>
        <v>1.2</v>
      </c>
      <c r="G880" s="8">
        <f>ROUND(INDEX([1]Calculation!L:L,ROW()),0)</f>
        <v>20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11</v>
      </c>
      <c r="K880" s="8">
        <f>ROUND(INDEX([1]Calculation!P:P,ROW()),0)</f>
        <v>16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21</v>
      </c>
      <c r="O880" s="8">
        <f>ROUND(INDEX([1]Calculation!T:T,ROW()),0)</f>
        <v>2</v>
      </c>
    </row>
    <row r="881" spans="1:15">
      <c r="A881" t="str">
        <f>INDEX([1]Calculation!$F:$F,ROW())</f>
        <v>Florida</v>
      </c>
      <c r="B881" t="str">
        <f>INDEX([1]Calculation!$D:$D,ROW())</f>
        <v>Climate Nexus</v>
      </c>
      <c r="C881" t="str">
        <f>IF(INDEX([1]Calculation!$G:$G,ROW())=0,"-",INDEX([1]Calculation!$G:$G,ROW()))</f>
        <v>-</v>
      </c>
      <c r="D881" t="str">
        <f>INDEX([1]Calculation!$J:$J,ROW())&amp;"  "&amp;INDEX([1]Calculation!$K:$K,ROW())</f>
        <v>676  rv</v>
      </c>
      <c r="E881" s="26">
        <f>INDEX([1]Calculation!$I:$I,ROW())</f>
        <v>43627</v>
      </c>
      <c r="F881" s="12">
        <f>ROUND(INDEX([1]Calculation!AL:AL,ROW()),1)</f>
        <v>1.1000000000000001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10</v>
      </c>
      <c r="O881" s="8">
        <f>ROUND(INDEX([1]Calculation!T:T,ROW()),0)</f>
        <v>2</v>
      </c>
    </row>
    <row r="882" spans="1:15">
      <c r="A882" t="str">
        <f>INDEX([1]Calculation!$F:$F,ROW())</f>
        <v>Nevada</v>
      </c>
      <c r="B882" t="str">
        <f>INDEX([1]Calculation!$D:$D,ROW())</f>
        <v>Monmouth University</v>
      </c>
      <c r="C882" t="str">
        <f>IF(INDEX([1]Calculation!$G:$G,ROW())=0,"-",INDEX([1]Calculation!$G:$G,ROW()))</f>
        <v>A+</v>
      </c>
      <c r="D882" t="str">
        <f>INDEX([1]Calculation!$J:$J,ROW())&amp;"  "&amp;INDEX([1]Calculation!$K:$K,ROW())</f>
        <v>370  lv</v>
      </c>
      <c r="E882" s="26">
        <f>INDEX([1]Calculation!$I:$I,ROW())</f>
        <v>43627</v>
      </c>
      <c r="F882" s="12">
        <f>ROUND(INDEX([1]Calculation!AL:AL,ROW()),1)</f>
        <v>3.7</v>
      </c>
      <c r="G882" s="8">
        <f>ROUND(INDEX([1]Calculation!L:L,ROW()),0)</f>
        <v>36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1</v>
      </c>
      <c r="L882" s="8">
        <f>ROUND(INDEX([1]Calculation!Q:Q,ROW()),0)</f>
        <v>13</v>
      </c>
      <c r="M882" s="8">
        <f>ROUND(INDEX([1]Calculation!R:R,ROW()),0)</f>
        <v>0</v>
      </c>
      <c r="N882" s="8">
        <f>ROUND(INDEX([1]Calculation!S:S,ROW()),0)</f>
        <v>19</v>
      </c>
      <c r="O882" s="8">
        <f>ROUND(INDEX([1]Calculation!T:T,ROW()),0)</f>
        <v>2</v>
      </c>
    </row>
    <row r="883" spans="1:15">
      <c r="A883" t="str">
        <f>INDEX([1]Calculation!$F:$F,ROW())</f>
        <v>US</v>
      </c>
      <c r="B883" t="str">
        <f>INDEX([1]Calculation!$D:$D,ROW())</f>
        <v>YouGov</v>
      </c>
      <c r="C883" t="str">
        <f>IF(INDEX([1]Calculation!$G:$G,ROW())=0,"-",INDEX([1]Calculation!$G:$G,ROW()))</f>
        <v>B-</v>
      </c>
      <c r="D883" t="str">
        <f>INDEX([1]Calculation!$J:$J,ROW())&amp;"  "&amp;INDEX([1]Calculation!$K:$K,ROW())</f>
        <v>513  lv</v>
      </c>
      <c r="E883" s="26">
        <f>INDEX([1]Calculation!$I:$I,ROW())</f>
        <v>43627</v>
      </c>
      <c r="F883" s="12">
        <f>ROUND(INDEX([1]Calculation!AL:AL,ROW()),1)</f>
        <v>0</v>
      </c>
      <c r="G883" s="8">
        <f>ROUND(INDEX([1]Calculation!L:L,ROW()),0)</f>
        <v>26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8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16</v>
      </c>
      <c r="O883" s="8">
        <f>ROUND(INDEX([1]Calculation!T:T,ROW()),0)</f>
        <v>1</v>
      </c>
    </row>
    <row r="884" spans="1:15">
      <c r="A884" t="str">
        <f>INDEX([1]Calculation!$F:$F,ROW())</f>
        <v>California</v>
      </c>
      <c r="B884" t="str">
        <f>INDEX([1]Calculation!$D:$D,ROW())</f>
        <v>University of California, Berkeley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2131  lv</v>
      </c>
      <c r="E884" s="26">
        <f>INDEX([1]Calculation!$I:$I,ROW())</f>
        <v>43626</v>
      </c>
      <c r="F884" s="12">
        <f>ROUND(INDEX([1]Calculation!AL:AL,ROW()),1)</f>
        <v>0</v>
      </c>
      <c r="G884" s="8">
        <f>ROUND(INDEX([1]Calculation!L:L,ROW()),0)</f>
        <v>22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10</v>
      </c>
      <c r="K884" s="8">
        <f>ROUND(INDEX([1]Calculation!P:P,ROW()),0)</f>
        <v>1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18</v>
      </c>
      <c r="O884" s="8">
        <f>ROUND(INDEX([1]Calculation!T:T,ROW()),0)</f>
        <v>1</v>
      </c>
    </row>
    <row r="885" spans="1:15">
      <c r="A885" t="str">
        <f>INDEX([1]Calculation!$F:$F,ROW())</f>
        <v>US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1621  lv</v>
      </c>
      <c r="E885" s="26">
        <f>INDEX([1]Calculation!$I:$I,ROW())</f>
        <v>43626</v>
      </c>
      <c r="F885" s="12">
        <f>ROUND(INDEX([1]Calculation!AL:AL,ROW()),1)</f>
        <v>0</v>
      </c>
      <c r="G885" s="8">
        <f>ROUND(INDEX([1]Calculation!L:L,ROW()),0)</f>
        <v>26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14</v>
      </c>
      <c r="K885" s="8">
        <f>ROUND(INDEX([1]Calculation!P:P,ROW()),0)</f>
        <v>1</v>
      </c>
      <c r="L885" s="8">
        <f>ROUND(INDEX([1]Calculation!Q:Q,ROW()),0)</f>
        <v>21</v>
      </c>
      <c r="M885" s="8">
        <f>ROUND(INDEX([1]Calculation!R:R,ROW()),0)</f>
        <v>0</v>
      </c>
      <c r="N885" s="8">
        <f>ROUND(INDEX([1]Calculation!S:S,ROW()),0)</f>
        <v>19</v>
      </c>
      <c r="O885" s="8">
        <f>ROUND(INDEX([1]Calculation!T:T,ROW()),0)</f>
        <v>1</v>
      </c>
    </row>
    <row r="886" spans="1:15">
      <c r="A886" t="str">
        <f>INDEX([1]Calculation!$F:$F,ROW())</f>
        <v>US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503  rv</v>
      </c>
      <c r="E886" s="26">
        <f>INDEX([1]Calculation!$I:$I,ROW())</f>
        <v>43626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1</v>
      </c>
      <c r="L886" s="8">
        <f>ROUND(INDEX([1]Calculation!Q:Q,ROW()),0)</f>
        <v>19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</row>
    <row r="887" spans="1:15">
      <c r="A887" t="str">
        <f>INDEX([1]Calculation!$F:$F,ROW())</f>
        <v>Texas</v>
      </c>
      <c r="B887" t="str">
        <f>INDEX([1]Calculation!$D:$D,ROW())</f>
        <v>YouGov</v>
      </c>
      <c r="C887" t="str">
        <f>IF(INDEX([1]Calculation!$G:$G,ROW())=0,"-",INDEX([1]Calculation!$G:$G,ROW()))</f>
        <v>B-</v>
      </c>
      <c r="D887" t="str">
        <f>INDEX([1]Calculation!$J:$J,ROW())&amp;"  "&amp;INDEX([1]Calculation!$K:$K,ROW())</f>
        <v>483  lv</v>
      </c>
      <c r="E887" s="26">
        <f>INDEX([1]Calculation!$I:$I,ROW())</f>
        <v>43625</v>
      </c>
      <c r="F887" s="12">
        <f>ROUND(INDEX([1]Calculation!AL:AL,ROW()),1)</f>
        <v>0</v>
      </c>
      <c r="G887" s="8">
        <f>ROUND(INDEX([1]Calculation!L:L,ROW()),0)</f>
        <v>23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8</v>
      </c>
      <c r="K887" s="8">
        <f>ROUND(INDEX([1]Calculation!P:P,ROW()),0)</f>
        <v>1</v>
      </c>
      <c r="L887" s="8">
        <f>ROUND(INDEX([1]Calculation!Q:Q,ROW()),0)</f>
        <v>12</v>
      </c>
      <c r="M887" s="8">
        <f>ROUND(INDEX([1]Calculation!R:R,ROW()),0)</f>
        <v>0</v>
      </c>
      <c r="N887" s="8">
        <f>ROUND(INDEX([1]Calculation!S:S,ROW()),0)</f>
        <v>14</v>
      </c>
      <c r="O887" s="8">
        <f>ROUND(INDEX([1]Calculation!T:T,ROW()),0)</f>
        <v>0</v>
      </c>
    </row>
    <row r="888" spans="1:15">
      <c r="A888" t="str">
        <f>INDEX([1]Calculation!$F:$F,ROW())</f>
        <v>Massachusetts</v>
      </c>
      <c r="B888" t="str">
        <f>INDEX([1]Calculation!$D:$D,ROW())</f>
        <v>Suffolk University</v>
      </c>
      <c r="C888" t="str">
        <f>IF(INDEX([1]Calculation!$G:$G,ROW())=0,"-",INDEX([1]Calculation!$G:$G,ROW()))</f>
        <v>A-</v>
      </c>
      <c r="D888" t="str">
        <f>INDEX([1]Calculation!$J:$J,ROW())&amp;"  "&amp;INDEX([1]Calculation!$K:$K,ROW())</f>
        <v>370  lv</v>
      </c>
      <c r="E888" s="26">
        <f>INDEX([1]Calculation!$I:$I,ROW())</f>
        <v>43625</v>
      </c>
      <c r="F888" s="12">
        <f>ROUND(INDEX([1]Calculation!AL:AL,ROW()),1)</f>
        <v>0.3</v>
      </c>
      <c r="G888" s="8">
        <f>ROUND(INDEX([1]Calculation!L:L,ROW()),0)</f>
        <v>22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0</v>
      </c>
      <c r="L888" s="8">
        <f>ROUND(INDEX([1]Calculation!Q:Q,ROW()),0)</f>
        <v>6</v>
      </c>
      <c r="M888" s="8">
        <f>ROUND(INDEX([1]Calculation!R:R,ROW()),0)</f>
        <v>0</v>
      </c>
      <c r="N888" s="8">
        <f>ROUND(INDEX([1]Calculation!S:S,ROW()),0)</f>
        <v>10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Morning Consult</v>
      </c>
      <c r="C889" t="str">
        <f>IF(INDEX([1]Calculation!$G:$G,ROW())=0,"-",INDEX([1]Calculation!$G:$G,ROW()))</f>
        <v>B/C</v>
      </c>
      <c r="D889" t="str">
        <f>INDEX([1]Calculation!$J:$J,ROW())&amp;"  "&amp;INDEX([1]Calculation!$K:$K,ROW())</f>
        <v>17012  lv</v>
      </c>
      <c r="E889" s="26">
        <f>INDEX([1]Calculation!$I:$I,ROW())</f>
        <v>43625</v>
      </c>
      <c r="F889" s="12">
        <f>ROUND(INDEX([1]Calculation!AL:AL,ROW()),1)</f>
        <v>0</v>
      </c>
      <c r="G889" s="8">
        <f>ROUND(INDEX([1]Calculation!L:L,ROW()),0)</f>
        <v>37</v>
      </c>
      <c r="H889" s="8">
        <f>ROUND(INDEX([1]Calculation!M:M,ROW()),0)</f>
        <v>0</v>
      </c>
      <c r="I889" s="8">
        <f>ROUND(INDEX([1]Calculation!N:N,ROW()),0)</f>
        <v>3</v>
      </c>
      <c r="J889" s="8">
        <f>ROUND(INDEX([1]Calculation!O:O,ROW()),0)</f>
        <v>7</v>
      </c>
      <c r="K889" s="8">
        <f>ROUND(INDEX([1]Calculation!P:P,ROW()),0)</f>
        <v>2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11</v>
      </c>
      <c r="O889" s="8">
        <f>ROUND(INDEX([1]Calculation!T:T,ROW()),0)</f>
        <v>1</v>
      </c>
    </row>
    <row r="890" spans="1:15">
      <c r="A890" t="str">
        <f>INDEX([1]Calculation!$F:$F,ROW())</f>
        <v>Virginia</v>
      </c>
      <c r="B890" t="str">
        <f>INDEX([1]Calculation!$D:$D,ROW())</f>
        <v>Hampton University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1126  rv</v>
      </c>
      <c r="E890" s="26">
        <f>INDEX([1]Calculation!$I:$I,ROW())</f>
        <v>43622</v>
      </c>
      <c r="F890" s="12">
        <f>ROUND(INDEX([1]Calculation!AL:AL,ROW()),1)</f>
        <v>1.8</v>
      </c>
      <c r="G890" s="8">
        <f>ROUND(INDEX([1]Calculation!L:L,ROW()),0)</f>
        <v>36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11</v>
      </c>
      <c r="K890" s="8">
        <f>ROUND(INDEX([1]Calculation!P:P,ROW()),0)</f>
        <v>0</v>
      </c>
      <c r="L890" s="8">
        <f>ROUND(INDEX([1]Calculation!Q:Q,ROW()),0)</f>
        <v>17</v>
      </c>
      <c r="M890" s="8">
        <f>ROUND(INDEX([1]Calculation!R:R,ROW()),0)</f>
        <v>0</v>
      </c>
      <c r="N890" s="8">
        <f>ROUND(INDEX([1]Calculation!S:S,ROW()),0)</f>
        <v>13</v>
      </c>
      <c r="O890" s="8">
        <f>ROUND(INDEX([1]Calculation!T:T,ROW()),0)</f>
        <v>1</v>
      </c>
    </row>
    <row r="891" spans="1:15">
      <c r="A891" t="str">
        <f>INDEX([1]Calculation!$F:$F,ROW())</f>
        <v>New York</v>
      </c>
      <c r="B891" t="str">
        <f>INDEX([1]Calculation!$D:$D,ROW())</f>
        <v>Siena College</v>
      </c>
      <c r="C891" t="str">
        <f>IF(INDEX([1]Calculation!$G:$G,ROW())=0,"-",INDEX([1]Calculation!$G:$G,ROW()))</f>
        <v>A-</v>
      </c>
      <c r="D891" t="str">
        <f>INDEX([1]Calculation!$J:$J,ROW())&amp;"  "&amp;INDEX([1]Calculation!$K:$K,ROW())</f>
        <v>385  rv</v>
      </c>
      <c r="E891" s="26">
        <f>INDEX([1]Calculation!$I:$I,ROW())</f>
        <v>43622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0</v>
      </c>
      <c r="J891" s="8">
        <f>ROUND(INDEX([1]Calculation!O:O,ROW()),0)</f>
        <v>0</v>
      </c>
      <c r="K891" s="8">
        <f>ROUND(INDEX([1]Calculation!P:P,ROW()),0)</f>
        <v>0</v>
      </c>
      <c r="L891" s="8">
        <f>ROUND(INDEX([1]Calculation!Q:Q,ROW()),0)</f>
        <v>0</v>
      </c>
      <c r="M891" s="8">
        <f>ROUND(INDEX([1]Calculation!R:R,ROW()),0)</f>
        <v>0</v>
      </c>
      <c r="N891" s="8">
        <f>ROUND(INDEX([1]Calculation!S:S,ROW()),0)</f>
        <v>0</v>
      </c>
      <c r="O891" s="8">
        <f>ROUND(INDEX([1]Calculation!T:T,ROW()),0)</f>
        <v>0</v>
      </c>
    </row>
    <row r="892" spans="1:15">
      <c r="A892" t="str">
        <f>INDEX([1]Calculation!$F:$F,ROW())</f>
        <v>Iowa</v>
      </c>
      <c r="B892" t="str">
        <f>INDEX([1]Calculation!$D:$D,ROW())</f>
        <v>Selzer &amp; Co.</v>
      </c>
      <c r="C892" t="str">
        <f>IF(INDEX([1]Calculation!$G:$G,ROW())=0,"-",INDEX([1]Calculation!$G:$G,ROW()))</f>
        <v>A+</v>
      </c>
      <c r="D892" t="str">
        <f>INDEX([1]Calculation!$J:$J,ROW())&amp;"  "&amp;INDEX([1]Calculation!$K:$K,ROW())</f>
        <v>600  lv</v>
      </c>
      <c r="E892" s="26">
        <f>INDEX([1]Calculation!$I:$I,ROW())</f>
        <v>43621</v>
      </c>
      <c r="F892" s="12">
        <f>ROUND(INDEX([1]Calculation!AL:AL,ROW()),1)</f>
        <v>0.1</v>
      </c>
      <c r="G892" s="8">
        <f>ROUND(INDEX([1]Calculation!L:L,ROW()),0)</f>
        <v>24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14</v>
      </c>
      <c r="K892" s="8">
        <f>ROUND(INDEX([1]Calculation!P:P,ROW()),0)</f>
        <v>2</v>
      </c>
      <c r="L892" s="8">
        <f>ROUND(INDEX([1]Calculation!Q:Q,ROW()),0)</f>
        <v>16</v>
      </c>
      <c r="M892" s="8">
        <f>ROUND(INDEX([1]Calculation!R:R,ROW()),0)</f>
        <v>0</v>
      </c>
      <c r="N892" s="8">
        <f>ROUND(INDEX([1]Calculation!S:S,ROW()),0)</f>
        <v>15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Ipsos</v>
      </c>
      <c r="C893" t="str">
        <f>IF(INDEX([1]Calculation!$G:$G,ROW())=0,"-",INDEX([1]Calculation!$G:$G,ROW()))</f>
        <v>B+</v>
      </c>
      <c r="D893" t="str">
        <f>INDEX([1]Calculation!$J:$J,ROW())&amp;"  "&amp;INDEX([1]Calculation!$K:$K,ROW())</f>
        <v>2271  rv</v>
      </c>
      <c r="E893" s="26">
        <f>INDEX([1]Calculation!$I:$I,ROW())</f>
        <v>43621</v>
      </c>
      <c r="F893" s="12">
        <f>ROUND(INDEX([1]Calculation!AL:AL,ROW()),1)</f>
        <v>0</v>
      </c>
      <c r="G893" s="8">
        <f>ROUND(INDEX([1]Calculation!L:L,ROW()),0)</f>
        <v>31</v>
      </c>
      <c r="H893" s="8">
        <f>ROUND(INDEX([1]Calculation!M:M,ROW()),0)</f>
        <v>0</v>
      </c>
      <c r="I893" s="8">
        <f>ROUND(INDEX([1]Calculation!N:N,ROW()),0)</f>
        <v>2</v>
      </c>
      <c r="J893" s="8">
        <f>ROUND(INDEX([1]Calculation!O:O,ROW()),0)</f>
        <v>5</v>
      </c>
      <c r="K893" s="8">
        <f>ROUND(INDEX([1]Calculation!P:P,ROW()),0)</f>
        <v>2</v>
      </c>
      <c r="L893" s="8">
        <f>ROUND(INDEX([1]Calculation!Q:Q,ROW()),0)</f>
        <v>14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1</v>
      </c>
    </row>
    <row r="894" spans="1:15">
      <c r="A894" t="str">
        <f>INDEX([1]Calculation!$F:$F,ROW())</f>
        <v>US</v>
      </c>
      <c r="B894" t="str">
        <f>INDEX([1]Calculation!$D:$D,ROW())</f>
        <v>Ipsos</v>
      </c>
      <c r="C894" t="str">
        <f>IF(INDEX([1]Calculation!$G:$G,ROW())=0,"-",INDEX([1]Calculation!$G:$G,ROW()))</f>
        <v>B+</v>
      </c>
      <c r="D894" t="str">
        <f>INDEX([1]Calculation!$J:$J,ROW())&amp;"  "&amp;INDEX([1]Calculation!$K:$K,ROW())</f>
        <v>2525  a</v>
      </c>
      <c r="E894" s="26">
        <f>INDEX([1]Calculation!$I:$I,ROW())</f>
        <v>43621</v>
      </c>
      <c r="F894" s="12">
        <f>ROUND(INDEX([1]Calculation!AL:AL,ROW()),1)</f>
        <v>0</v>
      </c>
      <c r="G894" s="8">
        <f>ROUND(INDEX([1]Calculation!L:L,ROW()),0)</f>
        <v>30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8</v>
      </c>
      <c r="O894" s="8">
        <f>ROUND(INDEX([1]Calculation!T:T,ROW()),0)</f>
        <v>1</v>
      </c>
    </row>
    <row r="895" spans="1:15">
      <c r="A895" t="str">
        <f>INDEX([1]Calculation!$F:$F,ROW())</f>
        <v>US</v>
      </c>
      <c r="B895" t="str">
        <f>INDEX([1]Calculation!$D:$D,ROW())</f>
        <v>Avalanche Strategy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1109  lv</v>
      </c>
      <c r="E895" s="26">
        <f>INDEX([1]Calculation!$I:$I,ROW())</f>
        <v>43619</v>
      </c>
      <c r="F895" s="12">
        <f>ROUND(INDEX([1]Calculation!AL:AL,ROW()),1)</f>
        <v>0.1</v>
      </c>
      <c r="G895" s="8">
        <f>ROUND(INDEX([1]Calculation!L:L,ROW()),0)</f>
        <v>29</v>
      </c>
      <c r="H895" s="8">
        <f>ROUND(INDEX([1]Calculation!M:M,ROW()),0)</f>
        <v>0</v>
      </c>
      <c r="I895" s="8">
        <f>ROUND(INDEX([1]Calculation!N:N,ROW()),0)</f>
        <v>0</v>
      </c>
      <c r="J895" s="8">
        <f>ROUND(INDEX([1]Calculation!O:O,ROW()),0)</f>
        <v>13</v>
      </c>
      <c r="K895" s="8">
        <f>ROUND(INDEX([1]Calculation!P:P,ROW()),0)</f>
        <v>0</v>
      </c>
      <c r="L895" s="8">
        <f>ROUND(INDEX([1]Calculation!Q:Q,ROW()),0)</f>
        <v>17</v>
      </c>
      <c r="M895" s="8">
        <f>ROUND(INDEX([1]Calculation!R:R,ROW()),0)</f>
        <v>0</v>
      </c>
      <c r="N895" s="8">
        <f>ROUND(INDEX([1]Calculation!S:S,ROW()),0)</f>
        <v>16</v>
      </c>
      <c r="O895" s="8">
        <f>ROUND(INDEX([1]Calculation!T:T,ROW()),0)</f>
        <v>0</v>
      </c>
    </row>
    <row r="896" spans="1:15">
      <c r="A896" t="str">
        <f>INDEX([1]Calculation!$F:$F,ROW())</f>
        <v>Texas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1218  lv</v>
      </c>
      <c r="E896" s="26">
        <f>INDEX([1]Calculation!$I:$I,ROW())</f>
        <v>43619</v>
      </c>
      <c r="F896" s="12">
        <f>ROUND(INDEX([1]Calculation!AL:AL,ROW()),1)</f>
        <v>1.4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13</v>
      </c>
      <c r="M896" s="8">
        <f>ROUND(INDEX([1]Calculation!R:R,ROW()),0)</f>
        <v>0</v>
      </c>
      <c r="N896" s="8">
        <f>ROUND(INDEX([1]Calculation!S:S,ROW()),0)</f>
        <v>12</v>
      </c>
      <c r="O896" s="8">
        <f>ROUND(INDEX([1]Calculation!T:T,ROW()),0)</f>
        <v>1</v>
      </c>
    </row>
    <row r="897" spans="1:15">
      <c r="A897" t="str">
        <f>INDEX([1]Calculation!$F:$F,ROW())</f>
        <v>California</v>
      </c>
      <c r="B897" t="str">
        <f>INDEX([1]Calculation!$D:$D,ROW())</f>
        <v>Capitol Weekly</v>
      </c>
      <c r="C897" t="str">
        <f>IF(INDEX([1]Calculation!$G:$G,ROW())=0,"-",INDEX([1]Calculation!$G:$G,ROW()))</f>
        <v>-</v>
      </c>
      <c r="D897" t="str">
        <f>INDEX([1]Calculation!$J:$J,ROW())&amp;"  "&amp;INDEX([1]Calculation!$K:$K,ROW())</f>
        <v>951  lv</v>
      </c>
      <c r="E897" s="26">
        <f>INDEX([1]Calculation!$I:$I,ROW())</f>
        <v>43616</v>
      </c>
      <c r="F897" s="12">
        <f>ROUND(INDEX([1]Calculation!AL:AL,ROW()),1)</f>
        <v>0</v>
      </c>
      <c r="G897" s="8">
        <f>ROUND(INDEX([1]Calculation!L:L,ROW()),0)</f>
        <v>29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22</v>
      </c>
      <c r="M897" s="8">
        <f>ROUND(INDEX([1]Calculation!R:R,ROW()),0)</f>
        <v>0</v>
      </c>
      <c r="N897" s="8">
        <f>ROUND(INDEX([1]Calculation!S:S,ROW()),0)</f>
        <v>11</v>
      </c>
      <c r="O897" s="8">
        <f>ROUND(INDEX([1]Calculation!T:T,ROW()),0)</f>
        <v>0</v>
      </c>
    </row>
    <row r="898" spans="1:15">
      <c r="A898" t="str">
        <f>INDEX([1]Calculation!$F:$F,ROW())</f>
        <v>Texas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407  rv</v>
      </c>
      <c r="E898" s="26">
        <f>INDEX([1]Calculation!$I:$I,ROW())</f>
        <v>43620</v>
      </c>
      <c r="F898" s="12">
        <f>ROUND(INDEX([1]Calculation!AL:AL,ROW()),1)</f>
        <v>0.4</v>
      </c>
      <c r="G898" s="8">
        <f>ROUND(INDEX([1]Calculation!L:L,ROW()),0)</f>
        <v>30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15</v>
      </c>
      <c r="M898" s="8">
        <f>ROUND(INDEX([1]Calculation!R:R,ROW()),0)</f>
        <v>0</v>
      </c>
      <c r="N898" s="8">
        <f>ROUND(INDEX([1]Calculation!S:S,ROW()),0)</f>
        <v>11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YouGov</v>
      </c>
      <c r="C899" t="str">
        <f>IF(INDEX([1]Calculation!$G:$G,ROW())=0,"-",INDEX([1]Calculation!$G:$G,ROW()))</f>
        <v>B-</v>
      </c>
      <c r="D899" t="str">
        <f>INDEX([1]Calculation!$J:$J,ROW())&amp;"  "&amp;INDEX([1]Calculation!$K:$K,ROW())</f>
        <v>550  lv</v>
      </c>
      <c r="E899" s="26">
        <f>INDEX([1]Calculation!$I:$I,ROW())</f>
        <v>43620</v>
      </c>
      <c r="F899" s="12">
        <f>ROUND(INDEX([1]Calculation!AL:AL,ROW()),1)</f>
        <v>0</v>
      </c>
      <c r="G899" s="8">
        <f>ROUND(INDEX([1]Calculation!L:L,ROW()),0)</f>
        <v>27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9</v>
      </c>
      <c r="K899" s="8">
        <f>ROUND(INDEX([1]Calculation!P:P,ROW()),0)</f>
        <v>1</v>
      </c>
      <c r="L899" s="8">
        <f>ROUND(INDEX([1]Calculation!Q:Q,ROW()),0)</f>
        <v>16</v>
      </c>
      <c r="M899" s="8">
        <f>ROUND(INDEX([1]Calculation!R:R,ROW()),0)</f>
        <v>0</v>
      </c>
      <c r="N899" s="8">
        <f>ROUND(INDEX([1]Calculation!S:S,ROW()),0)</f>
        <v>11</v>
      </c>
      <c r="O899" s="8">
        <f>ROUND(INDEX([1]Calculation!T:T,ROW()),0)</f>
        <v>1</v>
      </c>
    </row>
    <row r="900" spans="1:15">
      <c r="A900" t="str">
        <f>INDEX([1]Calculation!$F:$F,ROW())</f>
        <v>North Carolina</v>
      </c>
      <c r="B900" t="str">
        <f>INDEX([1]Calculation!$D:$D,ROW())</f>
        <v>Emerson College</v>
      </c>
      <c r="C900" t="str">
        <f>IF(INDEX([1]Calculation!$G:$G,ROW())=0,"-",INDEX([1]Calculation!$G:$G,ROW()))</f>
        <v>B-</v>
      </c>
      <c r="D900" t="str">
        <f>INDEX([1]Calculation!$J:$J,ROW())&amp;"  "&amp;INDEX([1]Calculation!$K:$K,ROW())</f>
        <v>397  lv</v>
      </c>
      <c r="E900" s="26">
        <f>INDEX([1]Calculation!$I:$I,ROW())</f>
        <v>43619</v>
      </c>
      <c r="F900" s="12">
        <f>ROUND(INDEX([1]Calculation!AL:AL,ROW()),1)</f>
        <v>1.4</v>
      </c>
      <c r="G900" s="8">
        <f>ROUND(INDEX([1]Calculation!L:L,ROW()),0)</f>
        <v>39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8</v>
      </c>
      <c r="K900" s="8">
        <f>ROUND(INDEX([1]Calculation!P:P,ROW()),0)</f>
        <v>1</v>
      </c>
      <c r="L900" s="8">
        <f>ROUND(INDEX([1]Calculation!Q:Q,ROW()),0)</f>
        <v>22</v>
      </c>
      <c r="M900" s="8">
        <f>ROUND(INDEX([1]Calculation!R:R,ROW()),0)</f>
        <v>0</v>
      </c>
      <c r="N900" s="8">
        <f>ROUND(INDEX([1]Calculation!S:S,ROW()),0)</f>
        <v>15</v>
      </c>
      <c r="O900" s="8">
        <f>ROUND(INDEX([1]Calculation!T:T,ROW()),0)</f>
        <v>1</v>
      </c>
    </row>
    <row r="901" spans="1:15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16587  lv</v>
      </c>
      <c r="E901" s="26">
        <f>INDEX([1]Calculation!$I:$I,ROW())</f>
        <v>43618</v>
      </c>
      <c r="F901" s="12">
        <f>ROUND(INDEX([1]Calculation!AL:AL,ROW()),1)</f>
        <v>0</v>
      </c>
      <c r="G901" s="8">
        <f>ROUND(INDEX([1]Calculation!L:L,ROW()),0)</f>
        <v>38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7</v>
      </c>
      <c r="K901" s="8">
        <f>ROUND(INDEX([1]Calculation!P:P,ROW()),0)</f>
        <v>1</v>
      </c>
      <c r="L901" s="8">
        <f>ROUND(INDEX([1]Calculation!Q:Q,ROW()),0)</f>
        <v>19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431  rv</v>
      </c>
      <c r="E902" s="26">
        <f>INDEX([1]Calculation!$I:$I,ROW())</f>
        <v>43618</v>
      </c>
      <c r="F902" s="12">
        <f>ROUND(INDEX([1]Calculation!AL:AL,ROW()),1)</f>
        <v>0</v>
      </c>
      <c r="G902" s="8">
        <f>ROUND(INDEX([1]Calculation!L:L,ROW()),0)</f>
        <v>35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8</v>
      </c>
      <c r="K902" s="8">
        <f>ROUND(INDEX([1]Calculation!P:P,ROW()),0)</f>
        <v>1</v>
      </c>
      <c r="L902" s="8">
        <f>ROUND(INDEX([1]Calculation!Q:Q,ROW()),0)</f>
        <v>16</v>
      </c>
      <c r="M902" s="8">
        <f>ROUND(INDEX([1]Calculation!R:R,ROW()),0)</f>
        <v>0</v>
      </c>
      <c r="N902" s="8">
        <f>ROUND(INDEX([1]Calculation!S:S,ROW()),0)</f>
        <v>5</v>
      </c>
      <c r="O902" s="8">
        <f>ROUND(INDEX([1]Calculation!T:T,ROW()),0)</f>
        <v>0</v>
      </c>
    </row>
    <row r="903" spans="1:15">
      <c r="A903" t="str">
        <f>INDEX([1]Calculation!$F:$F,ROW())</f>
        <v>Wisconsin</v>
      </c>
      <c r="B903" t="str">
        <f>INDEX([1]Calculation!$D:$D,ROW())</f>
        <v>Zogby Interactive/JZ Analytics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238  lv</v>
      </c>
      <c r="E903" s="26">
        <f>INDEX([1]Calculation!$I:$I,ROW())</f>
        <v>43614</v>
      </c>
      <c r="F903" s="12">
        <f>ROUND(INDEX([1]Calculation!AL:AL,ROW()),1)</f>
        <v>0.8</v>
      </c>
      <c r="G903" s="8">
        <f>ROUND(INDEX([1]Calculation!L:L,ROW()),0)</f>
        <v>28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7</v>
      </c>
      <c r="K903" s="8">
        <f>ROUND(INDEX([1]Calculation!P:P,ROW()),0)</f>
        <v>3</v>
      </c>
      <c r="L903" s="8">
        <f>ROUND(INDEX([1]Calculation!Q:Q,ROW()),0)</f>
        <v>13</v>
      </c>
      <c r="M903" s="8">
        <f>ROUND(INDEX([1]Calculation!R:R,ROW()),0)</f>
        <v>0</v>
      </c>
      <c r="N903" s="8">
        <f>ROUND(INDEX([1]Calculation!S:S,ROW()),0)</f>
        <v>14</v>
      </c>
      <c r="O903" s="8">
        <f>ROUND(INDEX([1]Calculation!T:T,ROW()),0)</f>
        <v>0</v>
      </c>
    </row>
    <row r="904" spans="1:15">
      <c r="A904" t="str">
        <f>INDEX([1]Calculation!$F:$F,ROW())</f>
        <v>South Carolina</v>
      </c>
      <c r="B904" t="str">
        <f>INDEX([1]Calculation!$D:$D,ROW())</f>
        <v>Zogby Interactive/JZ Analytics</v>
      </c>
      <c r="C904" t="str">
        <f>IF(INDEX([1]Calculation!$G:$G,ROW())=0,"-",INDEX([1]Calculation!$G:$G,ROW()))</f>
        <v>C</v>
      </c>
      <c r="D904" t="str">
        <f>INDEX([1]Calculation!$J:$J,ROW())&amp;"  "&amp;INDEX([1]Calculation!$K:$K,ROW())</f>
        <v>183  lv</v>
      </c>
      <c r="E904" s="26">
        <f>INDEX([1]Calculation!$I:$I,ROW())</f>
        <v>43614</v>
      </c>
      <c r="F904" s="12">
        <f>ROUND(INDEX([1]Calculation!AL:AL,ROW()),1)</f>
        <v>0.1</v>
      </c>
      <c r="G904" s="8">
        <f>ROUND(INDEX([1]Calculation!L:L,ROW()),0)</f>
        <v>36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7</v>
      </c>
      <c r="K904" s="8">
        <f>ROUND(INDEX([1]Calculation!P:P,ROW()),0)</f>
        <v>0</v>
      </c>
      <c r="L904" s="8">
        <f>ROUND(INDEX([1]Calculation!Q:Q,ROW()),0)</f>
        <v>13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</row>
    <row r="905" spans="1:15">
      <c r="A905" t="str">
        <f>INDEX([1]Calculation!$F:$F,ROW())</f>
        <v>Pennsylvania</v>
      </c>
      <c r="B905" t="str">
        <f>INDEX([1]Calculation!$D:$D,ROW())</f>
        <v>Zogby Interactive/JZ Analytics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246  lv</v>
      </c>
      <c r="E905" s="26">
        <f>INDEX([1]Calculation!$I:$I,ROW())</f>
        <v>43614</v>
      </c>
      <c r="F905" s="12">
        <f>ROUND(INDEX([1]Calculation!AL:AL,ROW()),1)</f>
        <v>0.8</v>
      </c>
      <c r="G905" s="8">
        <f>ROUND(INDEX([1]Calculation!L:L,ROW()),0)</f>
        <v>46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9</v>
      </c>
      <c r="K905" s="8">
        <f>ROUND(INDEX([1]Calculation!P:P,ROW()),0)</f>
        <v>0</v>
      </c>
      <c r="L905" s="8">
        <f>ROUND(INDEX([1]Calculation!Q:Q,ROW()),0)</f>
        <v>15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1</v>
      </c>
    </row>
    <row r="906" spans="1:15">
      <c r="A906" t="str">
        <f>INDEX([1]Calculation!$F:$F,ROW())</f>
        <v>Ohio</v>
      </c>
      <c r="B906" t="str">
        <f>INDEX([1]Calculation!$D:$D,ROW())</f>
        <v>Zogby Interactive/JZ Analytics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222  lv</v>
      </c>
      <c r="E906" s="26">
        <f>INDEX([1]Calculation!$I:$I,ROW())</f>
        <v>43614</v>
      </c>
      <c r="F906" s="12">
        <f>ROUND(INDEX([1]Calculation!AL:AL,ROW()),1)</f>
        <v>0.7</v>
      </c>
      <c r="G906" s="8">
        <f>ROUND(INDEX([1]Calculation!L:L,ROW()),0)</f>
        <v>29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3</v>
      </c>
    </row>
    <row r="907" spans="1:15">
      <c r="A907" t="str">
        <f>INDEX([1]Calculation!$F:$F,ROW())</f>
        <v>Michigan</v>
      </c>
      <c r="B907" t="str">
        <f>INDEX([1]Calculation!$D:$D,ROW())</f>
        <v>Zogby Interactive/JZ Analytics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268  lv</v>
      </c>
      <c r="E907" s="26">
        <f>INDEX([1]Calculation!$I:$I,ROW())</f>
        <v>43614</v>
      </c>
      <c r="F907" s="12">
        <f>ROUND(INDEX([1]Calculation!AL:AL,ROW()),1)</f>
        <v>0.8</v>
      </c>
      <c r="G907" s="8">
        <f>ROUND(INDEX([1]Calculation!L:L,ROW()),0)</f>
        <v>27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0</v>
      </c>
      <c r="N907" s="8">
        <f>ROUND(INDEX([1]Calculation!S:S,ROW()),0)</f>
        <v>8</v>
      </c>
      <c r="O907" s="8">
        <f>ROUND(INDEX([1]Calculation!T:T,ROW()),0)</f>
        <v>2</v>
      </c>
    </row>
    <row r="908" spans="1:15">
      <c r="A908" t="str">
        <f>INDEX([1]Calculation!$F:$F,ROW())</f>
        <v>Florida</v>
      </c>
      <c r="B908" t="str">
        <f>INDEX([1]Calculation!$D:$D,ROW())</f>
        <v>Zogby Interactive/JZ Analytics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228  lv</v>
      </c>
      <c r="E908" s="26">
        <f>INDEX([1]Calculation!$I:$I,ROW())</f>
        <v>43614</v>
      </c>
      <c r="F908" s="12">
        <f>ROUND(INDEX([1]Calculation!AL:AL,ROW()),1)</f>
        <v>0.8</v>
      </c>
      <c r="G908" s="8">
        <f>ROUND(INDEX([1]Calculation!L:L,ROW()),0)</f>
        <v>34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6</v>
      </c>
      <c r="K908" s="8">
        <f>ROUND(INDEX([1]Calculation!P:P,ROW()),0)</f>
        <v>1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7</v>
      </c>
      <c r="O908" s="8">
        <f>ROUND(INDEX([1]Calculation!T:T,ROW()),0)</f>
        <v>1</v>
      </c>
    </row>
    <row r="909" spans="1:15">
      <c r="A909" t="str">
        <f>INDEX([1]Calculation!$F:$F,ROW())</f>
        <v>Arizona</v>
      </c>
      <c r="B909" t="str">
        <f>INDEX([1]Calculation!$D:$D,ROW())</f>
        <v>Zogby Interactive/JZ Analytics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197  lv</v>
      </c>
      <c r="E909" s="26">
        <f>INDEX([1]Calculation!$I:$I,ROW())</f>
        <v>43614</v>
      </c>
      <c r="F909" s="12">
        <f>ROUND(INDEX([1]Calculation!AL:AL,ROW()),1)</f>
        <v>0.7</v>
      </c>
      <c r="G909" s="8">
        <f>ROUND(INDEX([1]Calculation!L:L,ROW()),0)</f>
        <v>35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6</v>
      </c>
      <c r="K909" s="8">
        <f>ROUND(INDEX([1]Calculation!P:P,ROW()),0)</f>
        <v>0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0</v>
      </c>
    </row>
    <row r="910" spans="1:15">
      <c r="A910" t="str">
        <f>INDEX([1]Calculation!$F:$F,ROW())</f>
        <v>US</v>
      </c>
      <c r="B910" t="str">
        <f>INDEX([1]Calculation!$D:$D,ROW())</f>
        <v>SSRS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412  rv</v>
      </c>
      <c r="E910" s="26">
        <f>INDEX([1]Calculation!$I:$I,ROW())</f>
        <v>43616</v>
      </c>
      <c r="F910" s="12">
        <f>ROUND(INDEX([1]Calculation!AL:AL,ROW()),1)</f>
        <v>0</v>
      </c>
      <c r="G910" s="8">
        <f>ROUND(INDEX([1]Calculation!L:L,ROW()),0)</f>
        <v>32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5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471  rv</v>
      </c>
      <c r="E911" s="26">
        <f>INDEX([1]Calculation!$I:$I,ROW())</f>
        <v>43615</v>
      </c>
      <c r="F911" s="12">
        <f>ROUND(INDEX([1]Calculation!AL:AL,ROW()),1)</f>
        <v>0</v>
      </c>
      <c r="G911" s="8">
        <f>ROUND(INDEX([1]Calculation!L:L,ROW()),0)</f>
        <v>36</v>
      </c>
      <c r="H911" s="8">
        <f>ROUND(INDEX([1]Calculation!M:M,ROW()),0)</f>
        <v>1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17</v>
      </c>
      <c r="M911" s="8">
        <f>ROUND(INDEX([1]Calculation!R:R,ROW()),0)</f>
        <v>0</v>
      </c>
      <c r="N911" s="8">
        <f>ROUND(INDEX([1]Calculation!S:S,ROW()),0)</f>
        <v>5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881  rv</v>
      </c>
      <c r="E912" s="26">
        <f>INDEX([1]Calculation!$I:$I,ROW())</f>
        <v>43615</v>
      </c>
      <c r="F912" s="12">
        <f>ROUND(INDEX([1]Calculation!AL:AL,ROW()),1)</f>
        <v>0</v>
      </c>
      <c r="G912" s="8">
        <f>ROUND(INDEX([1]Calculation!L:L,ROW()),0)</f>
        <v>0</v>
      </c>
      <c r="H912" s="8">
        <f>ROUND(INDEX([1]Calculation!M:M,ROW()),0)</f>
        <v>0</v>
      </c>
      <c r="I912" s="8">
        <f>ROUND(INDEX([1]Calculation!N:N,ROW()),0)</f>
        <v>0</v>
      </c>
      <c r="J912" s="8">
        <f>ROUND(INDEX([1]Calculation!O:O,ROW()),0)</f>
        <v>0</v>
      </c>
      <c r="K912" s="8">
        <f>ROUND(INDEX([1]Calculation!P:P,ROW()),0)</f>
        <v>0</v>
      </c>
      <c r="L912" s="8">
        <f>ROUND(INDEX([1]Calculation!Q:Q,ROW()),0)</f>
        <v>42</v>
      </c>
      <c r="M912" s="8">
        <f>ROUND(INDEX([1]Calculation!R:R,ROW()),0)</f>
        <v>0</v>
      </c>
      <c r="N912" s="8">
        <f>ROUND(INDEX([1]Calculation!S:S,ROW()),0)</f>
        <v>0</v>
      </c>
      <c r="O912" s="8">
        <f>ROUND(INDEX([1]Calculation!T:T,ROW()),0)</f>
        <v>0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881  rv</v>
      </c>
      <c r="E913" s="26">
        <f>INDEX([1]Calculation!$I:$I,ROW())</f>
        <v>43615</v>
      </c>
      <c r="F913" s="12">
        <f>ROUND(INDEX([1]Calculation!AL:AL,ROW()),1)</f>
        <v>0</v>
      </c>
      <c r="G913" s="8">
        <f>ROUND(INDEX([1]Calculation!L:L,ROW()),0)</f>
        <v>41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0</v>
      </c>
      <c r="M913" s="8">
        <f>ROUND(INDEX([1]Calculation!R:R,ROW()),0)</f>
        <v>0</v>
      </c>
      <c r="N913" s="8">
        <f>ROUND(INDEX([1]Calculation!S:S,ROW()),0)</f>
        <v>0</v>
      </c>
      <c r="O913" s="8">
        <f>ROUND(INDEX([1]Calculation!T:T,ROW()),0)</f>
        <v>0</v>
      </c>
    </row>
    <row r="914" spans="1:15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881  rv</v>
      </c>
      <c r="E914" s="26">
        <f>INDEX([1]Calculation!$I:$I,ROW())</f>
        <v>43615</v>
      </c>
      <c r="F914" s="12">
        <f>ROUND(INDEX([1]Calculation!AL:AL,ROW()),1)</f>
        <v>0</v>
      </c>
      <c r="G914" s="8">
        <f>ROUND(INDEX([1]Calculation!L:L,ROW()),0)</f>
        <v>43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41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</row>
    <row r="915" spans="1:15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881  rv</v>
      </c>
      <c r="E915" s="26">
        <f>INDEX([1]Calculation!$I:$I,ROW())</f>
        <v>43615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37</v>
      </c>
      <c r="M915" s="8">
        <f>ROUND(INDEX([1]Calculation!R:R,ROW()),0)</f>
        <v>0</v>
      </c>
      <c r="N915" s="8">
        <f>ROUND(INDEX([1]Calculation!S:S,ROW()),0)</f>
        <v>40</v>
      </c>
      <c r="O915" s="8">
        <f>ROUND(INDEX([1]Calculation!T:T,ROW()),0)</f>
        <v>0</v>
      </c>
    </row>
    <row r="916" spans="1:15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881  rv</v>
      </c>
      <c r="E916" s="26">
        <f>INDEX([1]Calculation!$I:$I,ROW())</f>
        <v>43615</v>
      </c>
      <c r="F916" s="12">
        <f>ROUND(INDEX([1]Calculation!AL:AL,ROW()),1)</f>
        <v>0</v>
      </c>
      <c r="G916" s="8">
        <f>ROUND(INDEX([1]Calculation!L:L,ROW()),0)</f>
        <v>39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0</v>
      </c>
      <c r="M916" s="8">
        <f>ROUND(INDEX([1]Calculation!R:R,ROW()),0)</f>
        <v>0</v>
      </c>
      <c r="N916" s="8">
        <f>ROUND(INDEX([1]Calculation!S:S,ROW()),0)</f>
        <v>41</v>
      </c>
      <c r="O916" s="8">
        <f>ROUND(INDEX([1]Calculation!T:T,ROW()),0)</f>
        <v>0</v>
      </c>
    </row>
    <row r="917" spans="1:15">
      <c r="A917" t="str">
        <f>INDEX([1]Calculation!$F:$F,ROW())</f>
        <v>California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1649  lv</v>
      </c>
      <c r="E917" s="26">
        <f>INDEX([1]Calculation!$I:$I,ROW())</f>
        <v>43613</v>
      </c>
      <c r="F917" s="12">
        <f>ROUND(INDEX([1]Calculation!AL:AL,ROW()),1)</f>
        <v>0</v>
      </c>
      <c r="G917" s="8">
        <f>ROUND(INDEX([1]Calculation!L:L,ROW()),0)</f>
        <v>30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12</v>
      </c>
      <c r="K917" s="8">
        <f>ROUND(INDEX([1]Calculation!P:P,ROW()),0)</f>
        <v>0</v>
      </c>
      <c r="L917" s="8">
        <f>ROUND(INDEX([1]Calculation!Q:Q,ROW()),0)</f>
        <v>23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</row>
    <row r="918" spans="1:15">
      <c r="A918" t="str">
        <f>INDEX([1]Calculation!$F:$F,ROW())</f>
        <v>US</v>
      </c>
      <c r="B918" t="str">
        <f>INDEX([1]Calculation!$D:$D,ROW())</f>
        <v>Morning Consult</v>
      </c>
      <c r="C918" t="str">
        <f>IF(INDEX([1]Calculation!$G:$G,ROW())=0,"-",INDEX([1]Calculation!$G:$G,ROW()))</f>
        <v>B/C</v>
      </c>
      <c r="D918" t="str">
        <f>INDEX([1]Calculation!$J:$J,ROW())&amp;"  "&amp;INDEX([1]Calculation!$K:$K,ROW())</f>
        <v>16368  lv</v>
      </c>
      <c r="E918" s="26">
        <f>INDEX([1]Calculation!$I:$I,ROW())</f>
        <v>43611</v>
      </c>
      <c r="F918" s="12">
        <f>ROUND(INDEX([1]Calculation!AL:AL,ROW()),1)</f>
        <v>0</v>
      </c>
      <c r="G918" s="8">
        <f>ROUND(INDEX([1]Calculation!L:L,ROW()),0)</f>
        <v>38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20</v>
      </c>
      <c r="M918" s="8">
        <f>ROUND(INDEX([1]Calculation!R:R,ROW()),0)</f>
        <v>0</v>
      </c>
      <c r="N918" s="8">
        <f>ROUND(INDEX([1]Calculation!S:S,ROW()),0)</f>
        <v>9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881  rv</v>
      </c>
      <c r="E919" s="26">
        <f>INDEX([1]Calculation!$I:$I,ROW())</f>
        <v>43610</v>
      </c>
      <c r="F919" s="12">
        <f>ROUND(INDEX([1]Calculation!AL:AL,ROW()),1)</f>
        <v>0</v>
      </c>
      <c r="G919" s="8">
        <f>ROUND(INDEX([1]Calculation!L:L,ROW()),0)</f>
        <v>33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15</v>
      </c>
      <c r="M919" s="8">
        <f>ROUND(INDEX([1]Calculation!R:R,ROW()),0)</f>
        <v>0</v>
      </c>
      <c r="N919" s="8">
        <f>ROUND(INDEX([1]Calculation!S:S,ROW()),0)</f>
        <v>7</v>
      </c>
      <c r="O919" s="8">
        <f>ROUND(INDEX([1]Calculation!T:T,ROW()),0)</f>
        <v>1</v>
      </c>
    </row>
    <row r="920" spans="1:15">
      <c r="A920" t="str">
        <f>INDEX([1]Calculation!$F:$F,ROW())</f>
        <v>South Carolina</v>
      </c>
      <c r="B920" t="str">
        <f>INDEX([1]Calculation!$D:$D,ROW())</f>
        <v>Tel Opinion Research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600  lv</v>
      </c>
      <c r="E920" s="26">
        <f>INDEX([1]Calculation!$I:$I,ROW())</f>
        <v>43609</v>
      </c>
      <c r="F920" s="12">
        <f>ROUND(INDEX([1]Calculation!AL:AL,ROW()),1)</f>
        <v>0</v>
      </c>
      <c r="G920" s="8">
        <f>ROUND(INDEX([1]Calculation!L:L,ROW()),0)</f>
        <v>37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3</v>
      </c>
      <c r="K920" s="8">
        <f>ROUND(INDEX([1]Calculation!P:P,ROW()),0)</f>
        <v>0</v>
      </c>
      <c r="L920" s="8">
        <f>ROUND(INDEX([1]Calculation!Q:Q,ROW()),0)</f>
        <v>10</v>
      </c>
      <c r="M920" s="8">
        <f>ROUND(INDEX([1]Calculation!R:R,ROW()),0)</f>
        <v>0</v>
      </c>
      <c r="N920" s="8">
        <f>ROUND(INDEX([1]Calculation!S:S,ROW()),0)</f>
        <v>8</v>
      </c>
      <c r="O920" s="8">
        <f>ROUND(INDEX([1]Calculation!T:T,ROW()),0)</f>
        <v>0</v>
      </c>
    </row>
    <row r="921" spans="1:15">
      <c r="A921" t="str">
        <f>INDEX([1]Calculation!$F:$F,ROW())</f>
        <v>South Carolina</v>
      </c>
      <c r="B921" t="str">
        <f>INDEX([1]Calculation!$D:$D,ROW())</f>
        <v>Tel Opinion Research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600  lv</v>
      </c>
      <c r="E921" s="26">
        <f>INDEX([1]Calculation!$I:$I,ROW())</f>
        <v>43609</v>
      </c>
      <c r="F921" s="12">
        <f>ROUND(INDEX([1]Calculation!AL:AL,ROW()),1)</f>
        <v>0</v>
      </c>
      <c r="G921" s="8">
        <f>ROUND(INDEX([1]Calculation!L:L,ROW()),0)</f>
        <v>70</v>
      </c>
      <c r="H921" s="8">
        <f>ROUND(INDEX([1]Calculation!M:M,ROW()),0)</f>
        <v>0</v>
      </c>
      <c r="I921" s="8">
        <f>ROUND(INDEX([1]Calculation!N:N,ROW()),0)</f>
        <v>0</v>
      </c>
      <c r="J921" s="8">
        <f>ROUND(INDEX([1]Calculation!O:O,ROW()),0)</f>
        <v>0</v>
      </c>
      <c r="K921" s="8">
        <f>ROUND(INDEX([1]Calculation!P:P,ROW()),0)</f>
        <v>0</v>
      </c>
      <c r="L921" s="8">
        <f>ROUND(INDEX([1]Calculation!Q:Q,ROW()),0)</f>
        <v>15</v>
      </c>
      <c r="M921" s="8">
        <f>ROUND(INDEX([1]Calculation!R:R,ROW()),0)</f>
        <v>0</v>
      </c>
      <c r="N921" s="8">
        <f>ROUND(INDEX([1]Calculation!S:S,ROW()),0)</f>
        <v>0</v>
      </c>
      <c r="O921" s="8">
        <f>ROUND(INDEX([1]Calculation!T:T,ROW()),0)</f>
        <v>0</v>
      </c>
    </row>
    <row r="922" spans="1:15">
      <c r="A922" t="str">
        <f>INDEX([1]Calculation!$F:$F,ROW())</f>
        <v>South Carolina</v>
      </c>
      <c r="B922" t="str">
        <f>INDEX([1]Calculation!$D:$D,ROW())</f>
        <v>Tel Opinion Research</v>
      </c>
      <c r="C922" t="str">
        <f>IF(INDEX([1]Calculation!$G:$G,ROW())=0,"-",INDEX([1]Calculation!$G:$G,ROW()))</f>
        <v>B/C</v>
      </c>
      <c r="D922" t="str">
        <f>INDEX([1]Calculation!$J:$J,ROW())&amp;"  "&amp;INDEX([1]Calculation!$K:$K,ROW())</f>
        <v>600  lv</v>
      </c>
      <c r="E922" s="26">
        <f>INDEX([1]Calculation!$I:$I,ROW())</f>
        <v>43609</v>
      </c>
      <c r="F922" s="12">
        <f>ROUND(INDEX([1]Calculation!AL:AL,ROW()),1)</f>
        <v>0</v>
      </c>
      <c r="G922" s="8">
        <f>ROUND(INDEX([1]Calculation!L:L,ROW()),0)</f>
        <v>71</v>
      </c>
      <c r="H922" s="8">
        <f>ROUND(INDEX([1]Calculation!M:M,ROW()),0)</f>
        <v>0</v>
      </c>
      <c r="I922" s="8">
        <f>ROUND(INDEX([1]Calculation!N:N,ROW()),0)</f>
        <v>0</v>
      </c>
      <c r="J922" s="8">
        <f>ROUND(INDEX([1]Calculation!O:O,ROW()),0)</f>
        <v>10</v>
      </c>
      <c r="K922" s="8">
        <f>ROUND(INDEX([1]Calculation!P:P,ROW()),0)</f>
        <v>0</v>
      </c>
      <c r="L922" s="8">
        <f>ROUND(INDEX([1]Calculation!Q:Q,ROW()),0)</f>
        <v>0</v>
      </c>
      <c r="M922" s="8">
        <f>ROUND(INDEX([1]Calculation!R:R,ROW()),0)</f>
        <v>0</v>
      </c>
      <c r="N922" s="8">
        <f>ROUND(INDEX([1]Calculation!S:S,ROW()),0)</f>
        <v>0</v>
      </c>
      <c r="O922" s="8">
        <f>ROUND(INDEX([1]Calculation!T:T,ROW()),0)</f>
        <v>0</v>
      </c>
    </row>
    <row r="923" spans="1:15">
      <c r="A923" t="str">
        <f>INDEX([1]Calculation!$F:$F,ROW())</f>
        <v>South Carolina</v>
      </c>
      <c r="B923" t="str">
        <f>INDEX([1]Calculation!$D:$D,ROW())</f>
        <v>Tel Opinion Research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600  lv</v>
      </c>
      <c r="E923" s="26">
        <f>INDEX([1]Calculation!$I:$I,ROW())</f>
        <v>43609</v>
      </c>
      <c r="F923" s="12">
        <f>ROUND(INDEX([1]Calculation!AL:AL,ROW()),1)</f>
        <v>0</v>
      </c>
      <c r="G923" s="8">
        <f>ROUND(INDEX([1]Calculation!L:L,ROW()),0)</f>
        <v>67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0</v>
      </c>
      <c r="K923" s="8">
        <f>ROUND(INDEX([1]Calculation!P:P,ROW()),0)</f>
        <v>0</v>
      </c>
      <c r="L923" s="8">
        <f>ROUND(INDEX([1]Calculation!Q:Q,ROW()),0)</f>
        <v>0</v>
      </c>
      <c r="M923" s="8">
        <f>ROUND(INDEX([1]Calculation!R:R,ROW()),0)</f>
        <v>0</v>
      </c>
      <c r="N923" s="8">
        <f>ROUND(INDEX([1]Calculation!S:S,ROW()),0)</f>
        <v>15</v>
      </c>
      <c r="O923" s="8">
        <f>ROUND(INDEX([1]Calculation!T:T,ROW()),0)</f>
        <v>0</v>
      </c>
    </row>
    <row r="924" spans="1:15">
      <c r="A924" t="str">
        <f>INDEX([1]Calculation!$F:$F,ROW())</f>
        <v>New Hampshire</v>
      </c>
      <c r="B924" t="str">
        <f>INDEX([1]Calculation!$D:$D,ROW())</f>
        <v>Tel Opinion Research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600  lv</v>
      </c>
      <c r="E924" s="26">
        <f>INDEX([1]Calculation!$I:$I,ROW())</f>
        <v>43607</v>
      </c>
      <c r="F924" s="12">
        <f>ROUND(INDEX([1]Calculation!AL:AL,ROW()),1)</f>
        <v>0</v>
      </c>
      <c r="G924" s="8">
        <f>ROUND(INDEX([1]Calculation!L:L,ROW()),0)</f>
        <v>33</v>
      </c>
      <c r="H924" s="8">
        <f>ROUND(INDEX([1]Calculation!M:M,ROW()),0)</f>
        <v>0</v>
      </c>
      <c r="I924" s="8">
        <f>ROUND(INDEX([1]Calculation!N:N,ROW()),0)</f>
        <v>0</v>
      </c>
      <c r="J924" s="8">
        <f>ROUND(INDEX([1]Calculation!O:O,ROW()),0)</f>
        <v>7</v>
      </c>
      <c r="K924" s="8">
        <f>ROUND(INDEX([1]Calculation!P:P,ROW()),0)</f>
        <v>0</v>
      </c>
      <c r="L924" s="8">
        <f>ROUND(INDEX([1]Calculation!Q:Q,ROW()),0)</f>
        <v>12</v>
      </c>
      <c r="M924" s="8">
        <f>ROUND(INDEX([1]Calculation!R:R,ROW()),0)</f>
        <v>0</v>
      </c>
      <c r="N924" s="8">
        <f>ROUND(INDEX([1]Calculation!S:S,ROW()),0)</f>
        <v>11</v>
      </c>
      <c r="O924" s="8">
        <f>ROUND(INDEX([1]Calculation!T:T,ROW()),0)</f>
        <v>0</v>
      </c>
    </row>
    <row r="925" spans="1:15">
      <c r="A925" t="str">
        <f>INDEX([1]Calculation!$F:$F,ROW())</f>
        <v>New Hampshire</v>
      </c>
      <c r="B925" t="str">
        <f>INDEX([1]Calculation!$D:$D,ROW())</f>
        <v>Tel Opinion Research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600  lv</v>
      </c>
      <c r="E925" s="26">
        <f>INDEX([1]Calculation!$I:$I,ROW())</f>
        <v>43607</v>
      </c>
      <c r="F925" s="12">
        <f>ROUND(INDEX([1]Calculation!AL:AL,ROW()),1)</f>
        <v>0</v>
      </c>
      <c r="G925" s="8">
        <f>ROUND(INDEX([1]Calculation!L:L,ROW()),0)</f>
        <v>63</v>
      </c>
      <c r="H925" s="8">
        <f>ROUND(INDEX([1]Calculation!M:M,ROW()),0)</f>
        <v>0</v>
      </c>
      <c r="I925" s="8">
        <f>ROUND(INDEX([1]Calculation!N:N,ROW()),0)</f>
        <v>0</v>
      </c>
      <c r="J925" s="8">
        <f>ROUND(INDEX([1]Calculation!O:O,ROW()),0)</f>
        <v>21</v>
      </c>
      <c r="K925" s="8">
        <f>ROUND(INDEX([1]Calculation!P:P,ROW()),0)</f>
        <v>0</v>
      </c>
      <c r="L925" s="8">
        <f>ROUND(INDEX([1]Calculation!Q:Q,ROW()),0)</f>
        <v>0</v>
      </c>
      <c r="M925" s="8">
        <f>ROUND(INDEX([1]Calculation!R:R,ROW()),0)</f>
        <v>0</v>
      </c>
      <c r="N925" s="8">
        <f>ROUND(INDEX([1]Calculation!S:S,ROW()),0)</f>
        <v>0</v>
      </c>
      <c r="O925" s="8">
        <f>ROUND(INDEX([1]Calculation!T:T,ROW()),0)</f>
        <v>0</v>
      </c>
    </row>
    <row r="926" spans="1:15">
      <c r="A926" t="str">
        <f>INDEX([1]Calculation!$F:$F,ROW())</f>
        <v>New Hampshire</v>
      </c>
      <c r="B926" t="str">
        <f>INDEX([1]Calculation!$D:$D,ROW())</f>
        <v>Tel Opinion Research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600  lv</v>
      </c>
      <c r="E926" s="26">
        <f>INDEX([1]Calculation!$I:$I,ROW())</f>
        <v>43607</v>
      </c>
      <c r="F926" s="12">
        <f>ROUND(INDEX([1]Calculation!AL:AL,ROW()),1)</f>
        <v>0</v>
      </c>
      <c r="G926" s="8">
        <f>ROUND(INDEX([1]Calculation!L:L,ROW()),0)</f>
        <v>58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0</v>
      </c>
      <c r="K926" s="8">
        <f>ROUND(INDEX([1]Calculation!P:P,ROW()),0)</f>
        <v>0</v>
      </c>
      <c r="L926" s="8">
        <f>ROUND(INDEX([1]Calculation!Q:Q,ROW()),0)</f>
        <v>0</v>
      </c>
      <c r="M926" s="8">
        <f>ROUND(INDEX([1]Calculation!R:R,ROW()),0)</f>
        <v>0</v>
      </c>
      <c r="N926" s="8">
        <f>ROUND(INDEX([1]Calculation!S:S,ROW()),0)</f>
        <v>29</v>
      </c>
      <c r="O926" s="8">
        <f>ROUND(INDEX([1]Calculation!T:T,ROW()),0)</f>
        <v>0</v>
      </c>
    </row>
    <row r="927" spans="1:15">
      <c r="A927" t="str">
        <f>INDEX([1]Calculation!$F:$F,ROW())</f>
        <v>New Hampshire</v>
      </c>
      <c r="B927" t="str">
        <f>INDEX([1]Calculation!$D:$D,ROW())</f>
        <v>Tel Opinion Research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600  lv</v>
      </c>
      <c r="E927" s="26">
        <f>INDEX([1]Calculation!$I:$I,ROW())</f>
        <v>43607</v>
      </c>
      <c r="F927" s="12">
        <f>ROUND(INDEX([1]Calculation!AL:AL,ROW()),1)</f>
        <v>0</v>
      </c>
      <c r="G927" s="8">
        <f>ROUND(INDEX([1]Calculation!L:L,ROW()),0)</f>
        <v>66</v>
      </c>
      <c r="H927" s="8">
        <f>ROUND(INDEX([1]Calculation!M:M,ROW()),0)</f>
        <v>0</v>
      </c>
      <c r="I927" s="8">
        <f>ROUND(INDEX([1]Calculation!N:N,ROW()),0)</f>
        <v>0</v>
      </c>
      <c r="J927" s="8">
        <f>ROUND(INDEX([1]Calculation!O:O,ROW()),0)</f>
        <v>0</v>
      </c>
      <c r="K927" s="8">
        <f>ROUND(INDEX([1]Calculation!P:P,ROW()),0)</f>
        <v>0</v>
      </c>
      <c r="L927" s="8">
        <f>ROUND(INDEX([1]Calculation!Q:Q,ROW()),0)</f>
        <v>22</v>
      </c>
      <c r="M927" s="8">
        <f>ROUND(INDEX([1]Calculation!R:R,ROW()),0)</f>
        <v>0</v>
      </c>
      <c r="N927" s="8">
        <f>ROUND(INDEX([1]Calculation!S:S,ROW()),0)</f>
        <v>0</v>
      </c>
      <c r="O927" s="8">
        <f>ROUND(INDEX([1]Calculation!T:T,ROW()),0)</f>
        <v>0</v>
      </c>
    </row>
    <row r="928" spans="1:15">
      <c r="A928" t="str">
        <f>INDEX([1]Calculation!$F:$F,ROW())</f>
        <v>US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1420  lv</v>
      </c>
      <c r="E928" s="26">
        <f>INDEX([1]Calculation!$I:$I,ROW())</f>
        <v>43606</v>
      </c>
      <c r="F928" s="12">
        <f>ROUND(INDEX([1]Calculation!AL:AL,ROW()),1)</f>
        <v>0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9</v>
      </c>
      <c r="K928" s="8">
        <f>ROUND(INDEX([1]Calculation!P:P,ROW()),0)</f>
        <v>1</v>
      </c>
      <c r="L928" s="8">
        <f>ROUND(INDEX([1]Calculation!Q:Q,ROW()),0)</f>
        <v>22</v>
      </c>
      <c r="M928" s="8">
        <f>ROUND(INDEX([1]Calculation!R:R,ROW()),0)</f>
        <v>0</v>
      </c>
      <c r="N928" s="8">
        <f>ROUND(INDEX([1]Calculation!S:S,ROW()),0)</f>
        <v>15</v>
      </c>
      <c r="O928" s="8">
        <f>ROUND(INDEX([1]Calculation!T:T,ROW()),0)</f>
        <v>2</v>
      </c>
    </row>
    <row r="929" spans="1:15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447  rv</v>
      </c>
      <c r="E929" s="26">
        <f>INDEX([1]Calculation!$I:$I,ROW())</f>
        <v>43606</v>
      </c>
      <c r="F929" s="12">
        <f>ROUND(INDEX([1]Calculation!AL:AL,ROW()),1)</f>
        <v>0</v>
      </c>
      <c r="G929" s="8">
        <f>ROUND(INDEX([1]Calculation!L:L,ROW()),0)</f>
        <v>66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19</v>
      </c>
      <c r="O929" s="8">
        <f>ROUND(INDEX([1]Calculation!T:T,ROW()),0)</f>
        <v>0</v>
      </c>
    </row>
    <row r="930" spans="1:15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447  rv</v>
      </c>
      <c r="E930" s="26">
        <f>INDEX([1]Calculation!$I:$I,ROW())</f>
        <v>43606</v>
      </c>
      <c r="F930" s="12">
        <f>ROUND(INDEX([1]Calculation!AL:AL,ROW()),1)</f>
        <v>0</v>
      </c>
      <c r="G930" s="8">
        <f>ROUND(INDEX([1]Calculation!L:L,ROW()),0)</f>
        <v>65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17</v>
      </c>
      <c r="K930" s="8">
        <f>ROUND(INDEX([1]Calculation!P:P,ROW()),0)</f>
        <v>0</v>
      </c>
      <c r="L930" s="8">
        <f>ROUND(INDEX([1]Calculation!Q:Q,ROW()),0)</f>
        <v>0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</row>
    <row r="931" spans="1:15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447  rv</v>
      </c>
      <c r="E931" s="26">
        <f>INDEX([1]Calculation!$I:$I,ROW())</f>
        <v>43606</v>
      </c>
      <c r="F931" s="12">
        <f>ROUND(INDEX([1]Calculation!AL:AL,ROW()),1)</f>
        <v>0</v>
      </c>
      <c r="G931" s="8">
        <f>ROUND(INDEX([1]Calculation!L:L,ROW()),0)</f>
        <v>63</v>
      </c>
      <c r="H931" s="8">
        <f>ROUND(INDEX([1]Calculation!M:M,ROW()),0)</f>
        <v>0</v>
      </c>
      <c r="I931" s="8">
        <f>ROUND(INDEX([1]Calculation!N:N,ROW()),0)</f>
        <v>0</v>
      </c>
      <c r="J931" s="8">
        <f>ROUND(INDEX([1]Calculation!O:O,ROW()),0)</f>
        <v>0</v>
      </c>
      <c r="K931" s="8">
        <f>ROUND(INDEX([1]Calculation!P:P,ROW()),0)</f>
        <v>0</v>
      </c>
      <c r="L931" s="8">
        <f>ROUND(INDEX([1]Calculation!Q:Q,ROW()),0)</f>
        <v>0</v>
      </c>
      <c r="M931" s="8">
        <f>ROUND(INDEX([1]Calculation!R:R,ROW()),0)</f>
        <v>0</v>
      </c>
      <c r="N931" s="8">
        <f>ROUND(INDEX([1]Calculation!S:S,ROW()),0)</f>
        <v>0</v>
      </c>
      <c r="O931" s="8">
        <f>ROUND(INDEX([1]Calculation!T:T,ROW()),0)</f>
        <v>0</v>
      </c>
    </row>
    <row r="932" spans="1:15">
      <c r="A932" t="str">
        <f>INDEX([1]Calculation!$F:$F,ROW())</f>
        <v>US</v>
      </c>
      <c r="B932" t="str">
        <f>INDEX([1]Calculation!$D:$D,ROW())</f>
        <v>Echelon Insights</v>
      </c>
      <c r="C932" t="str">
        <f>IF(INDEX([1]Calculation!$G:$G,ROW())=0,"-",INDEX([1]Calculation!$G:$G,ROW()))</f>
        <v>-</v>
      </c>
      <c r="D932" t="str">
        <f>INDEX([1]Calculation!$J:$J,ROW())&amp;"  "&amp;INDEX([1]Calculation!$K:$K,ROW())</f>
        <v>447  rv</v>
      </c>
      <c r="E932" s="26">
        <f>INDEX([1]Calculation!$I:$I,ROW())</f>
        <v>43606</v>
      </c>
      <c r="F932" s="12">
        <f>ROUND(INDEX([1]Calculation!AL:AL,ROW()),1)</f>
        <v>0</v>
      </c>
      <c r="G932" s="8">
        <f>ROUND(INDEX([1]Calculation!L:L,ROW()),0)</f>
        <v>61</v>
      </c>
      <c r="H932" s="8">
        <f>ROUND(INDEX([1]Calculation!M:M,ROW()),0)</f>
        <v>0</v>
      </c>
      <c r="I932" s="8">
        <f>ROUND(INDEX([1]Calculation!N:N,ROW()),0)</f>
        <v>0</v>
      </c>
      <c r="J932" s="8">
        <f>ROUND(INDEX([1]Calculation!O:O,ROW()),0)</f>
        <v>0</v>
      </c>
      <c r="K932" s="8">
        <f>ROUND(INDEX([1]Calculation!P:P,ROW()),0)</f>
        <v>0</v>
      </c>
      <c r="L932" s="8">
        <f>ROUND(INDEX([1]Calculation!Q:Q,ROW()),0)</f>
        <v>25</v>
      </c>
      <c r="M932" s="8">
        <f>ROUND(INDEX([1]Calculation!R:R,ROW()),0)</f>
        <v>0</v>
      </c>
      <c r="N932" s="8">
        <f>ROUND(INDEX([1]Calculation!S:S,ROW()),0)</f>
        <v>0</v>
      </c>
      <c r="O932" s="8">
        <f>ROUND(INDEX([1]Calculation!T:T,ROW()),0)</f>
        <v>0</v>
      </c>
    </row>
    <row r="933" spans="1:15">
      <c r="A933" t="str">
        <f>INDEX([1]Calculation!$F:$F,ROW())</f>
        <v>US</v>
      </c>
      <c r="B933" t="str">
        <f>INDEX([1]Calculation!$D:$D,ROW())</f>
        <v>Echelon Insights</v>
      </c>
      <c r="C933" t="str">
        <f>IF(INDEX([1]Calculation!$G:$G,ROW())=0,"-",INDEX([1]Calculation!$G:$G,ROW()))</f>
        <v>-</v>
      </c>
      <c r="D933" t="str">
        <f>INDEX([1]Calculation!$J:$J,ROW())&amp;"  "&amp;INDEX([1]Calculation!$K:$K,ROW())</f>
        <v>447  rv</v>
      </c>
      <c r="E933" s="26">
        <f>INDEX([1]Calculation!$I:$I,ROW())</f>
        <v>43606</v>
      </c>
      <c r="F933" s="12">
        <f>ROUND(INDEX([1]Calculation!AL:AL,ROW()),1)</f>
        <v>0</v>
      </c>
      <c r="G933" s="8">
        <f>ROUND(INDEX([1]Calculation!L:L,ROW()),0)</f>
        <v>38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2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5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Monmouth University</v>
      </c>
      <c r="C934" t="str">
        <f>IF(INDEX([1]Calculation!$G:$G,ROW())=0,"-",INDEX([1]Calculation!$G:$G,ROW()))</f>
        <v>A+</v>
      </c>
      <c r="D934" t="str">
        <f>INDEX([1]Calculation!$J:$J,ROW())&amp;"  "&amp;INDEX([1]Calculation!$K:$K,ROW())</f>
        <v>334  rv</v>
      </c>
      <c r="E934" s="26">
        <f>INDEX([1]Calculation!$I:$I,ROW())</f>
        <v>43605</v>
      </c>
      <c r="F934" s="12">
        <f>ROUND(INDEX([1]Calculation!AL:AL,ROW()),1)</f>
        <v>0</v>
      </c>
      <c r="G934" s="8">
        <f>ROUND(INDEX([1]Calculation!L:L,ROW()),0)</f>
        <v>33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3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10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Quinnipiac University</v>
      </c>
      <c r="C935" t="str">
        <f>IF(INDEX([1]Calculation!$G:$G,ROW())=0,"-",INDEX([1]Calculation!$G:$G,ROW()))</f>
        <v>A</v>
      </c>
      <c r="D935" t="str">
        <f>INDEX([1]Calculation!$J:$J,ROW())&amp;"  "&amp;INDEX([1]Calculation!$K:$K,ROW())</f>
        <v>454  rv</v>
      </c>
      <c r="E935" s="26">
        <f>INDEX([1]Calculation!$I:$I,ROW())</f>
        <v>43605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5</v>
      </c>
      <c r="K935" s="8">
        <f>ROUND(INDEX([1]Calculation!P:P,ROW()),0)</f>
        <v>2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13</v>
      </c>
      <c r="O935" s="8">
        <f>ROUND(INDEX([1]Calculation!T:T,ROW()),0)</f>
        <v>1</v>
      </c>
    </row>
    <row r="936" spans="1:15">
      <c r="A936" t="str">
        <f>INDEX([1]Calculation!$F:$F,ROW())</f>
        <v>Florida</v>
      </c>
      <c r="B936" t="str">
        <f>INDEX([1]Calculation!$D:$D,ROW())</f>
        <v>Florida Atlantic University</v>
      </c>
      <c r="C936" t="str">
        <f>IF(INDEX([1]Calculation!$G:$G,ROW())=0,"-",INDEX([1]Calculation!$G:$G,ROW()))</f>
        <v>B/C</v>
      </c>
      <c r="D936" t="str">
        <f>INDEX([1]Calculation!$J:$J,ROW())&amp;"  "&amp;INDEX([1]Calculation!$K:$K,ROW())</f>
        <v>403  lv</v>
      </c>
      <c r="E936" s="26">
        <f>INDEX([1]Calculation!$I:$I,ROW())</f>
        <v>43604</v>
      </c>
      <c r="F936" s="12">
        <f>ROUND(INDEX([1]Calculation!AL:AL,ROW()),1)</f>
        <v>0</v>
      </c>
      <c r="G936" s="8">
        <f>ROUND(INDEX([1]Calculation!L:L,ROW()),0)</f>
        <v>39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9</v>
      </c>
      <c r="K936" s="8">
        <f>ROUND(INDEX([1]Calculation!P:P,ROW()),0)</f>
        <v>1</v>
      </c>
      <c r="L936" s="8">
        <f>ROUND(INDEX([1]Calculation!Q:Q,ROW()),0)</f>
        <v>12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1</v>
      </c>
    </row>
    <row r="937" spans="1:15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14830  lv</v>
      </c>
      <c r="E937" s="26">
        <f>INDEX([1]Calculation!$I:$I,ROW())</f>
        <v>43604</v>
      </c>
      <c r="F937" s="12">
        <f>ROUND(INDEX([1]Calculation!AL:AL,ROW()),1)</f>
        <v>0</v>
      </c>
      <c r="G937" s="8">
        <f>ROUND(INDEX([1]Calculation!L:L,ROW()),0)</f>
        <v>39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6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>
      <c r="A938" t="str">
        <f>INDEX([1]Calculation!$F:$F,ROW())</f>
        <v>Iowa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615  lv</v>
      </c>
      <c r="E938" s="26">
        <f>INDEX([1]Calculation!$I:$I,ROW())</f>
        <v>43604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14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12</v>
      </c>
      <c r="O938" s="8">
        <f>ROUND(INDEX([1]Calculation!T:T,ROW()),0)</f>
        <v>2</v>
      </c>
    </row>
    <row r="939" spans="1:15">
      <c r="A939" t="str">
        <f>INDEX([1]Calculation!$F:$F,ROW())</f>
        <v>US</v>
      </c>
      <c r="B939" t="str">
        <f>INDEX([1]Calculation!$D:$D,ROW())</f>
        <v>Harris Insights &amp; Analytics</v>
      </c>
      <c r="C939" t="str">
        <f>IF(INDEX([1]Calculation!$G:$G,ROW())=0,"-",INDEX([1]Calculation!$G:$G,ROW()))</f>
        <v>C+</v>
      </c>
      <c r="D939" t="str">
        <f>INDEX([1]Calculation!$J:$J,ROW())&amp;"  "&amp;INDEX([1]Calculation!$K:$K,ROW())</f>
        <v>448  rv</v>
      </c>
      <c r="E939" s="26">
        <f>INDEX([1]Calculation!$I:$I,ROW())</f>
        <v>43603</v>
      </c>
      <c r="F939" s="12">
        <f>ROUND(INDEX([1]Calculation!AL:AL,ROW()),1)</f>
        <v>0</v>
      </c>
      <c r="G939" s="8">
        <f>ROUND(INDEX([1]Calculation!L:L,ROW()),0)</f>
        <v>33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6</v>
      </c>
      <c r="K939" s="8">
        <f>ROUND(INDEX([1]Calculation!P:P,ROW()),0)</f>
        <v>1</v>
      </c>
      <c r="L939" s="8">
        <f>ROUND(INDEX([1]Calculation!Q:Q,ROW()),0)</f>
        <v>14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South Carolina</v>
      </c>
      <c r="B940" t="str">
        <f>INDEX([1]Calculation!$D:$D,ROW())</f>
        <v>Crantford Research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381  lv</v>
      </c>
      <c r="E940" s="26">
        <f>INDEX([1]Calculation!$I:$I,ROW())</f>
        <v>43601</v>
      </c>
      <c r="F940" s="12">
        <f>ROUND(INDEX([1]Calculation!AL:AL,ROW()),1)</f>
        <v>0.8</v>
      </c>
      <c r="G940" s="8">
        <f>ROUND(INDEX([1]Calculation!L:L,ROW()),0)</f>
        <v>42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8</v>
      </c>
      <c r="K940" s="8">
        <f>ROUND(INDEX([1]Calculation!P:P,ROW()),0)</f>
        <v>0</v>
      </c>
      <c r="L940" s="8">
        <f>ROUND(INDEX([1]Calculation!Q:Q,ROW()),0)</f>
        <v>7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469  lv</v>
      </c>
      <c r="E941" s="26">
        <f>INDEX([1]Calculation!$I:$I,ROW())</f>
        <v>43599</v>
      </c>
      <c r="F941" s="12">
        <f>ROUND(INDEX([1]Calculation!AL:AL,ROW()),1)</f>
        <v>0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6</v>
      </c>
      <c r="K941" s="8">
        <f>ROUND(INDEX([1]Calculation!P:P,ROW()),0)</f>
        <v>2</v>
      </c>
      <c r="L941" s="8">
        <f>ROUND(INDEX([1]Calculation!Q:Q,ROW()),0)</f>
        <v>17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>
      <c r="A942" t="str">
        <f>INDEX([1]Calculation!$F:$F,ROW())</f>
        <v>Pennsylvania</v>
      </c>
      <c r="B942" t="str">
        <f>INDEX([1]Calculation!$D:$D,ROW())</f>
        <v>Quinnipiac University</v>
      </c>
      <c r="C942" t="str">
        <f>IF(INDEX([1]Calculation!$G:$G,ROW())=0,"-",INDEX([1]Calculation!$G:$G,ROW()))</f>
        <v>A</v>
      </c>
      <c r="D942" t="str">
        <f>INDEX([1]Calculation!$J:$J,ROW())&amp;"  "&amp;INDEX([1]Calculation!$K:$K,ROW())</f>
        <v>431  rv</v>
      </c>
      <c r="E942" s="26">
        <f>INDEX([1]Calculation!$I:$I,ROW())</f>
        <v>43599</v>
      </c>
      <c r="F942" s="12">
        <f>ROUND(INDEX([1]Calculation!AL:AL,ROW()),1)</f>
        <v>2.8</v>
      </c>
      <c r="G942" s="8">
        <f>ROUND(INDEX([1]Calculation!L:L,ROW()),0)</f>
        <v>39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6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8</v>
      </c>
      <c r="O942" s="8">
        <f>ROUND(INDEX([1]Calculation!T:T,ROW()),0)</f>
        <v>0</v>
      </c>
    </row>
    <row r="943" spans="1:15">
      <c r="A943" t="str">
        <f>INDEX([1]Calculation!$F:$F,ROW())</f>
        <v>US</v>
      </c>
      <c r="B943" t="str">
        <f>INDEX([1]Calculation!$D:$D,ROW())</f>
        <v>Ipsos</v>
      </c>
      <c r="C943" t="str">
        <f>IF(INDEX([1]Calculation!$G:$G,ROW())=0,"-",INDEX([1]Calculation!$G:$G,ROW()))</f>
        <v>B+</v>
      </c>
      <c r="D943" t="str">
        <f>INDEX([1]Calculation!$J:$J,ROW())&amp;"  "&amp;INDEX([1]Calculation!$K:$K,ROW())</f>
        <v>964  rv</v>
      </c>
      <c r="E943" s="26">
        <f>INDEX([1]Calculation!$I:$I,ROW())</f>
        <v>43599</v>
      </c>
      <c r="F943" s="12">
        <f>ROUND(INDEX([1]Calculation!AL:AL,ROW()),1)</f>
        <v>0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4</v>
      </c>
      <c r="K943" s="8">
        <f>ROUND(INDEX([1]Calculation!P:P,ROW()),0)</f>
        <v>1</v>
      </c>
      <c r="L943" s="8">
        <f>ROUND(INDEX([1]Calculation!Q:Q,ROW()),0)</f>
        <v>14</v>
      </c>
      <c r="M943" s="8">
        <f>ROUND(INDEX([1]Calculation!R:R,ROW()),0)</f>
        <v>0</v>
      </c>
      <c r="N943" s="8">
        <f>ROUND(INDEX([1]Calculation!S:S,ROW()),0)</f>
        <v>7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1132  a</v>
      </c>
      <c r="E944" s="26">
        <f>INDEX([1]Calculation!$I:$I,ROW())</f>
        <v>43599</v>
      </c>
      <c r="F944" s="12">
        <f>ROUND(INDEX([1]Calculation!AL:AL,ROW()),1)</f>
        <v>0</v>
      </c>
      <c r="G944" s="8">
        <f>ROUND(INDEX([1]Calculation!L:L,ROW()),0)</f>
        <v>29</v>
      </c>
      <c r="H944" s="8">
        <f>ROUND(INDEX([1]Calculation!M:M,ROW()),0)</f>
        <v>0</v>
      </c>
      <c r="I944" s="8">
        <f>ROUND(INDEX([1]Calculation!N:N,ROW()),0)</f>
        <v>2</v>
      </c>
      <c r="J944" s="8">
        <f>ROUND(INDEX([1]Calculation!O:O,ROW()),0)</f>
        <v>4</v>
      </c>
      <c r="K944" s="8">
        <f>ROUND(INDEX([1]Calculation!P:P,ROW()),0)</f>
        <v>1</v>
      </c>
      <c r="L944" s="8">
        <f>ROUND(INDEX([1]Calculation!Q:Q,ROW()),0)</f>
        <v>13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>
      <c r="A945" t="str">
        <f>INDEX([1]Calculation!$F:$F,ROW())</f>
        <v>US</v>
      </c>
      <c r="B945" t="str">
        <f>INDEX([1]Calculation!$D:$D,ROW())</f>
        <v>Harris Insights &amp; Analytics</v>
      </c>
      <c r="C945" t="str">
        <f>IF(INDEX([1]Calculation!$G:$G,ROW())=0,"-",INDEX([1]Calculation!$G:$G,ROW()))</f>
        <v>C+</v>
      </c>
      <c r="D945" t="str">
        <f>INDEX([1]Calculation!$J:$J,ROW())&amp;"  "&amp;INDEX([1]Calculation!$K:$K,ROW())</f>
        <v>2207  rv</v>
      </c>
      <c r="E945" s="26">
        <f>INDEX([1]Calculation!$I:$I,ROW())</f>
        <v>43598</v>
      </c>
      <c r="F945" s="12">
        <f>ROUND(INDEX([1]Calculation!AL:AL,ROW()),1)</f>
        <v>0</v>
      </c>
      <c r="G945" s="8">
        <f>ROUND(INDEX([1]Calculation!L:L,ROW()),0)</f>
        <v>39</v>
      </c>
      <c r="H945" s="8">
        <f>ROUND(INDEX([1]Calculation!M:M,ROW()),0)</f>
        <v>0</v>
      </c>
      <c r="I945" s="8">
        <f>ROUND(INDEX([1]Calculation!N:N,ROW()),0)</f>
        <v>4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20</v>
      </c>
      <c r="M945" s="8">
        <f>ROUND(INDEX([1]Calculation!R:R,ROW()),0)</f>
        <v>0</v>
      </c>
      <c r="N945" s="8">
        <f>ROUND(INDEX([1]Calculation!S:S,ROW()),0)</f>
        <v>8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429  lv</v>
      </c>
      <c r="E946" s="26">
        <f>INDEX([1]Calculation!$I:$I,ROW())</f>
        <v>43598</v>
      </c>
      <c r="F946" s="12">
        <f>ROUND(INDEX([1]Calculation!AL:AL,ROW()),1)</f>
        <v>0</v>
      </c>
      <c r="G946" s="8">
        <f>ROUND(INDEX([1]Calculation!L:L,ROW()),0)</f>
        <v>33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8</v>
      </c>
      <c r="K946" s="8">
        <f>ROUND(INDEX([1]Calculation!P:P,ROW()),0)</f>
        <v>1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10</v>
      </c>
      <c r="O946" s="8">
        <f>ROUND(INDEX([1]Calculation!T:T,ROW()),0)</f>
        <v>1</v>
      </c>
    </row>
    <row r="947" spans="1:15">
      <c r="A947" t="str">
        <f>INDEX([1]Calculation!$F:$F,ROW())</f>
        <v>Nevada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389  lv</v>
      </c>
      <c r="E947" s="26">
        <f>INDEX([1]Calculation!$I:$I,ROW())</f>
        <v>43597</v>
      </c>
      <c r="F947" s="12">
        <f>ROUND(INDEX([1]Calculation!AL:AL,ROW()),1)</f>
        <v>0.1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13</v>
      </c>
      <c r="K947" s="8">
        <f>ROUND(INDEX([1]Calculation!P:P,ROW()),0)</f>
        <v>1</v>
      </c>
      <c r="L947" s="8">
        <f>ROUND(INDEX([1]Calculation!Q:Q,ROW()),0)</f>
        <v>24</v>
      </c>
      <c r="M947" s="8">
        <f>ROUND(INDEX([1]Calculation!R:R,ROW()),0)</f>
        <v>0</v>
      </c>
      <c r="N947" s="8">
        <f>ROUND(INDEX([1]Calculation!S:S,ROW()),0)</f>
        <v>12</v>
      </c>
      <c r="O947" s="8">
        <f>ROUND(INDEX([1]Calculation!T:T,ROW()),0)</f>
        <v>1</v>
      </c>
    </row>
    <row r="948" spans="1:15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15342  lv</v>
      </c>
      <c r="E948" s="26">
        <f>INDEX([1]Calculation!$I:$I,ROW())</f>
        <v>43597</v>
      </c>
      <c r="F948" s="12">
        <f>ROUND(INDEX([1]Calculation!AL:AL,ROW()),1)</f>
        <v>0</v>
      </c>
      <c r="G948" s="8">
        <f>ROUND(INDEX([1]Calculation!L:L,ROW()),0)</f>
        <v>39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6</v>
      </c>
      <c r="K948" s="8">
        <f>ROUND(INDEX([1]Calculation!P:P,ROW()),0)</f>
        <v>2</v>
      </c>
      <c r="L948" s="8">
        <f>ROUND(INDEX([1]Calculation!Q:Q,ROW()),0)</f>
        <v>19</v>
      </c>
      <c r="M948" s="8">
        <f>ROUND(INDEX([1]Calculation!R:R,ROW()),0)</f>
        <v>0</v>
      </c>
      <c r="N948" s="8">
        <f>ROUND(INDEX([1]Calculation!S:S,ROW()),0)</f>
        <v>8</v>
      </c>
      <c r="O948" s="8">
        <f>ROUND(INDEX([1]Calculation!T:T,ROW()),0)</f>
        <v>1</v>
      </c>
    </row>
    <row r="949" spans="1:15">
      <c r="A949" t="str">
        <f>INDEX([1]Calculation!$F:$F,ROW())</f>
        <v>US</v>
      </c>
      <c r="B949" t="str">
        <f>INDEX([1]Calculation!$D:$D,ROW())</f>
        <v>McLaughlin &amp; Associates</v>
      </c>
      <c r="C949" t="str">
        <f>IF(INDEX([1]Calculation!$G:$G,ROW())=0,"-",INDEX([1]Calculation!$G:$G,ROW()))</f>
        <v>C/D</v>
      </c>
      <c r="D949" t="str">
        <f>INDEX([1]Calculation!$J:$J,ROW())&amp;"  "&amp;INDEX([1]Calculation!$K:$K,ROW())</f>
        <v>360  lv</v>
      </c>
      <c r="E949" s="26">
        <f>INDEX([1]Calculation!$I:$I,ROW())</f>
        <v>43596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5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2</v>
      </c>
    </row>
    <row r="950" spans="1:15">
      <c r="A950" t="str">
        <f>INDEX([1]Calculation!$F:$F,ROW())</f>
        <v>Michigan</v>
      </c>
      <c r="B950" t="str">
        <f>INDEX([1]Calculation!$D:$D,ROW())</f>
        <v>Denno Research</v>
      </c>
      <c r="C950" t="str">
        <f>IF(INDEX([1]Calculation!$G:$G,ROW())=0,"-",INDEX([1]Calculation!$G:$G,ROW()))</f>
        <v>-</v>
      </c>
      <c r="D950" t="str">
        <f>INDEX([1]Calculation!$J:$J,ROW())&amp;"  "&amp;INDEX([1]Calculation!$K:$K,ROW())</f>
        <v>235  lv</v>
      </c>
      <c r="E950" s="26">
        <f>INDEX([1]Calculation!$I:$I,ROW())</f>
        <v>43595</v>
      </c>
      <c r="F950" s="12">
        <f>ROUND(INDEX([1]Calculation!AL:AL,ROW()),1)</f>
        <v>0.1</v>
      </c>
      <c r="G950" s="8">
        <f>ROUND(INDEX([1]Calculation!L:L,ROW()),0)</f>
        <v>37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Zogby Interactive/JZ Analytics</v>
      </c>
      <c r="C951" t="str">
        <f>IF(INDEX([1]Calculation!$G:$G,ROW())=0,"-",INDEX([1]Calculation!$G:$G,ROW()))</f>
        <v>C</v>
      </c>
      <c r="D951" t="str">
        <f>INDEX([1]Calculation!$J:$J,ROW())&amp;"  "&amp;INDEX([1]Calculation!$K:$K,ROW())</f>
        <v>463  lv</v>
      </c>
      <c r="E951" s="26">
        <f>INDEX([1]Calculation!$I:$I,ROW())</f>
        <v>43594</v>
      </c>
      <c r="F951" s="12">
        <f>ROUND(INDEX([1]Calculation!AL:AL,ROW()),1)</f>
        <v>0</v>
      </c>
      <c r="G951" s="8">
        <f>ROUND(INDEX([1]Calculation!L:L,ROW()),0)</f>
        <v>37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7</v>
      </c>
      <c r="K951" s="8">
        <f>ROUND(INDEX([1]Calculation!P:P,ROW()),0)</f>
        <v>2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2</v>
      </c>
    </row>
    <row r="952" spans="1:15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595  lv</v>
      </c>
      <c r="E952" s="26">
        <f>INDEX([1]Calculation!$I:$I,ROW())</f>
        <v>43594</v>
      </c>
      <c r="F952" s="12">
        <f>ROUND(INDEX([1]Calculation!AL:AL,ROW()),1)</f>
        <v>0</v>
      </c>
      <c r="G952" s="8">
        <f>ROUND(INDEX([1]Calculation!L:L,ROW()),0)</f>
        <v>46</v>
      </c>
      <c r="H952" s="8">
        <f>ROUND(INDEX([1]Calculation!M:M,ROW()),0)</f>
        <v>0</v>
      </c>
      <c r="I952" s="8">
        <f>ROUND(INDEX([1]Calculation!N:N,ROW()),0)</f>
        <v>4</v>
      </c>
      <c r="J952" s="8">
        <f>ROUND(INDEX([1]Calculation!O:O,ROW()),0)</f>
        <v>8</v>
      </c>
      <c r="K952" s="8">
        <f>ROUND(INDEX([1]Calculation!P:P,ROW()),0)</f>
        <v>1</v>
      </c>
      <c r="L952" s="8">
        <f>ROUND(INDEX([1]Calculation!Q:Q,ROW()),0)</f>
        <v>15</v>
      </c>
      <c r="M952" s="8">
        <f>ROUND(INDEX([1]Calculation!R:R,ROW()),0)</f>
        <v>0</v>
      </c>
      <c r="N952" s="8">
        <f>ROUND(INDEX([1]Calculation!S:S,ROW()),0)</f>
        <v>8</v>
      </c>
      <c r="O952" s="8">
        <f>ROUND(INDEX([1]Calculation!T:T,ROW()),0)</f>
        <v>2</v>
      </c>
    </row>
    <row r="953" spans="1:15">
      <c r="A953" t="str">
        <f>INDEX([1]Calculation!$F:$F,ROW())</f>
        <v>Florida</v>
      </c>
      <c r="B953" t="str">
        <f>INDEX([1]Calculation!$D:$D,ROW())</f>
        <v>Tel Opinion Research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800  lv</v>
      </c>
      <c r="E953" s="26">
        <f>INDEX([1]Calculation!$I:$I,ROW())</f>
        <v>43593</v>
      </c>
      <c r="F953" s="12">
        <f>ROUND(INDEX([1]Calculation!AL:AL,ROW()),1)</f>
        <v>0</v>
      </c>
      <c r="G953" s="8">
        <f>ROUND(INDEX([1]Calculation!L:L,ROW()),0)</f>
        <v>39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1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>
      <c r="A954" t="str">
        <f>INDEX([1]Calculation!$F:$F,ROW())</f>
        <v>New Hampshire</v>
      </c>
      <c r="B954" t="str">
        <f>INDEX([1]Calculation!$D:$D,ROW())</f>
        <v>Monmouth University</v>
      </c>
      <c r="C954" t="str">
        <f>IF(INDEX([1]Calculation!$G:$G,ROW())=0,"-",INDEX([1]Calculation!$G:$G,ROW()))</f>
        <v>A+</v>
      </c>
      <c r="D954" t="str">
        <f>INDEX([1]Calculation!$J:$J,ROW())&amp;"  "&amp;INDEX([1]Calculation!$K:$K,ROW())</f>
        <v>376  lv</v>
      </c>
      <c r="E954" s="26">
        <f>INDEX([1]Calculation!$I:$I,ROW())</f>
        <v>43592</v>
      </c>
      <c r="F954" s="12">
        <f>ROUND(INDEX([1]Calculation!AL:AL,ROW()),1)</f>
        <v>0</v>
      </c>
      <c r="G954" s="8">
        <f>ROUND(INDEX([1]Calculation!L:L,ROW()),0)</f>
        <v>36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9</v>
      </c>
      <c r="K954" s="8">
        <f>ROUND(INDEX([1]Calculation!P:P,ROW()),0)</f>
        <v>2</v>
      </c>
      <c r="L954" s="8">
        <f>ROUND(INDEX([1]Calculation!Q:Q,ROW()),0)</f>
        <v>18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GBAO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800  lv</v>
      </c>
      <c r="E955" s="26">
        <f>INDEX([1]Calculation!$I:$I,ROW())</f>
        <v>43590</v>
      </c>
      <c r="F955" s="12">
        <f>ROUND(INDEX([1]Calculation!AL:AL,ROW()),1)</f>
        <v>1.5</v>
      </c>
      <c r="G955" s="8">
        <f>ROUND(INDEX([1]Calculation!L:L,ROW()),0)</f>
        <v>36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5</v>
      </c>
      <c r="K955" s="8">
        <f>ROUND(INDEX([1]Calculation!P:P,ROW()),0)</f>
        <v>1</v>
      </c>
      <c r="L955" s="8">
        <f>ROUND(INDEX([1]Calculation!Q:Q,ROW()),0)</f>
        <v>13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0</v>
      </c>
    </row>
    <row r="956" spans="1:15">
      <c r="A956" t="str">
        <f>INDEX([1]Calculation!$F:$F,ROW())</f>
        <v>California</v>
      </c>
      <c r="B956" t="str">
        <f>INDEX([1]Calculation!$D:$D,ROW())</f>
        <v>Capitol Weekly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1041  lv</v>
      </c>
      <c r="E956" s="26">
        <f>INDEX([1]Calculation!$I:$I,ROW())</f>
        <v>43585</v>
      </c>
      <c r="F956" s="12">
        <f>ROUND(INDEX([1]Calculation!AL:AL,ROW()),1)</f>
        <v>0</v>
      </c>
      <c r="G956" s="8">
        <f>ROUND(INDEX([1]Calculation!L:L,ROW()),0)</f>
        <v>20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19</v>
      </c>
      <c r="K956" s="8">
        <f>ROUND(INDEX([1]Calculation!P:P,ROW()),0)</f>
        <v>3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10</v>
      </c>
      <c r="O956" s="8">
        <f>ROUND(INDEX([1]Calculation!T:T,ROW()),0)</f>
        <v>0</v>
      </c>
    </row>
    <row r="957" spans="1:15">
      <c r="A957" t="str">
        <f>INDEX([1]Calculation!$F:$F,ROW())</f>
        <v>Indiana</v>
      </c>
      <c r="B957" t="str">
        <f>INDEX([1]Calculation!$D:$D,ROW())</f>
        <v>We Ask America</v>
      </c>
      <c r="C957" t="str">
        <f>IF(INDEX([1]Calculation!$G:$G,ROW())=0,"-",INDEX([1]Calculation!$G:$G,ROW()))</f>
        <v>C-</v>
      </c>
      <c r="D957" t="str">
        <f>INDEX([1]Calculation!$J:$J,ROW())&amp;"  "&amp;INDEX([1]Calculation!$K:$K,ROW())</f>
        <v>280  lv</v>
      </c>
      <c r="E957" s="26">
        <f>INDEX([1]Calculation!$I:$I,ROW())</f>
        <v>43590</v>
      </c>
      <c r="F957" s="12">
        <f>ROUND(INDEX([1]Calculation!AL:AL,ROW()),1)</f>
        <v>0.6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20</v>
      </c>
      <c r="K957" s="8">
        <f>ROUND(INDEX([1]Calculation!P:P,ROW()),0)</f>
        <v>0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2</v>
      </c>
      <c r="O957" s="8">
        <f>ROUND(INDEX([1]Calculation!T:T,ROW()),0)</f>
        <v>0</v>
      </c>
    </row>
    <row r="958" spans="1:15">
      <c r="A958" t="str">
        <f>INDEX([1]Calculation!$F:$F,ROW())</f>
        <v>New Hampshire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864  lv</v>
      </c>
      <c r="E958" s="26">
        <f>INDEX([1]Calculation!$I:$I,ROW())</f>
        <v>43590</v>
      </c>
      <c r="F958" s="12">
        <f>ROUND(INDEX([1]Calculation!AL:AL,ROW()),1)</f>
        <v>0</v>
      </c>
      <c r="G958" s="8">
        <f>ROUND(INDEX([1]Calculation!L:L,ROW()),0)</f>
        <v>26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12</v>
      </c>
      <c r="K958" s="8">
        <f>ROUND(INDEX([1]Calculation!P:P,ROW()),0)</f>
        <v>1</v>
      </c>
      <c r="L958" s="8">
        <f>ROUND(INDEX([1]Calculation!Q:Q,ROW()),0)</f>
        <v>30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</row>
    <row r="959" spans="1:15">
      <c r="A959" t="str">
        <f>INDEX([1]Calculation!$F:$F,ROW())</f>
        <v>US</v>
      </c>
      <c r="B959" t="str">
        <f>INDEX([1]Calculation!$D:$D,ROW())</f>
        <v>Morning Consult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15770  lv</v>
      </c>
      <c r="E959" s="26">
        <f>INDEX([1]Calculation!$I:$I,ROW())</f>
        <v>43590</v>
      </c>
      <c r="F959" s="12">
        <f>ROUND(INDEX([1]Calculation!AL:AL,ROW()),1)</f>
        <v>0</v>
      </c>
      <c r="G959" s="8">
        <f>ROUND(INDEX([1]Calculation!L:L,ROW()),0)</f>
        <v>40</v>
      </c>
      <c r="H959" s="8">
        <f>ROUND(INDEX([1]Calculation!M:M,ROW()),0)</f>
        <v>0</v>
      </c>
      <c r="I959" s="8">
        <f>ROUND(INDEX([1]Calculation!N:N,ROW()),0)</f>
        <v>3</v>
      </c>
      <c r="J959" s="8">
        <f>ROUND(INDEX([1]Calculation!O:O,ROW()),0)</f>
        <v>6</v>
      </c>
      <c r="K959" s="8">
        <f>ROUND(INDEX([1]Calculation!P:P,ROW()),0)</f>
        <v>2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8</v>
      </c>
      <c r="O959" s="8">
        <f>ROUND(INDEX([1]Calculation!T:T,ROW()),0)</f>
        <v>1</v>
      </c>
    </row>
    <row r="960" spans="1:15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440  rv</v>
      </c>
      <c r="E960" s="26">
        <f>INDEX([1]Calculation!$I:$I,ROW())</f>
        <v>43589</v>
      </c>
      <c r="F960" s="12">
        <f>ROUND(INDEX([1]Calculation!AL:AL,ROW()),1)</f>
        <v>0</v>
      </c>
      <c r="G960" s="8">
        <f>ROUND(INDEX([1]Calculation!L:L,ROW()),0)</f>
        <v>46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8</v>
      </c>
      <c r="K960" s="8">
        <f>ROUND(INDEX([1]Calculation!P:P,ROW()),0)</f>
        <v>0</v>
      </c>
      <c r="L960" s="8">
        <f>ROUND(INDEX([1]Calculation!Q:Q,ROW()),0)</f>
        <v>14</v>
      </c>
      <c r="M960" s="8">
        <f>ROUND(INDEX([1]Calculation!R:R,ROW()),0)</f>
        <v>0</v>
      </c>
      <c r="N960" s="8">
        <f>ROUND(INDEX([1]Calculation!S:S,ROW()),0)</f>
        <v>7</v>
      </c>
      <c r="O960" s="8">
        <f>ROUND(INDEX([1]Calculation!T:T,ROW()),0)</f>
        <v>1</v>
      </c>
    </row>
    <row r="961" spans="1:15">
      <c r="A961" t="str">
        <f>INDEX([1]Calculation!$F:$F,ROW())</f>
        <v>South Carolina</v>
      </c>
      <c r="B961" t="str">
        <f>INDEX([1]Calculation!$D:$D,ROW())</f>
        <v>Optimus</v>
      </c>
      <c r="C961" t="str">
        <f>IF(INDEX([1]Calculation!$G:$G,ROW())=0,"-",INDEX([1]Calculation!$G:$G,ROW()))</f>
        <v>C/D</v>
      </c>
      <c r="D961" t="str">
        <f>INDEX([1]Calculation!$J:$J,ROW())&amp;"  "&amp;INDEX([1]Calculation!$K:$K,ROW())</f>
        <v>568  lv</v>
      </c>
      <c r="E961" s="26">
        <f>INDEX([1]Calculation!$I:$I,ROW())</f>
        <v>43587</v>
      </c>
      <c r="F961" s="12">
        <f>ROUND(INDEX([1]Calculation!AL:AL,ROW()),1)</f>
        <v>0</v>
      </c>
      <c r="G961" s="8">
        <f>ROUND(INDEX([1]Calculation!L:L,ROW()),0)</f>
        <v>48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5</v>
      </c>
      <c r="K961" s="8">
        <f>ROUND(INDEX([1]Calculation!P:P,ROW()),0)</f>
        <v>1</v>
      </c>
      <c r="L961" s="8">
        <f>ROUND(INDEX([1]Calculation!Q:Q,ROW()),0)</f>
        <v>12</v>
      </c>
      <c r="M961" s="8">
        <f>ROUND(INDEX([1]Calculation!R:R,ROW()),0)</f>
        <v>0</v>
      </c>
      <c r="N961" s="8">
        <f>ROUND(INDEX([1]Calculation!S:S,ROW()),0)</f>
        <v>5</v>
      </c>
      <c r="O961" s="8">
        <f>ROUND(INDEX([1]Calculation!T:T,ROW()),0)</f>
        <v>0</v>
      </c>
    </row>
    <row r="962" spans="1:15">
      <c r="A962" t="str">
        <f>INDEX([1]Calculation!$F:$F,ROW())</f>
        <v>New Hampshire</v>
      </c>
      <c r="B962" t="str">
        <f>INDEX([1]Calculation!$D:$D,ROW())</f>
        <v>Optimus</v>
      </c>
      <c r="C962" t="str">
        <f>IF(INDEX([1]Calculation!$G:$G,ROW())=0,"-",INDEX([1]Calculation!$G:$G,ROW()))</f>
        <v>C/D</v>
      </c>
      <c r="D962" t="str">
        <f>INDEX([1]Calculation!$J:$J,ROW())&amp;"  "&amp;INDEX([1]Calculation!$K:$K,ROW())</f>
        <v>551  lv</v>
      </c>
      <c r="E962" s="26">
        <f>INDEX([1]Calculation!$I:$I,ROW())</f>
        <v>43587</v>
      </c>
      <c r="F962" s="12">
        <f>ROUND(INDEX([1]Calculation!AL:AL,ROW()),1)</f>
        <v>0</v>
      </c>
      <c r="G962" s="8">
        <f>ROUND(INDEX([1]Calculation!L:L,ROW()),0)</f>
        <v>34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10</v>
      </c>
      <c r="K962" s="8">
        <f>ROUND(INDEX([1]Calculation!P:P,ROW()),0)</f>
        <v>1</v>
      </c>
      <c r="L962" s="8">
        <f>ROUND(INDEX([1]Calculation!Q:Q,ROW()),0)</f>
        <v>16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>
      <c r="A963" t="str">
        <f>INDEX([1]Calculation!$F:$F,ROW())</f>
        <v>Iowa</v>
      </c>
      <c r="B963" t="str">
        <f>INDEX([1]Calculation!$D:$D,ROW())</f>
        <v>Optimus</v>
      </c>
      <c r="C963" t="str">
        <f>IF(INDEX([1]Calculation!$G:$G,ROW())=0,"-",INDEX([1]Calculation!$G:$G,ROW()))</f>
        <v>C/D</v>
      </c>
      <c r="D963" t="str">
        <f>INDEX([1]Calculation!$J:$J,ROW())&amp;"  "&amp;INDEX([1]Calculation!$K:$K,ROW())</f>
        <v>576  lv</v>
      </c>
      <c r="E963" s="26">
        <f>INDEX([1]Calculation!$I:$I,ROW())</f>
        <v>43587</v>
      </c>
      <c r="F963" s="12">
        <f>ROUND(INDEX([1]Calculation!AL:AL,ROW()),1)</f>
        <v>0</v>
      </c>
      <c r="G963" s="8">
        <f>ROUND(INDEX([1]Calculation!L:L,ROW()),0)</f>
        <v>35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11</v>
      </c>
      <c r="K963" s="8">
        <f>ROUND(INDEX([1]Calculation!P:P,ROW()),0)</f>
        <v>4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10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259  rv</v>
      </c>
      <c r="E964" s="26">
        <f>INDEX([1]Calculation!$I:$I,ROW())</f>
        <v>43586</v>
      </c>
      <c r="F964" s="12">
        <f>ROUND(INDEX([1]Calculation!AL:AL,ROW()),1)</f>
        <v>0</v>
      </c>
      <c r="G964" s="8">
        <f>ROUND(INDEX([1]Calculation!L:L,ROW()),0)</f>
        <v>44</v>
      </c>
      <c r="H964" s="8">
        <f>ROUND(INDEX([1]Calculation!M:M,ROW()),0)</f>
        <v>2</v>
      </c>
      <c r="I964" s="8">
        <f>ROUND(INDEX([1]Calculation!N:N,ROW()),0)</f>
        <v>3</v>
      </c>
      <c r="J964" s="8">
        <f>ROUND(INDEX([1]Calculation!O:O,ROW()),0)</f>
        <v>2</v>
      </c>
      <c r="K964" s="8">
        <f>ROUND(INDEX([1]Calculation!P:P,ROW()),0)</f>
        <v>2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5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254  rv</v>
      </c>
      <c r="E965" s="26">
        <f>INDEX([1]Calculation!$I:$I,ROW())</f>
        <v>43586</v>
      </c>
      <c r="F965" s="12">
        <f>ROUND(INDEX([1]Calculation!AL:AL,ROW()),1)</f>
        <v>0</v>
      </c>
      <c r="G965" s="8">
        <f>ROUND(INDEX([1]Calculation!L:L,ROW()),0)</f>
        <v>34</v>
      </c>
      <c r="H965" s="8">
        <f>ROUND(INDEX([1]Calculation!M:M,ROW()),0)</f>
        <v>2</v>
      </c>
      <c r="I965" s="8">
        <f>ROUND(INDEX([1]Calculation!N:N,ROW()),0)</f>
        <v>5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3</v>
      </c>
      <c r="O965" s="8">
        <f>ROUND(INDEX([1]Calculation!T:T,ROW()),0)</f>
        <v>2</v>
      </c>
    </row>
    <row r="966" spans="1:15">
      <c r="A966" t="str">
        <f>INDEX([1]Calculation!$F:$F,ROW())</f>
        <v>Virginia</v>
      </c>
      <c r="B966" t="str">
        <f>INDEX([1]Calculation!$D:$D,ROW())</f>
        <v>Change Research</v>
      </c>
      <c r="C966" t="str">
        <f>IF(INDEX([1]Calculation!$G:$G,ROW())=0,"-",INDEX([1]Calculation!$G:$G,ROW()))</f>
        <v>C</v>
      </c>
      <c r="D966" t="str">
        <f>INDEX([1]Calculation!$J:$J,ROW())&amp;"  "&amp;INDEX([1]Calculation!$K:$K,ROW())</f>
        <v>551  lv</v>
      </c>
      <c r="E966" s="26">
        <f>INDEX([1]Calculation!$I:$I,ROW())</f>
        <v>43585</v>
      </c>
      <c r="F966" s="12">
        <f>ROUND(INDEX([1]Calculation!AL:AL,ROW()),1)</f>
        <v>0.9</v>
      </c>
      <c r="G966" s="8">
        <f>ROUND(INDEX([1]Calculation!L:L,ROW()),0)</f>
        <v>41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12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10</v>
      </c>
      <c r="O966" s="8">
        <f>ROUND(INDEX([1]Calculation!T:T,ROW()),0)</f>
        <v>1</v>
      </c>
    </row>
    <row r="967" spans="1:15">
      <c r="A967" t="str">
        <f>INDEX([1]Calculation!$F:$F,ROW())</f>
        <v>US</v>
      </c>
      <c r="B967" t="str">
        <f>INDEX([1]Calculation!$D:$D,ROW())</f>
        <v>Quinnipiac University</v>
      </c>
      <c r="C967" t="str">
        <f>IF(INDEX([1]Calculation!$G:$G,ROW())=0,"-",INDEX([1]Calculation!$G:$G,ROW()))</f>
        <v>A</v>
      </c>
      <c r="D967" t="str">
        <f>INDEX([1]Calculation!$J:$J,ROW())&amp;"  "&amp;INDEX([1]Calculation!$K:$K,ROW())</f>
        <v>419  rv</v>
      </c>
      <c r="E967" s="26">
        <f>INDEX([1]Calculation!$I:$I,ROW())</f>
        <v>43584</v>
      </c>
      <c r="F967" s="12">
        <f>ROUND(INDEX([1]Calculation!AL:AL,ROW()),1)</f>
        <v>0</v>
      </c>
      <c r="G967" s="8">
        <f>ROUND(INDEX([1]Calculation!L:L,ROW()),0)</f>
        <v>38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10</v>
      </c>
      <c r="K967" s="8">
        <f>ROUND(INDEX([1]Calculation!P:P,ROW()),0)</f>
        <v>1</v>
      </c>
      <c r="L967" s="8">
        <f>ROUND(INDEX([1]Calculation!Q:Q,ROW()),0)</f>
        <v>11</v>
      </c>
      <c r="M967" s="8">
        <f>ROUND(INDEX([1]Calculation!R:R,ROW()),0)</f>
        <v>0</v>
      </c>
      <c r="N967" s="8">
        <f>ROUND(INDEX([1]Calculation!S:S,ROW()),0)</f>
        <v>12</v>
      </c>
      <c r="O967" s="8">
        <f>ROUND(INDEX([1]Calculation!T:T,ROW()),0)</f>
        <v>1</v>
      </c>
    </row>
    <row r="968" spans="1:15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741  rv</v>
      </c>
      <c r="E968" s="26">
        <f>INDEX([1]Calculation!$I:$I,ROW())</f>
        <v>43583</v>
      </c>
      <c r="F968" s="12">
        <f>ROUND(INDEX([1]Calculation!AL:AL,ROW()),1)</f>
        <v>0</v>
      </c>
      <c r="G968" s="8">
        <f>ROUND(INDEX([1]Calculation!L:L,ROW()),0)</f>
        <v>33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5</v>
      </c>
      <c r="K968" s="8">
        <f>ROUND(INDEX([1]Calculation!P:P,ROW()),0)</f>
        <v>1</v>
      </c>
      <c r="L968" s="8">
        <f>ROUND(INDEX([1]Calculation!Q:Q,ROW()),0)</f>
        <v>16</v>
      </c>
      <c r="M968" s="8">
        <f>ROUND(INDEX([1]Calculation!R:R,ROW()),0)</f>
        <v>0</v>
      </c>
      <c r="N968" s="8">
        <f>ROUND(INDEX([1]Calculation!S:S,ROW()),0)</f>
        <v>6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SSRS</v>
      </c>
      <c r="C969" t="str">
        <f>IF(INDEX([1]Calculation!$G:$G,ROW())=0,"-",INDEX([1]Calculation!$G:$G,ROW()))</f>
        <v>A/B</v>
      </c>
      <c r="D969" t="str">
        <f>INDEX([1]Calculation!$J:$J,ROW())&amp;"  "&amp;INDEX([1]Calculation!$K:$K,ROW())</f>
        <v>411  rv</v>
      </c>
      <c r="E969" s="26">
        <f>INDEX([1]Calculation!$I:$I,ROW())</f>
        <v>43583</v>
      </c>
      <c r="F969" s="12">
        <f>ROUND(INDEX([1]Calculation!AL:AL,ROW()),1)</f>
        <v>0</v>
      </c>
      <c r="G969" s="8">
        <f>ROUND(INDEX([1]Calculation!L:L,ROW()),0)</f>
        <v>39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7</v>
      </c>
      <c r="K969" s="8">
        <f>ROUND(INDEX([1]Calculation!P:P,ROW()),0)</f>
        <v>2</v>
      </c>
      <c r="L969" s="8">
        <f>ROUND(INDEX([1]Calculation!Q:Q,ROW()),0)</f>
        <v>15</v>
      </c>
      <c r="M969" s="8">
        <f>ROUND(INDEX([1]Calculation!R:R,ROW()),0)</f>
        <v>0</v>
      </c>
      <c r="N969" s="8">
        <f>ROUND(INDEX([1]Calculation!S:S,ROW()),0)</f>
        <v>8</v>
      </c>
      <c r="O969" s="8">
        <f>ROUND(INDEX([1]Calculation!T:T,ROW()),0)</f>
        <v>1</v>
      </c>
    </row>
    <row r="970" spans="1:15">
      <c r="A970" t="str">
        <f>INDEX([1]Calculation!$F:$F,ROW())</f>
        <v>New Hampshire</v>
      </c>
      <c r="B970" t="str">
        <f>INDEX([1]Calculation!$D:$D,ROW())</f>
        <v>Suffolk University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429  lv</v>
      </c>
      <c r="E970" s="26">
        <f>INDEX([1]Calculation!$I:$I,ROW())</f>
        <v>43583</v>
      </c>
      <c r="F970" s="12">
        <f>ROUND(INDEX([1]Calculation!AL:AL,ROW()),1)</f>
        <v>0</v>
      </c>
      <c r="G970" s="8">
        <f>ROUND(INDEX([1]Calculation!L:L,ROW()),0)</f>
        <v>20</v>
      </c>
      <c r="H970" s="8">
        <f>ROUND(INDEX([1]Calculation!M:M,ROW()),0)</f>
        <v>0</v>
      </c>
      <c r="I970" s="8">
        <f>ROUND(INDEX([1]Calculation!N:N,ROW()),0)</f>
        <v>3</v>
      </c>
      <c r="J970" s="8">
        <f>ROUND(INDEX([1]Calculation!O:O,ROW()),0)</f>
        <v>12</v>
      </c>
      <c r="K970" s="8">
        <f>ROUND(INDEX([1]Calculation!P:P,ROW()),0)</f>
        <v>1</v>
      </c>
      <c r="L970" s="8">
        <f>ROUND(INDEX([1]Calculation!Q:Q,ROW()),0)</f>
        <v>12</v>
      </c>
      <c r="M970" s="8">
        <f>ROUND(INDEX([1]Calculation!R:R,ROW()),0)</f>
        <v>0</v>
      </c>
      <c r="N970" s="8">
        <f>ROUND(INDEX([1]Calculation!S:S,ROW()),0)</f>
        <v>8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15475  lv</v>
      </c>
      <c r="E971" s="26">
        <f>INDEX([1]Calculation!$I:$I,ROW())</f>
        <v>43583</v>
      </c>
      <c r="F971" s="12">
        <f>ROUND(INDEX([1]Calculation!AL:AL,ROW()),1)</f>
        <v>0</v>
      </c>
      <c r="G971" s="8">
        <f>ROUND(INDEX([1]Calculation!L:L,ROW()),0)</f>
        <v>36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8</v>
      </c>
      <c r="K971" s="8">
        <f>ROUND(INDEX([1]Calculation!P:P,ROW()),0)</f>
        <v>2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2</v>
      </c>
    </row>
    <row r="972" spans="1:15">
      <c r="A972" t="str">
        <f>INDEX([1]Calculation!$F:$F,ROW())</f>
        <v>Texas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342  lv</v>
      </c>
      <c r="E972" s="26">
        <f>INDEX([1]Calculation!$I:$I,ROW())</f>
        <v>43583</v>
      </c>
      <c r="F972" s="12">
        <f>ROUND(INDEX([1]Calculation!AL:AL,ROW()),1)</f>
        <v>0.1</v>
      </c>
      <c r="G972" s="8">
        <f>ROUND(INDEX([1]Calculation!L:L,ROW()),0)</f>
        <v>23</v>
      </c>
      <c r="H972" s="8">
        <f>ROUND(INDEX([1]Calculation!M:M,ROW()),0)</f>
        <v>0</v>
      </c>
      <c r="I972" s="8">
        <f>ROUND(INDEX([1]Calculation!N:N,ROW()),0)</f>
        <v>1</v>
      </c>
      <c r="J972" s="8">
        <f>ROUND(INDEX([1]Calculation!O:O,ROW()),0)</f>
        <v>8</v>
      </c>
      <c r="K972" s="8">
        <f>ROUND(INDEX([1]Calculation!P:P,ROW()),0)</f>
        <v>3</v>
      </c>
      <c r="L972" s="8">
        <f>ROUND(INDEX([1]Calculation!Q:Q,ROW()),0)</f>
        <v>17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3</v>
      </c>
    </row>
    <row r="973" spans="1:15">
      <c r="A973" t="str">
        <f>INDEX([1]Calculation!$F:$F,ROW())</f>
        <v>US</v>
      </c>
      <c r="B973" t="str">
        <f>INDEX([1]Calculation!$D:$D,ROW())</f>
        <v>ABC News/Washington Post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427  a</v>
      </c>
      <c r="E973" s="26">
        <f>INDEX([1]Calculation!$I:$I,ROW())</f>
        <v>43580</v>
      </c>
      <c r="F973" s="12">
        <f>ROUND(INDEX([1]Calculation!AL:AL,ROW()),1)</f>
        <v>0</v>
      </c>
      <c r="G973" s="8">
        <f>ROUND(INDEX([1]Calculation!L:L,ROW()),0)</f>
        <v>17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11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>
      <c r="A974" t="str">
        <f>INDEX([1]Calculation!$F:$F,ROW())</f>
        <v>US</v>
      </c>
      <c r="B974" t="str">
        <f>INDEX([1]Calculation!$D:$D,ROW())</f>
        <v>Ipsos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2237  a</v>
      </c>
      <c r="E974" s="26">
        <f>INDEX([1]Calculation!$I:$I,ROW())</f>
        <v>43578</v>
      </c>
      <c r="F974" s="12">
        <f>ROUND(INDEX([1]Calculation!AL:AL,ROW()),1)</f>
        <v>0</v>
      </c>
      <c r="G974" s="8">
        <f>ROUND(INDEX([1]Calculation!L:L,ROW()),0)</f>
        <v>24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7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5</v>
      </c>
      <c r="O974" s="8">
        <f>ROUND(INDEX([1]Calculation!T:T,ROW()),0)</f>
        <v>1</v>
      </c>
    </row>
    <row r="975" spans="1:15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1578  lv</v>
      </c>
      <c r="E975" s="26">
        <f>INDEX([1]Calculation!$I:$I,ROW())</f>
        <v>43577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21</v>
      </c>
      <c r="K975" s="8">
        <f>ROUND(INDEX([1]Calculation!P:P,ROW()),0)</f>
        <v>1</v>
      </c>
      <c r="L975" s="8">
        <f>ROUND(INDEX([1]Calculation!Q:Q,ROW()),0)</f>
        <v>23</v>
      </c>
      <c r="M975" s="8">
        <f>ROUND(INDEX([1]Calculation!R:R,ROW()),0)</f>
        <v>0</v>
      </c>
      <c r="N975" s="8">
        <f>ROUND(INDEX([1]Calculation!S:S,ROW()),0)</f>
        <v>5</v>
      </c>
      <c r="O975" s="8">
        <f>ROUND(INDEX([1]Calculation!T:T,ROW()),0)</f>
        <v>0</v>
      </c>
    </row>
    <row r="976" spans="1:15">
      <c r="A976" t="str">
        <f>INDEX([1]Calculation!$F:$F,ROW())</f>
        <v>Texas</v>
      </c>
      <c r="B976" t="str">
        <f>INDEX([1]Calculation!$D:$D,ROW())</f>
        <v>Change Research</v>
      </c>
      <c r="C976" t="str">
        <f>IF(INDEX([1]Calculation!$G:$G,ROW())=0,"-",INDEX([1]Calculation!$G:$G,ROW()))</f>
        <v>C</v>
      </c>
      <c r="D976" t="str">
        <f>INDEX([1]Calculation!$J:$J,ROW())&amp;"  "&amp;INDEX([1]Calculation!$K:$K,ROW())</f>
        <v>1578  lv</v>
      </c>
      <c r="E976" s="26">
        <f>INDEX([1]Calculation!$I:$I,ROW())</f>
        <v>43577</v>
      </c>
      <c r="F976" s="12">
        <f>ROUND(INDEX([1]Calculation!AL:AL,ROW()),1)</f>
        <v>0.2</v>
      </c>
      <c r="G976" s="8">
        <f>ROUND(INDEX([1]Calculation!L:L,ROW()),0)</f>
        <v>20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15</v>
      </c>
      <c r="K976" s="8">
        <f>ROUND(INDEX([1]Calculation!P:P,ROW()),0)</f>
        <v>1</v>
      </c>
      <c r="L976" s="8">
        <f>ROUND(INDEX([1]Calculation!Q:Q,ROW()),0)</f>
        <v>19</v>
      </c>
      <c r="M976" s="8">
        <f>ROUND(INDEX([1]Calculation!R:R,ROW()),0)</f>
        <v>0</v>
      </c>
      <c r="N976" s="8">
        <f>ROUND(INDEX([1]Calculation!S:S,ROW()),0)</f>
        <v>5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14335  lv</v>
      </c>
      <c r="E977" s="26">
        <f>INDEX([1]Calculation!$I:$I,ROW())</f>
        <v>43576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9</v>
      </c>
      <c r="K977" s="8">
        <f>ROUND(INDEX([1]Calculation!P:P,ROW()),0)</f>
        <v>2</v>
      </c>
      <c r="L977" s="8">
        <f>ROUND(INDEX([1]Calculation!Q:Q,ROW()),0)</f>
        <v>24</v>
      </c>
      <c r="M977" s="8">
        <f>ROUND(INDEX([1]Calculation!R:R,ROW()),0)</f>
        <v>0</v>
      </c>
      <c r="N977" s="8">
        <f>ROUND(INDEX([1]Calculation!S:S,ROW()),0)</f>
        <v>7</v>
      </c>
      <c r="O977" s="8">
        <f>ROUND(INDEX([1]Calculation!T:T,ROW()),0)</f>
        <v>2</v>
      </c>
    </row>
    <row r="978" spans="1:15">
      <c r="A978" t="str">
        <f>INDEX([1]Calculation!$F:$F,ROW())</f>
        <v>US</v>
      </c>
      <c r="B978" t="str">
        <f>INDEX([1]Calculation!$D:$D,ROW())</f>
        <v>Echelon Insights</v>
      </c>
      <c r="C978" t="str">
        <f>IF(INDEX([1]Calculation!$G:$G,ROW())=0,"-",INDEX([1]Calculation!$G:$G,ROW()))</f>
        <v>-</v>
      </c>
      <c r="D978" t="str">
        <f>INDEX([1]Calculation!$J:$J,ROW())&amp;"  "&amp;INDEX([1]Calculation!$K:$K,ROW())</f>
        <v>499  rv</v>
      </c>
      <c r="E978" s="26">
        <f>INDEX([1]Calculation!$I:$I,ROW())</f>
        <v>43574</v>
      </c>
      <c r="F978" s="12">
        <f>ROUND(INDEX([1]Calculation!AL:AL,ROW()),1)</f>
        <v>0</v>
      </c>
      <c r="G978" s="8">
        <f>ROUND(INDEX([1]Calculation!L:L,ROW()),0)</f>
        <v>26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7</v>
      </c>
      <c r="K978" s="8">
        <f>ROUND(INDEX([1]Calculation!P:P,ROW()),0)</f>
        <v>1</v>
      </c>
      <c r="L978" s="8">
        <f>ROUND(INDEX([1]Calculation!Q:Q,ROW()),0)</f>
        <v>22</v>
      </c>
      <c r="M978" s="8">
        <f>ROUND(INDEX([1]Calculation!R:R,ROW()),0)</f>
        <v>0</v>
      </c>
      <c r="N978" s="8">
        <f>ROUND(INDEX([1]Calculation!S:S,ROW()),0)</f>
        <v>3</v>
      </c>
      <c r="O978" s="8">
        <f>ROUND(INDEX([1]Calculation!T:T,ROW()),0)</f>
        <v>2</v>
      </c>
    </row>
    <row r="979" spans="1:15">
      <c r="A979" t="str">
        <f>INDEX([1]Calculation!$F:$F,ROW())</f>
        <v>New Hampshire</v>
      </c>
      <c r="B979" t="str">
        <f>INDEX([1]Calculation!$D:$D,ROW())</f>
        <v>University of New Hampshire</v>
      </c>
      <c r="C979" t="str">
        <f>IF(INDEX([1]Calculation!$G:$G,ROW())=0,"-",INDEX([1]Calculation!$G:$G,ROW()))</f>
        <v>B</v>
      </c>
      <c r="D979" t="str">
        <f>INDEX([1]Calculation!$J:$J,ROW())&amp;"  "&amp;INDEX([1]Calculation!$K:$K,ROW())</f>
        <v>241  lv</v>
      </c>
      <c r="E979" s="26">
        <f>INDEX([1]Calculation!$I:$I,ROW())</f>
        <v>43573</v>
      </c>
      <c r="F979" s="12">
        <f>ROUND(INDEX([1]Calculation!AL:AL,ROW()),1)</f>
        <v>0</v>
      </c>
      <c r="G979" s="8">
        <f>ROUND(INDEX([1]Calculation!L:L,ROW()),0)</f>
        <v>12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11</v>
      </c>
      <c r="K979" s="8">
        <f>ROUND(INDEX([1]Calculation!P:P,ROW()),0)</f>
        <v>1</v>
      </c>
      <c r="L979" s="8">
        <f>ROUND(INDEX([1]Calculation!Q:Q,ROW()),0)</f>
        <v>18</v>
      </c>
      <c r="M979" s="8">
        <f>ROUND(INDEX([1]Calculation!R:R,ROW()),0)</f>
        <v>0</v>
      </c>
      <c r="N979" s="8">
        <f>ROUND(INDEX([1]Calculation!S:S,ROW()),0)</f>
        <v>3</v>
      </c>
      <c r="O979" s="8">
        <f>ROUND(INDEX([1]Calculation!T:T,ROW()),0)</f>
        <v>0</v>
      </c>
    </row>
    <row r="980" spans="1:15">
      <c r="A980" t="str">
        <f>INDEX([1]Calculation!$F:$F,ROW())</f>
        <v>Wisconsin</v>
      </c>
      <c r="B980" t="str">
        <f>INDEX([1]Calculation!$D:$D,ROW())</f>
        <v>Zogby Interactive/JZ Analytics</v>
      </c>
      <c r="C980" t="str">
        <f>IF(INDEX([1]Calculation!$G:$G,ROW())=0,"-",INDEX([1]Calculation!$G:$G,ROW()))</f>
        <v>C</v>
      </c>
      <c r="D980" t="str">
        <f>INDEX([1]Calculation!$J:$J,ROW())&amp;"  "&amp;INDEX([1]Calculation!$K:$K,ROW())</f>
        <v>485  lv</v>
      </c>
      <c r="E980" s="26">
        <f>INDEX([1]Calculation!$I:$I,ROW())</f>
        <v>43573</v>
      </c>
      <c r="F980" s="12">
        <f>ROUND(INDEX([1]Calculation!AL:AL,ROW()),1)</f>
        <v>0.1</v>
      </c>
      <c r="G980" s="8">
        <f>ROUND(INDEX([1]Calculation!L:L,ROW()),0)</f>
        <v>24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10</v>
      </c>
      <c r="K980" s="8">
        <f>ROUND(INDEX([1]Calculation!P:P,ROW()),0)</f>
        <v>4</v>
      </c>
      <c r="L980" s="8">
        <f>ROUND(INDEX([1]Calculation!Q:Q,ROW()),0)</f>
        <v>20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1</v>
      </c>
    </row>
    <row r="981" spans="1:15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241  lv</v>
      </c>
      <c r="E981" s="26">
        <f>INDEX([1]Calculation!$I:$I,ROW())</f>
        <v>43573</v>
      </c>
      <c r="F981" s="12">
        <f>ROUND(INDEX([1]Calculation!AL:AL,ROW()),1)</f>
        <v>0</v>
      </c>
      <c r="G981" s="8">
        <f>ROUND(INDEX([1]Calculation!L:L,ROW()),0)</f>
        <v>18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15</v>
      </c>
      <c r="K981" s="8">
        <f>ROUND(INDEX([1]Calculation!P:P,ROW()),0)</f>
        <v>2</v>
      </c>
      <c r="L981" s="8">
        <f>ROUND(INDEX([1]Calculation!Q:Q,ROW()),0)</f>
        <v>30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2</v>
      </c>
    </row>
    <row r="982" spans="1:15">
      <c r="A982" t="str">
        <f>INDEX([1]Calculation!$F:$F,ROW())</f>
        <v>Iowa</v>
      </c>
      <c r="B982" t="str">
        <f>INDEX([1]Calculation!$D:$D,ROW())</f>
        <v>Gravis Marketing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590  lv</v>
      </c>
      <c r="E982" s="26">
        <f>INDEX([1]Calculation!$I:$I,ROW())</f>
        <v>43573</v>
      </c>
      <c r="F982" s="12">
        <f>ROUND(INDEX([1]Calculation!AL:AL,ROW()),1)</f>
        <v>1.2</v>
      </c>
      <c r="G982" s="8">
        <f>ROUND(INDEX([1]Calculation!L:L,ROW()),0)</f>
        <v>19</v>
      </c>
      <c r="H982" s="8">
        <f>ROUND(INDEX([1]Calculation!M:M,ROW()),0)</f>
        <v>0</v>
      </c>
      <c r="I982" s="8">
        <f>ROUND(INDEX([1]Calculation!N:N,ROW()),0)</f>
        <v>4</v>
      </c>
      <c r="J982" s="8">
        <f>ROUND(INDEX([1]Calculation!O:O,ROW()),0)</f>
        <v>14</v>
      </c>
      <c r="K982" s="8">
        <f>ROUND(INDEX([1]Calculation!P:P,ROW()),0)</f>
        <v>4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1</v>
      </c>
    </row>
    <row r="983" spans="1:15">
      <c r="A983" t="str">
        <f>INDEX([1]Calculation!$F:$F,ROW())</f>
        <v>US</v>
      </c>
      <c r="B983" t="str">
        <f>INDEX([1]Calculation!$D:$D,ROW())</f>
        <v>USC Dornsife/LA Times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1131  lv</v>
      </c>
      <c r="E983" s="26">
        <f>INDEX([1]Calculation!$I:$I,ROW())</f>
        <v>43570</v>
      </c>
      <c r="F983" s="12">
        <f>ROUND(INDEX([1]Calculation!AL:AL,ROW()),1)</f>
        <v>0</v>
      </c>
      <c r="G983" s="8">
        <f>ROUND(INDEX([1]Calculation!L:L,ROW()),0)</f>
        <v>30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3</v>
      </c>
      <c r="K983" s="8">
        <f>ROUND(INDEX([1]Calculation!P:P,ROW()),0)</f>
        <v>2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2</v>
      </c>
    </row>
    <row r="984" spans="1:15">
      <c r="A984" t="str">
        <f>INDEX([1]Calculation!$F:$F,ROW())</f>
        <v>US</v>
      </c>
      <c r="B984" t="str">
        <f>INDEX([1]Calculation!$D:$D,ROW())</f>
        <v>Monmouth University</v>
      </c>
      <c r="C984" t="str">
        <f>IF(INDEX([1]Calculation!$G:$G,ROW())=0,"-",INDEX([1]Calculation!$G:$G,ROW()))</f>
        <v>A+</v>
      </c>
      <c r="D984" t="str">
        <f>INDEX([1]Calculation!$J:$J,ROW())&amp;"  "&amp;INDEX([1]Calculation!$K:$K,ROW())</f>
        <v>330  rv</v>
      </c>
      <c r="E984" s="26">
        <f>INDEX([1]Calculation!$I:$I,ROW())</f>
        <v>43570</v>
      </c>
      <c r="F984" s="12">
        <f>ROUND(INDEX([1]Calculation!AL:AL,ROW()),1)</f>
        <v>0</v>
      </c>
      <c r="G984" s="8">
        <f>ROUND(INDEX([1]Calculation!L:L,ROW()),0)</f>
        <v>0</v>
      </c>
      <c r="H984" s="8">
        <f>ROUND(INDEX([1]Calculation!M:M,ROW()),0)</f>
        <v>0</v>
      </c>
      <c r="I984" s="8">
        <f>ROUND(INDEX([1]Calculation!N:N,ROW()),0)</f>
        <v>3</v>
      </c>
      <c r="J984" s="8">
        <f>ROUND(INDEX([1]Calculation!O:O,ROW()),0)</f>
        <v>11</v>
      </c>
      <c r="K984" s="8">
        <f>ROUND(INDEX([1]Calculation!P:P,ROW()),0)</f>
        <v>2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</row>
    <row r="985" spans="1:15">
      <c r="A985" t="str">
        <f>INDEX([1]Calculation!$F:$F,ROW())</f>
        <v>US</v>
      </c>
      <c r="B985" t="str">
        <f>INDEX([1]Calculation!$D:$D,ROW())</f>
        <v>Monmouth University</v>
      </c>
      <c r="C985" t="str">
        <f>IF(INDEX([1]Calculation!$G:$G,ROW())=0,"-",INDEX([1]Calculation!$G:$G,ROW()))</f>
        <v>A+</v>
      </c>
      <c r="D985" t="str">
        <f>INDEX([1]Calculation!$J:$J,ROW())&amp;"  "&amp;INDEX([1]Calculation!$K:$K,ROW())</f>
        <v>330  rv</v>
      </c>
      <c r="E985" s="26">
        <f>INDEX([1]Calculation!$I:$I,ROW())</f>
        <v>43570</v>
      </c>
      <c r="F985" s="12">
        <f>ROUND(INDEX([1]Calculation!AL:AL,ROW()),1)</f>
        <v>0</v>
      </c>
      <c r="G985" s="8">
        <f>ROUND(INDEX([1]Calculation!L:L,ROW()),0)</f>
        <v>27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8</v>
      </c>
      <c r="K985" s="8">
        <f>ROUND(INDEX([1]Calculation!P:P,ROW()),0)</f>
        <v>1</v>
      </c>
      <c r="L985" s="8">
        <f>ROUND(INDEX([1]Calculation!Q:Q,ROW()),0)</f>
        <v>20</v>
      </c>
      <c r="M985" s="8">
        <f>ROUND(INDEX([1]Calculation!R:R,ROW()),0)</f>
        <v>0</v>
      </c>
      <c r="N985" s="8">
        <f>ROUND(INDEX([1]Calculation!S:S,ROW()),0)</f>
        <v>6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2518  lv</v>
      </c>
      <c r="E986" s="26">
        <f>INDEX([1]Calculation!$I:$I,ROW())</f>
        <v>43570</v>
      </c>
      <c r="F986" s="12">
        <f>ROUND(INDEX([1]Calculation!AL:AL,ROW()),1)</f>
        <v>0</v>
      </c>
      <c r="G986" s="8">
        <f>ROUND(INDEX([1]Calculation!L:L,ROW()),0)</f>
        <v>21</v>
      </c>
      <c r="H986" s="8">
        <f>ROUND(INDEX([1]Calculation!M:M,ROW()),0)</f>
        <v>0</v>
      </c>
      <c r="I986" s="8">
        <f>ROUND(INDEX([1]Calculation!N:N,ROW()),0)</f>
        <v>4</v>
      </c>
      <c r="J986" s="8">
        <f>ROUND(INDEX([1]Calculation!O:O,ROW()),0)</f>
        <v>17</v>
      </c>
      <c r="K986" s="8">
        <f>ROUND(INDEX([1]Calculation!P:P,ROW()),0)</f>
        <v>2</v>
      </c>
      <c r="L986" s="8">
        <f>ROUND(INDEX([1]Calculation!Q:Q,ROW()),0)</f>
        <v>20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</row>
    <row r="987" spans="1:15">
      <c r="A987" t="str">
        <f>INDEX([1]Calculation!$F:$F,ROW())</f>
        <v>US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2518  lv</v>
      </c>
      <c r="E987" s="26">
        <f>INDEX([1]Calculation!$I:$I,ROW())</f>
        <v>43570</v>
      </c>
      <c r="F987" s="12">
        <f>ROUND(INDEX([1]Calculation!AL:AL,ROW()),1)</f>
        <v>0</v>
      </c>
      <c r="G987" s="8">
        <f>ROUND(INDEX([1]Calculation!L:L,ROW()),0)</f>
        <v>0</v>
      </c>
      <c r="H987" s="8">
        <f>ROUND(INDEX([1]Calculation!M:M,ROW()),0)</f>
        <v>0</v>
      </c>
      <c r="I987" s="8">
        <f>ROUND(INDEX([1]Calculation!N:N,ROW()),0)</f>
        <v>5</v>
      </c>
      <c r="J987" s="8">
        <f>ROUND(INDEX([1]Calculation!O:O,ROW()),0)</f>
        <v>21</v>
      </c>
      <c r="K987" s="8">
        <f>ROUND(INDEX([1]Calculation!P:P,ROW()),0)</f>
        <v>3</v>
      </c>
      <c r="L987" s="8">
        <f>ROUND(INDEX([1]Calculation!Q:Q,ROW()),0)</f>
        <v>26</v>
      </c>
      <c r="M987" s="8">
        <f>ROUND(INDEX([1]Calculation!R:R,ROW()),0)</f>
        <v>0</v>
      </c>
      <c r="N987" s="8">
        <f>ROUND(INDEX([1]Calculation!S:S,ROW()),0)</f>
        <v>10</v>
      </c>
      <c r="O987" s="8">
        <f>ROUND(INDEX([1]Calculation!T:T,ROW()),0)</f>
        <v>3</v>
      </c>
    </row>
    <row r="988" spans="1:15">
      <c r="A988" t="str">
        <f>INDEX([1]Calculation!$F:$F,ROW())</f>
        <v>US</v>
      </c>
      <c r="B988" t="str">
        <f>INDEX([1]Calculation!$D:$D,ROW())</f>
        <v>USC Dornsife/LA Times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2196  lv</v>
      </c>
      <c r="E988" s="26">
        <f>INDEX([1]Calculation!$I:$I,ROW())</f>
        <v>43570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2</v>
      </c>
      <c r="K988" s="8">
        <f>ROUND(INDEX([1]Calculation!P:P,ROW()),0)</f>
        <v>1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1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12550  lv</v>
      </c>
      <c r="E989" s="26">
        <f>INDEX([1]Calculation!$I:$I,ROW())</f>
        <v>43569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6</v>
      </c>
      <c r="J989" s="8">
        <f>ROUND(INDEX([1]Calculation!O:O,ROW()),0)</f>
        <v>9</v>
      </c>
      <c r="K989" s="8">
        <f>ROUND(INDEX([1]Calculation!P:P,ROW()),0)</f>
        <v>3</v>
      </c>
      <c r="L989" s="8">
        <f>ROUND(INDEX([1]Calculation!Q:Q,ROW()),0)</f>
        <v>35</v>
      </c>
      <c r="M989" s="8">
        <f>ROUND(INDEX([1]Calculation!R:R,ROW()),0)</f>
        <v>0</v>
      </c>
      <c r="N989" s="8">
        <f>ROUND(INDEX([1]Calculation!S:S,ROW()),0)</f>
        <v>10</v>
      </c>
      <c r="O989" s="8">
        <f>ROUND(INDEX([1]Calculation!T:T,ROW()),0)</f>
        <v>2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12550  lv</v>
      </c>
      <c r="E990" s="26">
        <f>INDEX([1]Calculation!$I:$I,ROW())</f>
        <v>43569</v>
      </c>
      <c r="F990" s="12">
        <f>ROUND(INDEX([1]Calculation!AL:AL,ROW()),1)</f>
        <v>0</v>
      </c>
      <c r="G990" s="8">
        <f>ROUND(INDEX([1]Calculation!L:L,ROW()),0)</f>
        <v>31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7</v>
      </c>
      <c r="K990" s="8">
        <f>ROUND(INDEX([1]Calculation!P:P,ROW()),0)</f>
        <v>2</v>
      </c>
      <c r="L990" s="8">
        <f>ROUND(INDEX([1]Calculation!Q:Q,ROW()),0)</f>
        <v>23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1</v>
      </c>
    </row>
    <row r="991" spans="1:15">
      <c r="A991" t="str">
        <f>INDEX([1]Calculation!$F:$F,ROW())</f>
        <v>US</v>
      </c>
      <c r="B991" t="str">
        <f>INDEX([1]Calculation!$D:$D,ROW())</f>
        <v>Emerson College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356  lv</v>
      </c>
      <c r="E991" s="26">
        <f>INDEX([1]Calculation!$I:$I,ROW())</f>
        <v>43569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9</v>
      </c>
      <c r="K991" s="8">
        <f>ROUND(INDEX([1]Calculation!P:P,ROW()),0)</f>
        <v>1</v>
      </c>
      <c r="L991" s="8">
        <f>ROUND(INDEX([1]Calculation!Q:Q,ROW()),0)</f>
        <v>29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3</v>
      </c>
    </row>
    <row r="992" spans="1:15">
      <c r="A992" t="str">
        <f>INDEX([1]Calculation!$F:$F,ROW())</f>
        <v>Pennsylvania</v>
      </c>
      <c r="B992" t="str">
        <f>INDEX([1]Calculation!$D:$D,ROW())</f>
        <v>Muhlenberg College</v>
      </c>
      <c r="C992" t="str">
        <f>IF(INDEX([1]Calculation!$G:$G,ROW())=0,"-",INDEX([1]Calculation!$G:$G,ROW()))</f>
        <v>A+</v>
      </c>
      <c r="D992" t="str">
        <f>INDEX([1]Calculation!$J:$J,ROW())&amp;"  "&amp;INDEX([1]Calculation!$K:$K,ROW())</f>
        <v>405  rv</v>
      </c>
      <c r="E992" s="26">
        <f>INDEX([1]Calculation!$I:$I,ROW())</f>
        <v>43565</v>
      </c>
      <c r="F992" s="12">
        <f>ROUND(INDEX([1]Calculation!AL:AL,ROW()),1)</f>
        <v>2.8</v>
      </c>
      <c r="G992" s="8">
        <f>ROUND(INDEX([1]Calculation!L:L,ROW()),0)</f>
        <v>28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4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>
      <c r="A993" t="str">
        <f>INDEX([1]Calculation!$F:$F,ROW())</f>
        <v>Iowa</v>
      </c>
      <c r="B993" t="str">
        <f>INDEX([1]Calculation!$D:$D,ROW())</f>
        <v>Monmouth University</v>
      </c>
      <c r="C993" t="str">
        <f>IF(INDEX([1]Calculation!$G:$G,ROW())=0,"-",INDEX([1]Calculation!$G:$G,ROW()))</f>
        <v>A+</v>
      </c>
      <c r="D993" t="str">
        <f>INDEX([1]Calculation!$J:$J,ROW())&amp;"  "&amp;INDEX([1]Calculation!$K:$K,ROW())</f>
        <v>351  lv</v>
      </c>
      <c r="E993" s="26">
        <f>INDEX([1]Calculation!$I:$I,ROW())</f>
        <v>43564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0</v>
      </c>
      <c r="I993" s="8">
        <f>ROUND(INDEX([1]Calculation!N:N,ROW()),0)</f>
        <v>3</v>
      </c>
      <c r="J993" s="8">
        <f>ROUND(INDEX([1]Calculation!O:O,ROW()),0)</f>
        <v>9</v>
      </c>
      <c r="K993" s="8">
        <f>ROUND(INDEX([1]Calculation!P:P,ROW()),0)</f>
        <v>4</v>
      </c>
      <c r="L993" s="8">
        <f>ROUND(INDEX([1]Calculation!Q:Q,ROW()),0)</f>
        <v>16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1</v>
      </c>
    </row>
    <row r="994" spans="1:15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2003  lv</v>
      </c>
      <c r="E994" s="26">
        <f>INDEX([1]Calculation!$I:$I,ROW())</f>
        <v>43564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1</v>
      </c>
      <c r="L994" s="8">
        <f>ROUND(INDEX([1]Calculation!Q:Q,ROW()),0)</f>
        <v>28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1</v>
      </c>
    </row>
    <row r="995" spans="1:15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2003  lv</v>
      </c>
      <c r="E995" s="26">
        <f>INDEX([1]Calculation!$I:$I,ROW())</f>
        <v>43564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9</v>
      </c>
      <c r="K995" s="8">
        <f>ROUND(INDEX([1]Calculation!P:P,ROW()),0)</f>
        <v>1</v>
      </c>
      <c r="L995" s="8">
        <f>ROUND(INDEX([1]Calculation!Q:Q,ROW()),0)</f>
        <v>22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1</v>
      </c>
    </row>
    <row r="996" spans="1:15">
      <c r="A996" t="str">
        <f>INDEX([1]Calculation!$F:$F,ROW())</f>
        <v>New Hampshire</v>
      </c>
      <c r="B996" t="str">
        <f>INDEX([1]Calculation!$D:$D,ROW())</f>
        <v>St. Anselm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326  lv</v>
      </c>
      <c r="E996" s="26">
        <f>INDEX([1]Calculation!$I:$I,ROW())</f>
        <v>43563</v>
      </c>
      <c r="F996" s="12">
        <f>ROUND(INDEX([1]Calculation!AL:AL,ROW()),1)</f>
        <v>0</v>
      </c>
      <c r="G996" s="8">
        <f>ROUND(INDEX([1]Calculation!L:L,ROW()),0)</f>
        <v>23</v>
      </c>
      <c r="H996" s="8">
        <f>ROUND(INDEX([1]Calculation!M:M,ROW()),0)</f>
        <v>0</v>
      </c>
      <c r="I996" s="8">
        <f>ROUND(INDEX([1]Calculation!N:N,ROW()),0)</f>
        <v>4</v>
      </c>
      <c r="J996" s="8">
        <f>ROUND(INDEX([1]Calculation!O:O,ROW()),0)</f>
        <v>11</v>
      </c>
      <c r="K996" s="8">
        <f>ROUND(INDEX([1]Calculation!P:P,ROW()),0)</f>
        <v>2</v>
      </c>
      <c r="L996" s="8">
        <f>ROUND(INDEX([1]Calculation!Q:Q,ROW()),0)</f>
        <v>16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>
      <c r="A997" t="str">
        <f>INDEX([1]Calculation!$F:$F,ROW())</f>
        <v>California</v>
      </c>
      <c r="B997" t="str">
        <f>INDEX([1]Calculation!$D:$D,ROW())</f>
        <v>Quinnipiac University</v>
      </c>
      <c r="C997" t="str">
        <f>IF(INDEX([1]Calculation!$G:$G,ROW())=0,"-",INDEX([1]Calculation!$G:$G,ROW()))</f>
        <v>A</v>
      </c>
      <c r="D997" t="str">
        <f>INDEX([1]Calculation!$J:$J,ROW())&amp;"  "&amp;INDEX([1]Calculation!$K:$K,ROW())</f>
        <v>482  rv</v>
      </c>
      <c r="E997" s="26">
        <f>INDEX([1]Calculation!$I:$I,ROW())</f>
        <v>43563</v>
      </c>
      <c r="F997" s="12">
        <f>ROUND(INDEX([1]Calculation!AL:AL,ROW()),1)</f>
        <v>0.3</v>
      </c>
      <c r="G997" s="8">
        <f>ROUND(INDEX([1]Calculation!L:L,ROW()),0)</f>
        <v>26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7</v>
      </c>
      <c r="O997" s="8">
        <f>ROUND(INDEX([1]Calculation!T:T,ROW()),0)</f>
        <v>1</v>
      </c>
    </row>
    <row r="998" spans="1:15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13644  lv</v>
      </c>
      <c r="E998" s="26">
        <f>INDEX([1]Calculation!$I:$I,ROW())</f>
        <v>43562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5</v>
      </c>
      <c r="K998" s="8">
        <f>ROUND(INDEX([1]Calculation!P:P,ROW()),0)</f>
        <v>2</v>
      </c>
      <c r="L998" s="8">
        <f>ROUND(INDEX([1]Calculation!Q:Q,ROW()),0)</f>
        <v>23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</row>
    <row r="999" spans="1:15">
      <c r="A999" t="str">
        <f>INDEX([1]Calculation!$F:$F,ROW())</f>
        <v>Massachusetts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371  lv</v>
      </c>
      <c r="E999" s="26">
        <f>INDEX([1]Calculation!$I:$I,ROW())</f>
        <v>43562</v>
      </c>
      <c r="F999" s="12">
        <f>ROUND(INDEX([1]Calculation!AL:AL,ROW()),1)</f>
        <v>1.1000000000000001</v>
      </c>
      <c r="G999" s="8">
        <f>ROUND(INDEX([1]Calculation!L:L,ROW()),0)</f>
        <v>23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11</v>
      </c>
      <c r="K999" s="8">
        <f>ROUND(INDEX([1]Calculation!P:P,ROW()),0)</f>
        <v>2</v>
      </c>
      <c r="L999" s="8">
        <f>ROUND(INDEX([1]Calculation!Q:Q,ROW()),0)</f>
        <v>26</v>
      </c>
      <c r="M999" s="8">
        <f>ROUND(INDEX([1]Calculation!R:R,ROW()),0)</f>
        <v>0</v>
      </c>
      <c r="N999" s="8">
        <f>ROUND(INDEX([1]Calculation!S:S,ROW()),0)</f>
        <v>14</v>
      </c>
      <c r="O999" s="8">
        <f>ROUND(INDEX([1]Calculation!T:T,ROW()),0)</f>
        <v>1</v>
      </c>
    </row>
    <row r="1000" spans="1:15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370  rv</v>
      </c>
      <c r="E1000" s="26">
        <f>INDEX([1]Calculation!$I:$I,ROW())</f>
        <v>43561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6</v>
      </c>
      <c r="J1000" s="8">
        <f>ROUND(INDEX([1]Calculation!O:O,ROW()),0)</f>
        <v>4</v>
      </c>
      <c r="K1000" s="8">
        <f>ROUND(INDEX([1]Calculation!P:P,ROW()),0)</f>
        <v>2</v>
      </c>
      <c r="L1000" s="8">
        <f>ROUND(INDEX([1]Calculation!Q:Q,ROW()),0)</f>
        <v>19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</row>
    <row r="1001" spans="1:15">
      <c r="A1001" t="str">
        <f>INDEX([1]Calculation!$F:$F,ROW())</f>
        <v>South Carolina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744  lv</v>
      </c>
      <c r="E1001" s="26">
        <f>INDEX([1]Calculation!$I:$I,ROW())</f>
        <v>43559</v>
      </c>
      <c r="F1001" s="12">
        <f>ROUND(INDEX([1]Calculation!AL:AL,ROW()),1)</f>
        <v>0</v>
      </c>
      <c r="G1001" s="8">
        <f>ROUND(INDEX([1]Calculation!L:L,ROW()),0)</f>
        <v>0</v>
      </c>
      <c r="H1001" s="8">
        <f>ROUND(INDEX([1]Calculation!M:M,ROW()),0)</f>
        <v>0</v>
      </c>
      <c r="I1001" s="8">
        <f>ROUND(INDEX([1]Calculation!N:N,ROW()),0)</f>
        <v>12</v>
      </c>
      <c r="J1001" s="8">
        <f>ROUND(INDEX([1]Calculation!O:O,ROW()),0)</f>
        <v>12</v>
      </c>
      <c r="K1001" s="8">
        <f>ROUND(INDEX([1]Calculation!P:P,ROW()),0)</f>
        <v>2</v>
      </c>
      <c r="L1001" s="8">
        <f>ROUND(INDEX([1]Calculation!Q:Q,ROW()),0)</f>
        <v>24</v>
      </c>
      <c r="M1001" s="8">
        <f>ROUND(INDEX([1]Calculation!R:R,ROW()),0)</f>
        <v>0</v>
      </c>
      <c r="N1001" s="8">
        <f>ROUND(INDEX([1]Calculation!S:S,ROW()),0)</f>
        <v>11</v>
      </c>
      <c r="O1001" s="8">
        <f>ROUND(INDEX([1]Calculation!T:T,ROW()),0)</f>
        <v>1</v>
      </c>
    </row>
    <row r="1002" spans="1:15">
      <c r="A1002" t="str">
        <f>INDEX([1]Calculation!$F:$F,ROW())</f>
        <v>South Carolina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744  lv</v>
      </c>
      <c r="E1002" s="26">
        <f>INDEX([1]Calculation!$I:$I,ROW())</f>
        <v>43559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9</v>
      </c>
      <c r="J1002" s="8">
        <f>ROUND(INDEX([1]Calculation!O:O,ROW()),0)</f>
        <v>7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6</v>
      </c>
      <c r="O1002" s="8">
        <f>ROUND(INDEX([1]Calculation!T:T,ROW()),0)</f>
        <v>1</v>
      </c>
    </row>
    <row r="1003" spans="1:15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743  rv</v>
      </c>
      <c r="E1003" s="26">
        <f>INDEX([1]Calculation!$I:$I,ROW())</f>
        <v>43555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3</v>
      </c>
      <c r="K1003" s="8">
        <f>ROUND(INDEX([1]Calculation!P:P,ROW()),0)</f>
        <v>2</v>
      </c>
      <c r="L1003" s="8">
        <f>ROUND(INDEX([1]Calculation!Q:Q,ROW()),0)</f>
        <v>18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1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12940  lv</v>
      </c>
      <c r="E1004" s="26">
        <f>INDEX([1]Calculation!$I:$I,ROW())</f>
        <v>43555</v>
      </c>
      <c r="F1004" s="12">
        <f>ROUND(INDEX([1]Calculation!AL:AL,ROW()),1)</f>
        <v>0</v>
      </c>
      <c r="G1004" s="8">
        <f>ROUND(INDEX([1]Calculation!L:L,ROW()),0)</f>
        <v>33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3</v>
      </c>
      <c r="K1004" s="8">
        <f>ROUND(INDEX([1]Calculation!P:P,ROW()),0)</f>
        <v>2</v>
      </c>
      <c r="L1004" s="8">
        <f>ROUND(INDEX([1]Calculation!Q:Q,ROW()),0)</f>
        <v>25</v>
      </c>
      <c r="M1004" s="8">
        <f>ROUND(INDEX([1]Calculation!R:R,ROW()),0)</f>
        <v>0</v>
      </c>
      <c r="N1004" s="8">
        <f>ROUND(INDEX([1]Calculation!S:S,ROW()),0)</f>
        <v>7</v>
      </c>
      <c r="O1004" s="8">
        <f>ROUND(INDEX([1]Calculation!T:T,ROW()),0)</f>
        <v>0</v>
      </c>
    </row>
    <row r="1005" spans="1:15">
      <c r="A1005" t="str">
        <f>INDEX([1]Calculation!$F:$F,ROW())</f>
        <v>Nevada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310  lv</v>
      </c>
      <c r="E1005" s="26">
        <f>INDEX([1]Calculation!$I:$I,ROW())</f>
        <v>43554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5</v>
      </c>
      <c r="K1005" s="8">
        <f>ROUND(INDEX([1]Calculation!P:P,ROW()),0)</f>
        <v>2</v>
      </c>
      <c r="L1005" s="8">
        <f>ROUND(INDEX([1]Calculation!Q:Q,ROW()),0)</f>
        <v>23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3</v>
      </c>
    </row>
    <row r="1006" spans="1:15">
      <c r="A1006" t="str">
        <f>INDEX([1]Calculation!$F:$F,ROW())</f>
        <v>Pennsylvania</v>
      </c>
      <c r="B1006" t="str">
        <f>INDEX([1]Calculation!$D:$D,ROW())</f>
        <v>Emerson College</v>
      </c>
      <c r="C1006" t="str">
        <f>IF(INDEX([1]Calculation!$G:$G,ROW())=0,"-",INDEX([1]Calculation!$G:$G,ROW()))</f>
        <v>B-</v>
      </c>
      <c r="D1006" t="str">
        <f>INDEX([1]Calculation!$J:$J,ROW())&amp;"  "&amp;INDEX([1]Calculation!$K:$K,ROW())</f>
        <v>359  lv</v>
      </c>
      <c r="E1006" s="26">
        <f>INDEX([1]Calculation!$I:$I,ROW())</f>
        <v>43552</v>
      </c>
      <c r="F1006" s="12">
        <f>ROUND(INDEX([1]Calculation!AL:AL,ROW()),1)</f>
        <v>1.1000000000000001</v>
      </c>
      <c r="G1006" s="8">
        <f>ROUND(INDEX([1]Calculation!L:L,ROW()),0)</f>
        <v>39</v>
      </c>
      <c r="H1006" s="8">
        <f>ROUND(INDEX([1]Calculation!M:M,ROW()),0)</f>
        <v>0</v>
      </c>
      <c r="I1006" s="8">
        <f>ROUND(INDEX([1]Calculation!N:N,ROW()),0)</f>
        <v>4</v>
      </c>
      <c r="J1006" s="8">
        <f>ROUND(INDEX([1]Calculation!O:O,ROW()),0)</f>
        <v>6</v>
      </c>
      <c r="K1006" s="8">
        <f>ROUND(INDEX([1]Calculation!P:P,ROW()),0)</f>
        <v>0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11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263  rv</v>
      </c>
      <c r="E1007" s="26">
        <f>INDEX([1]Calculation!$I:$I,ROW())</f>
        <v>43550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1</v>
      </c>
      <c r="I1007" s="8">
        <f>ROUND(INDEX([1]Calculation!N:N,ROW()),0)</f>
        <v>4</v>
      </c>
      <c r="J1007" s="8">
        <f>ROUND(INDEX([1]Calculation!O:O,ROW()),0)</f>
        <v>2</v>
      </c>
      <c r="K1007" s="8">
        <f>ROUND(INDEX([1]Calculation!P:P,ROW()),0)</f>
        <v>2</v>
      </c>
      <c r="L1007" s="8">
        <f>ROUND(INDEX([1]Calculation!Q:Q,ROW()),0)</f>
        <v>17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1</v>
      </c>
    </row>
    <row r="1008" spans="1:15">
      <c r="A1008" t="str">
        <f>INDEX([1]Calculation!$F:$F,ROW())</f>
        <v>US</v>
      </c>
      <c r="B1008" t="str">
        <f>INDEX([1]Calculation!$D:$D,ROW())</f>
        <v>Harris Insights &amp; Analytics</v>
      </c>
      <c r="C1008" t="str">
        <f>IF(INDEX([1]Calculation!$G:$G,ROW())=0,"-",INDEX([1]Calculation!$G:$G,ROW()))</f>
        <v>C+</v>
      </c>
      <c r="D1008" t="str">
        <f>INDEX([1]Calculation!$J:$J,ROW())&amp;"  "&amp;INDEX([1]Calculation!$K:$K,ROW())</f>
        <v>273  rv</v>
      </c>
      <c r="E1008" s="26">
        <f>INDEX([1]Calculation!$I:$I,ROW())</f>
        <v>43550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2</v>
      </c>
      <c r="K1008" s="8">
        <f>ROUND(INDEX([1]Calculation!P:P,ROW()),0)</f>
        <v>1</v>
      </c>
      <c r="L1008" s="8">
        <f>ROUND(INDEX([1]Calculation!Q:Q,ROW()),0)</f>
        <v>18</v>
      </c>
      <c r="M1008" s="8">
        <f>ROUND(INDEX([1]Calculation!R:R,ROW()),0)</f>
        <v>0</v>
      </c>
      <c r="N1008" s="8">
        <f>ROUND(INDEX([1]Calculation!S:S,ROW()),0)</f>
        <v>5</v>
      </c>
      <c r="O1008" s="8">
        <f>ROUND(INDEX([1]Calculation!T:T,ROW()),0)</f>
        <v>2</v>
      </c>
    </row>
    <row r="1009" spans="1:15">
      <c r="A1009" t="str">
        <f>INDEX([1]Calculation!$F:$F,ROW())</f>
        <v>US</v>
      </c>
      <c r="B1009" t="str">
        <f>INDEX([1]Calculation!$D:$D,ROW())</f>
        <v>Quinnipiac University</v>
      </c>
      <c r="C1009" t="str">
        <f>IF(INDEX([1]Calculation!$G:$G,ROW())=0,"-",INDEX([1]Calculation!$G:$G,ROW()))</f>
        <v>A</v>
      </c>
      <c r="D1009" t="str">
        <f>INDEX([1]Calculation!$J:$J,ROW())&amp;"  "&amp;INDEX([1]Calculation!$K:$K,ROW())</f>
        <v>559  rv</v>
      </c>
      <c r="E1009" s="26">
        <f>INDEX([1]Calculation!$I:$I,ROW())</f>
        <v>43549</v>
      </c>
      <c r="F1009" s="12">
        <f>ROUND(INDEX([1]Calculation!AL:AL,ROW()),1)</f>
        <v>0</v>
      </c>
      <c r="G1009" s="8">
        <f>ROUND(INDEX([1]Calculation!L:L,ROW()),0)</f>
        <v>29</v>
      </c>
      <c r="H1009" s="8">
        <f>ROUND(INDEX([1]Calculation!M:M,ROW()),0)</f>
        <v>0</v>
      </c>
      <c r="I1009" s="8">
        <f>ROUND(INDEX([1]Calculation!N:N,ROW()),0)</f>
        <v>2</v>
      </c>
      <c r="J1009" s="8">
        <f>ROUND(INDEX([1]Calculation!O:O,ROW()),0)</f>
        <v>4</v>
      </c>
      <c r="K1009" s="8">
        <f>ROUND(INDEX([1]Calculation!P:P,ROW()),0)</f>
        <v>2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4</v>
      </c>
      <c r="O1009" s="8">
        <f>ROUND(INDEX([1]Calculation!T:T,ROW()),0)</f>
        <v>0</v>
      </c>
    </row>
    <row r="1010" spans="1:15">
      <c r="A1010" t="str">
        <f>INDEX([1]Calculation!$F:$F,ROW())</f>
        <v>Iowa</v>
      </c>
      <c r="B1010" t="str">
        <f>INDEX([1]Calculation!$D:$D,ROW())</f>
        <v>David Binder Research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500  lv</v>
      </c>
      <c r="E1010" s="26">
        <f>INDEX([1]Calculation!$I:$I,ROW())</f>
        <v>43548</v>
      </c>
      <c r="F1010" s="12">
        <f>ROUND(INDEX([1]Calculation!AL:AL,ROW()),1)</f>
        <v>0</v>
      </c>
      <c r="G1010" s="8">
        <f>ROUND(INDEX([1]Calculation!L:L,ROW()),0)</f>
        <v>25</v>
      </c>
      <c r="H1010" s="8">
        <f>ROUND(INDEX([1]Calculation!M:M,ROW()),0)</f>
        <v>0</v>
      </c>
      <c r="I1010" s="8">
        <f>ROUND(INDEX([1]Calculation!N:N,ROW()),0)</f>
        <v>7</v>
      </c>
      <c r="J1010" s="8">
        <f>ROUND(INDEX([1]Calculation!O:O,ROW()),0)</f>
        <v>6</v>
      </c>
      <c r="K1010" s="8">
        <f>ROUND(INDEX([1]Calculation!P:P,ROW()),0)</f>
        <v>6</v>
      </c>
      <c r="L1010" s="8">
        <f>ROUND(INDEX([1]Calculation!Q:Q,ROW()),0)</f>
        <v>17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</row>
    <row r="1011" spans="1:15">
      <c r="A1011" t="str">
        <f>INDEX([1]Calculation!$F:$F,ROW())</f>
        <v>US</v>
      </c>
      <c r="B1011" t="str">
        <f>INDEX([1]Calculation!$D:$D,ROW())</f>
        <v>Morning Consult</v>
      </c>
      <c r="C1011" t="str">
        <f>IF(INDEX([1]Calculation!$G:$G,ROW())=0,"-",INDEX([1]Calculation!$G:$G,ROW()))</f>
        <v>B/C</v>
      </c>
      <c r="D1011" t="str">
        <f>INDEX([1]Calculation!$J:$J,ROW())&amp;"  "&amp;INDEX([1]Calculation!$K:$K,ROW())</f>
        <v>13725  lv</v>
      </c>
      <c r="E1011" s="26">
        <f>INDEX([1]Calculation!$I:$I,ROW())</f>
        <v>43548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4</v>
      </c>
      <c r="J1011" s="8">
        <f>ROUND(INDEX([1]Calculation!O:O,ROW()),0)</f>
        <v>2</v>
      </c>
      <c r="K1011" s="8">
        <f>ROUND(INDEX([1]Calculation!P:P,ROW()),0)</f>
        <v>2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</row>
    <row r="1012" spans="1:15">
      <c r="A1012" t="str">
        <f>INDEX([1]Calculation!$F:$F,ROW())</f>
        <v>US</v>
      </c>
      <c r="B1012" t="str">
        <f>INDEX([1]Calculation!$D:$D,ROW())</f>
        <v>McLaughlin &amp; Associates</v>
      </c>
      <c r="C1012" t="str">
        <f>IF(INDEX([1]Calculation!$G:$G,ROW())=0,"-",INDEX([1]Calculation!$G:$G,ROW()))</f>
        <v>C/D</v>
      </c>
      <c r="D1012" t="str">
        <f>INDEX([1]Calculation!$J:$J,ROW())&amp;"  "&amp;INDEX([1]Calculation!$K:$K,ROW())</f>
        <v>447  lv</v>
      </c>
      <c r="E1012" s="26">
        <f>INDEX([1]Calculation!$I:$I,ROW())</f>
        <v>43548</v>
      </c>
      <c r="F1012" s="12">
        <f>ROUND(INDEX([1]Calculation!AL:AL,ROW()),1)</f>
        <v>0</v>
      </c>
      <c r="G1012" s="8">
        <f>ROUND(INDEX([1]Calculation!L:L,ROW()),0)</f>
        <v>28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3</v>
      </c>
      <c r="K1012" s="8">
        <f>ROUND(INDEX([1]Calculation!P:P,ROW()),0)</f>
        <v>1</v>
      </c>
      <c r="L1012" s="8">
        <f>ROUND(INDEX([1]Calculation!Q:Q,ROW()),0)</f>
        <v>17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0</v>
      </c>
    </row>
    <row r="1013" spans="1:15">
      <c r="A1013" t="str">
        <f>INDEX([1]Calculation!$F:$F,ROW())</f>
        <v>Iowa</v>
      </c>
      <c r="B1013" t="str">
        <f>INDEX([1]Calculation!$D:$D,ROW())</f>
        <v>Emerson College</v>
      </c>
      <c r="C1013" t="str">
        <f>IF(INDEX([1]Calculation!$G:$G,ROW())=0,"-",INDEX([1]Calculation!$G:$G,ROW()))</f>
        <v>B-</v>
      </c>
      <c r="D1013" t="str">
        <f>INDEX([1]Calculation!$J:$J,ROW())&amp;"  "&amp;INDEX([1]Calculation!$K:$K,ROW())</f>
        <v>249  lv</v>
      </c>
      <c r="E1013" s="26">
        <f>INDEX([1]Calculation!$I:$I,ROW())</f>
        <v>43548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0</v>
      </c>
      <c r="I1013" s="8">
        <f>ROUND(INDEX([1]Calculation!N:N,ROW()),0)</f>
        <v>6</v>
      </c>
      <c r="J1013" s="8">
        <f>ROUND(INDEX([1]Calculation!O:O,ROW()),0)</f>
        <v>11</v>
      </c>
      <c r="K1013" s="8">
        <f>ROUND(INDEX([1]Calculation!P:P,ROW()),0)</f>
        <v>2</v>
      </c>
      <c r="L1013" s="8">
        <f>ROUND(INDEX([1]Calculation!Q:Q,ROW()),0)</f>
        <v>24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0</v>
      </c>
    </row>
    <row r="1014" spans="1:15">
      <c r="A1014" t="str">
        <f>INDEX([1]Calculation!$F:$F,ROW())</f>
        <v>Alabama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1200  lv</v>
      </c>
      <c r="E1014" s="26">
        <f>INDEX([1]Calculation!$I:$I,ROW())</f>
        <v>43547</v>
      </c>
      <c r="F1014" s="12">
        <f>ROUND(INDEX([1]Calculation!AL:AL,ROW()),1)</f>
        <v>1.1000000000000001</v>
      </c>
      <c r="G1014" s="8">
        <f>ROUND(INDEX([1]Calculation!L:L,ROW()),0)</f>
        <v>42</v>
      </c>
      <c r="H1014" s="8">
        <f>ROUND(INDEX([1]Calculation!M:M,ROW()),0)</f>
        <v>0</v>
      </c>
      <c r="I1014" s="8">
        <f>ROUND(INDEX([1]Calculation!N:N,ROW()),0)</f>
        <v>9</v>
      </c>
      <c r="J1014" s="8">
        <f>ROUND(INDEX([1]Calculation!O:O,ROW()),0)</f>
        <v>3</v>
      </c>
      <c r="K1014" s="8">
        <f>ROUND(INDEX([1]Calculation!P:P,ROW()),0)</f>
        <v>1</v>
      </c>
      <c r="L1014" s="8">
        <f>ROUND(INDEX([1]Calculation!Q:Q,ROW()),0)</f>
        <v>13</v>
      </c>
      <c r="M1014" s="8">
        <f>ROUND(INDEX([1]Calculation!R:R,ROW()),0)</f>
        <v>0</v>
      </c>
      <c r="N1014" s="8">
        <f>ROUND(INDEX([1]Calculation!S:S,ROW()),0)</f>
        <v>6</v>
      </c>
      <c r="O1014" s="8">
        <f>ROUND(INDEX([1]Calculation!T:T,ROW()),0)</f>
        <v>1</v>
      </c>
    </row>
    <row r="1015" spans="1:15">
      <c r="A1015" t="str">
        <f>INDEX([1]Calculation!$F:$F,ROW())</f>
        <v>Alabama</v>
      </c>
      <c r="B1015" t="str">
        <f>INDEX([1]Calculation!$D:$D,ROW())</f>
        <v>Change Research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1200  lv</v>
      </c>
      <c r="E1015" s="26">
        <f>INDEX([1]Calculation!$I:$I,ROW())</f>
        <v>43547</v>
      </c>
      <c r="F1015" s="12">
        <f>ROUND(INDEX([1]Calculation!AL:AL,ROW()),1)</f>
        <v>0</v>
      </c>
      <c r="G1015" s="8">
        <f>ROUND(INDEX([1]Calculation!L:L,ROW()),0)</f>
        <v>0</v>
      </c>
      <c r="H1015" s="8">
        <f>ROUND(INDEX([1]Calculation!M:M,ROW()),0)</f>
        <v>0</v>
      </c>
      <c r="I1015" s="8">
        <f>ROUND(INDEX([1]Calculation!N:N,ROW()),0)</f>
        <v>14</v>
      </c>
      <c r="J1015" s="8">
        <f>ROUND(INDEX([1]Calculation!O:O,ROW()),0)</f>
        <v>4</v>
      </c>
      <c r="K1015" s="8">
        <f>ROUND(INDEX([1]Calculation!P:P,ROW()),0)</f>
        <v>2</v>
      </c>
      <c r="L1015" s="8">
        <f>ROUND(INDEX([1]Calculation!Q:Q,ROW()),0)</f>
        <v>27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</row>
    <row r="1016" spans="1:15">
      <c r="A1016" t="str">
        <f>INDEX([1]Calculation!$F:$F,ROW())</f>
        <v>Florida</v>
      </c>
      <c r="B1016" t="str">
        <f>INDEX([1]Calculation!$D:$D,ROW())</f>
        <v>Tel Opinion Research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800  lv</v>
      </c>
      <c r="E1016" s="26">
        <f>INDEX([1]Calculation!$I:$I,ROW())</f>
        <v>43545</v>
      </c>
      <c r="F1016" s="12">
        <f>ROUND(INDEX([1]Calculation!AL:AL,ROW()),1)</f>
        <v>0</v>
      </c>
      <c r="G1016" s="8">
        <f>ROUND(INDEX([1]Calculation!L:L,ROW()),0)</f>
        <v>37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6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403  lv</v>
      </c>
      <c r="E1017" s="26">
        <f>INDEX([1]Calculation!$I:$I,ROW())</f>
        <v>43544</v>
      </c>
      <c r="F1017" s="12">
        <f>ROUND(INDEX([1]Calculation!AL:AL,ROW()),1)</f>
        <v>0</v>
      </c>
      <c r="G1017" s="8">
        <f>ROUND(INDEX([1]Calculation!L:L,ROW()),0)</f>
        <v>31</v>
      </c>
      <c r="H1017" s="8">
        <f>ROUND(INDEX([1]Calculation!M:M,ROW()),0)</f>
        <v>0</v>
      </c>
      <c r="I1017" s="8">
        <f>ROUND(INDEX([1]Calculation!N:N,ROW()),0)</f>
        <v>4</v>
      </c>
      <c r="J1017" s="8">
        <f>ROUND(INDEX([1]Calculation!O:O,ROW()),0)</f>
        <v>1</v>
      </c>
      <c r="K1017" s="8">
        <f>ROUND(INDEX([1]Calculation!P:P,ROW()),0)</f>
        <v>1</v>
      </c>
      <c r="L1017" s="8">
        <f>ROUND(INDEX([1]Calculation!Q:Q,ROW()),0)</f>
        <v>23</v>
      </c>
      <c r="M1017" s="8">
        <f>ROUND(INDEX([1]Calculation!R:R,ROW()),0)</f>
        <v>0</v>
      </c>
      <c r="N1017" s="8">
        <f>ROUND(INDEX([1]Calculation!S:S,ROW()),0)</f>
        <v>4</v>
      </c>
      <c r="O1017" s="8">
        <f>ROUND(INDEX([1]Calculation!T:T,ROW()),0)</f>
        <v>1</v>
      </c>
    </row>
    <row r="1018" spans="1:15">
      <c r="A1018" t="str">
        <f>INDEX([1]Calculation!$F:$F,ROW())</f>
        <v>Oregon</v>
      </c>
      <c r="B1018" t="str">
        <f>INDEX([1]Calculation!$D:$D,ROW())</f>
        <v>Zogby Interactive/JZ Analytics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238  lv</v>
      </c>
      <c r="E1018" s="26">
        <f>INDEX([1]Calculation!$I:$I,ROW())</f>
        <v>43543</v>
      </c>
      <c r="F1018" s="12">
        <f>ROUND(INDEX([1]Calculation!AL:AL,ROW()),1)</f>
        <v>0.6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4</v>
      </c>
      <c r="J1018" s="8">
        <f>ROUND(INDEX([1]Calculation!O:O,ROW()),0)</f>
        <v>3</v>
      </c>
      <c r="K1018" s="8">
        <f>ROUND(INDEX([1]Calculation!P:P,ROW()),0)</f>
        <v>0</v>
      </c>
      <c r="L1018" s="8">
        <f>ROUND(INDEX([1]Calculation!Q:Q,ROW()),0)</f>
        <v>27</v>
      </c>
      <c r="M1018" s="8">
        <f>ROUND(INDEX([1]Calculation!R:R,ROW()),0)</f>
        <v>0</v>
      </c>
      <c r="N1018" s="8">
        <f>ROUND(INDEX([1]Calculation!S:S,ROW()),0)</f>
        <v>6</v>
      </c>
      <c r="O1018" s="8">
        <f>ROUND(INDEX([1]Calculation!T:T,ROW()),0)</f>
        <v>4</v>
      </c>
    </row>
    <row r="1019" spans="1:15">
      <c r="A1019" t="str">
        <f>INDEX([1]Calculation!$F:$F,ROW())</f>
        <v>US</v>
      </c>
      <c r="B1019" t="str">
        <f>INDEX([1]Calculation!$D:$D,ROW())</f>
        <v>Emerson College</v>
      </c>
      <c r="C1019" t="str">
        <f>IF(INDEX([1]Calculation!$G:$G,ROW())=0,"-",INDEX([1]Calculation!$G:$G,ROW()))</f>
        <v>B-</v>
      </c>
      <c r="D1019" t="str">
        <f>INDEX([1]Calculation!$J:$J,ROW())&amp;"  "&amp;INDEX([1]Calculation!$K:$K,ROW())</f>
        <v>487  lv</v>
      </c>
      <c r="E1019" s="26">
        <f>INDEX([1]Calculation!$I:$I,ROW())</f>
        <v>43542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3</v>
      </c>
      <c r="J1019" s="8">
        <f>ROUND(INDEX([1]Calculation!O:O,ROW()),0)</f>
        <v>3</v>
      </c>
      <c r="K1019" s="8">
        <f>ROUND(INDEX([1]Calculation!P:P,ROW()),0)</f>
        <v>1</v>
      </c>
      <c r="L1019" s="8">
        <f>ROUND(INDEX([1]Calculation!Q:Q,ROW()),0)</f>
        <v>26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</row>
    <row r="1020" spans="1:15">
      <c r="A1020" t="str">
        <f>INDEX([1]Calculation!$F:$F,ROW())</f>
        <v>US</v>
      </c>
      <c r="B1020" t="str">
        <f>INDEX([1]Calculation!$D:$D,ROW())</f>
        <v>SSRS</v>
      </c>
      <c r="C1020" t="str">
        <f>IF(INDEX([1]Calculation!$G:$G,ROW())=0,"-",INDEX([1]Calculation!$G:$G,ROW()))</f>
        <v>A/B</v>
      </c>
      <c r="D1020" t="str">
        <f>INDEX([1]Calculation!$J:$J,ROW())&amp;"  "&amp;INDEX([1]Calculation!$K:$K,ROW())</f>
        <v>411  rv</v>
      </c>
      <c r="E1020" s="26">
        <f>INDEX([1]Calculation!$I:$I,ROW())</f>
        <v>43541</v>
      </c>
      <c r="F1020" s="12">
        <f>ROUND(INDEX([1]Calculation!AL:AL,ROW()),1)</f>
        <v>0</v>
      </c>
      <c r="G1020" s="8">
        <f>ROUND(INDEX([1]Calculation!L:L,ROW()),0)</f>
        <v>28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1</v>
      </c>
      <c r="K1020" s="8">
        <f>ROUND(INDEX([1]Calculation!P:P,ROW()),0)</f>
        <v>3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7</v>
      </c>
      <c r="O1020" s="8">
        <f>ROUND(INDEX([1]Calculation!T:T,ROW()),0)</f>
        <v>0</v>
      </c>
    </row>
    <row r="1021" spans="1:15">
      <c r="A1021" t="str">
        <f>INDEX([1]Calculation!$F:$F,ROW())</f>
        <v>US</v>
      </c>
      <c r="B1021" t="str">
        <f>INDEX([1]Calculation!$D:$D,ROW())</f>
        <v>SSRS</v>
      </c>
      <c r="C1021" t="str">
        <f>IF(INDEX([1]Calculation!$G:$G,ROW())=0,"-",INDEX([1]Calculation!$G:$G,ROW()))</f>
        <v>A/B</v>
      </c>
      <c r="D1021" t="str">
        <f>INDEX([1]Calculation!$J:$J,ROW())&amp;"  "&amp;INDEX([1]Calculation!$K:$K,ROW())</f>
        <v>456  a</v>
      </c>
      <c r="E1021" s="26">
        <f>INDEX([1]Calculation!$I:$I,ROW())</f>
        <v>43541</v>
      </c>
      <c r="F1021" s="12">
        <f>ROUND(INDEX([1]Calculation!AL:AL,ROW()),1)</f>
        <v>0</v>
      </c>
      <c r="G1021" s="8">
        <f>ROUND(INDEX([1]Calculation!L:L,ROW()),0)</f>
        <v>28</v>
      </c>
      <c r="H1021" s="8">
        <f>ROUND(INDEX([1]Calculation!M:M,ROW()),0)</f>
        <v>0</v>
      </c>
      <c r="I1021" s="8">
        <f>ROUND(INDEX([1]Calculation!N:N,ROW()),0)</f>
        <v>3</v>
      </c>
      <c r="J1021" s="8">
        <f>ROUND(INDEX([1]Calculation!O:O,ROW()),0)</f>
        <v>1</v>
      </c>
      <c r="K1021" s="8">
        <f>ROUND(INDEX([1]Calculation!P:P,ROW()),0)</f>
        <v>3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6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13551  lv</v>
      </c>
      <c r="E1022" s="26">
        <f>INDEX([1]Calculation!$I:$I,ROW())</f>
        <v>43541</v>
      </c>
      <c r="F1022" s="12">
        <f>ROUND(INDEX([1]Calculation!AL:AL,ROW()),1)</f>
        <v>0</v>
      </c>
      <c r="G1022" s="8">
        <f>ROUND(INDEX([1]Calculation!L:L,ROW()),0)</f>
        <v>35</v>
      </c>
      <c r="H1022" s="8">
        <f>ROUND(INDEX([1]Calculation!M:M,ROW()),0)</f>
        <v>0</v>
      </c>
      <c r="I1022" s="8">
        <f>ROUND(INDEX([1]Calculation!N:N,ROW()),0)</f>
        <v>4</v>
      </c>
      <c r="J1022" s="8">
        <f>ROUND(INDEX([1]Calculation!O:O,ROW()),0)</f>
        <v>1</v>
      </c>
      <c r="K1022" s="8">
        <f>ROUND(INDEX([1]Calculation!P:P,ROW()),0)</f>
        <v>2</v>
      </c>
      <c r="L1022" s="8">
        <f>ROUND(INDEX([1]Calculation!Q:Q,ROW()),0)</f>
        <v>27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Wisconsin</v>
      </c>
      <c r="B1023" t="str">
        <f>INDEX([1]Calculation!$D:$D,ROW())</f>
        <v>Emerson College</v>
      </c>
      <c r="C1023" t="str">
        <f>IF(INDEX([1]Calculation!$G:$G,ROW())=0,"-",INDEX([1]Calculation!$G:$G,ROW()))</f>
        <v>B-</v>
      </c>
      <c r="D1023" t="str">
        <f>INDEX([1]Calculation!$J:$J,ROW())&amp;"  "&amp;INDEX([1]Calculation!$K:$K,ROW())</f>
        <v>324  lv</v>
      </c>
      <c r="E1023" s="26">
        <f>INDEX([1]Calculation!$I:$I,ROW())</f>
        <v>43541</v>
      </c>
      <c r="F1023" s="12">
        <f>ROUND(INDEX([1]Calculation!AL:AL,ROW()),1)</f>
        <v>1</v>
      </c>
      <c r="G1023" s="8">
        <f>ROUND(INDEX([1]Calculation!L:L,ROW()),0)</f>
        <v>24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</v>
      </c>
      <c r="K1023" s="8">
        <f>ROUND(INDEX([1]Calculation!P:P,ROW()),0)</f>
        <v>4</v>
      </c>
      <c r="L1023" s="8">
        <f>ROUND(INDEX([1]Calculation!Q:Q,ROW()),0)</f>
        <v>39</v>
      </c>
      <c r="M1023" s="8">
        <f>ROUND(INDEX([1]Calculation!R:R,ROW()),0)</f>
        <v>0</v>
      </c>
      <c r="N1023" s="8">
        <f>ROUND(INDEX([1]Calculation!S:S,ROW()),0)</f>
        <v>14</v>
      </c>
      <c r="O1023" s="8">
        <f>ROUND(INDEX([1]Calculation!T:T,ROW()),0)</f>
        <v>1</v>
      </c>
    </row>
    <row r="1024" spans="1:15">
      <c r="A1024" t="str">
        <f>INDEX([1]Calculation!$F:$F,ROW())</f>
        <v>Iowa</v>
      </c>
      <c r="B1024" t="str">
        <f>INDEX([1]Calculation!$D:$D,ROW())</f>
        <v>Public Policy Polling</v>
      </c>
      <c r="C1024" t="str">
        <f>IF(INDEX([1]Calculation!$G:$G,ROW())=0,"-",INDEX([1]Calculation!$G:$G,ROW()))</f>
        <v>B</v>
      </c>
      <c r="D1024" t="str">
        <f>INDEX([1]Calculation!$J:$J,ROW())&amp;"  "&amp;INDEX([1]Calculation!$K:$K,ROW())</f>
        <v>678  lv</v>
      </c>
      <c r="E1024" s="26">
        <f>INDEX([1]Calculation!$I:$I,ROW())</f>
        <v>43539</v>
      </c>
      <c r="F1024" s="12">
        <f>ROUND(INDEX([1]Calculation!AL:AL,ROW()),1)</f>
        <v>0.2</v>
      </c>
      <c r="G1024" s="8">
        <f>ROUND(INDEX([1]Calculation!L:L,ROW()),0)</f>
        <v>29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0</v>
      </c>
      <c r="K1024" s="8">
        <f>ROUND(INDEX([1]Calculation!P:P,ROW()),0)</f>
        <v>6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Change Research</v>
      </c>
      <c r="C1025" t="str">
        <f>IF(INDEX([1]Calculation!$G:$G,ROW())=0,"-",INDEX([1]Calculation!$G:$G,ROW()))</f>
        <v>C</v>
      </c>
      <c r="D1025" t="str">
        <f>INDEX([1]Calculation!$J:$J,ROW())&amp;"  "&amp;INDEX([1]Calculation!$K:$K,ROW())</f>
        <v>1919  lv</v>
      </c>
      <c r="E1025" s="26">
        <f>INDEX([1]Calculation!$I:$I,ROW())</f>
        <v>43534</v>
      </c>
      <c r="F1025" s="12">
        <f>ROUND(INDEX([1]Calculation!AL:AL,ROW()),1)</f>
        <v>0</v>
      </c>
      <c r="G1025" s="8">
        <f>ROUND(INDEX([1]Calculation!L:L,ROW()),0)</f>
        <v>36</v>
      </c>
      <c r="H1025" s="8">
        <f>ROUND(INDEX([1]Calculation!M:M,ROW()),0)</f>
        <v>0</v>
      </c>
      <c r="I1025" s="8">
        <f>ROUND(INDEX([1]Calculation!N:N,ROW()),0)</f>
        <v>3</v>
      </c>
      <c r="J1025" s="8">
        <f>ROUND(INDEX([1]Calculation!O:O,ROW()),0)</f>
        <v>2</v>
      </c>
      <c r="K1025" s="8">
        <f>ROUND(INDEX([1]Calculation!P:P,ROW()),0)</f>
        <v>2</v>
      </c>
      <c r="L1025" s="8">
        <f>ROUND(INDEX([1]Calculation!Q:Q,ROW()),0)</f>
        <v>24</v>
      </c>
      <c r="M1025" s="8">
        <f>ROUND(INDEX([1]Calculation!R:R,ROW()),0)</f>
        <v>0</v>
      </c>
      <c r="N1025" s="8">
        <f>ROUND(INDEX([1]Calculation!S:S,ROW()),0)</f>
        <v>9</v>
      </c>
      <c r="O1025" s="8">
        <f>ROUND(INDEX([1]Calculation!T:T,ROW()),0)</f>
        <v>1</v>
      </c>
    </row>
    <row r="1026" spans="1:15">
      <c r="A1026" t="str">
        <f>INDEX([1]Calculation!$F:$F,ROW())</f>
        <v>US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1919  lv</v>
      </c>
      <c r="E1026" s="26">
        <f>INDEX([1]Calculation!$I:$I,ROW())</f>
        <v>43534</v>
      </c>
      <c r="F1026" s="12">
        <f>ROUND(INDEX([1]Calculation!AL:AL,ROW()),1)</f>
        <v>0</v>
      </c>
      <c r="G1026" s="8">
        <f>ROUND(INDEX([1]Calculation!L:L,ROW()),0)</f>
        <v>0</v>
      </c>
      <c r="H1026" s="8">
        <f>ROUND(INDEX([1]Calculation!M:M,ROW()),0)</f>
        <v>0</v>
      </c>
      <c r="I1026" s="8">
        <f>ROUND(INDEX([1]Calculation!N:N,ROW()),0)</f>
        <v>5</v>
      </c>
      <c r="J1026" s="8">
        <f>ROUND(INDEX([1]Calculation!O:O,ROW()),0)</f>
        <v>1</v>
      </c>
      <c r="K1026" s="8">
        <f>ROUND(INDEX([1]Calculation!P:P,ROW()),0)</f>
        <v>3</v>
      </c>
      <c r="L1026" s="8">
        <f>ROUND(INDEX([1]Calculation!Q:Q,ROW()),0)</f>
        <v>36</v>
      </c>
      <c r="M1026" s="8">
        <f>ROUND(INDEX([1]Calculation!R:R,ROW()),0)</f>
        <v>0</v>
      </c>
      <c r="N1026" s="8">
        <f>ROUND(INDEX([1]Calculation!S:S,ROW()),0)</f>
        <v>13</v>
      </c>
      <c r="O1026" s="8">
        <f>ROUND(INDEX([1]Calculation!T:T,ROW()),0)</f>
        <v>2</v>
      </c>
    </row>
    <row r="1027" spans="1:15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740  rv</v>
      </c>
      <c r="E1027" s="26">
        <f>INDEX([1]Calculation!$I:$I,ROW())</f>
        <v>43534</v>
      </c>
      <c r="F1027" s="12">
        <f>ROUND(INDEX([1]Calculation!AL:AL,ROW()),1)</f>
        <v>0</v>
      </c>
      <c r="G1027" s="8">
        <f>ROUND(INDEX([1]Calculation!L:L,ROW()),0)</f>
        <v>27</v>
      </c>
      <c r="H1027" s="8">
        <f>ROUND(INDEX([1]Calculation!M:M,ROW()),0)</f>
        <v>0</v>
      </c>
      <c r="I1027" s="8">
        <f>ROUND(INDEX([1]Calculation!N:N,ROW()),0)</f>
        <v>4</v>
      </c>
      <c r="J1027" s="8">
        <f>ROUND(INDEX([1]Calculation!O:O,ROW()),0)</f>
        <v>0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1</v>
      </c>
    </row>
    <row r="1028" spans="1:15">
      <c r="A1028" t="str">
        <f>INDEX([1]Calculation!$F:$F,ROW())</f>
        <v>US</v>
      </c>
      <c r="B1028" t="str">
        <f>INDEX([1]Calculation!$D:$D,ROW())</f>
        <v>Morning Consult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15226  lv</v>
      </c>
      <c r="E1028" s="26">
        <f>INDEX([1]Calculation!$I:$I,ROW())</f>
        <v>43534</v>
      </c>
      <c r="F1028" s="12">
        <f>ROUND(INDEX([1]Calculation!AL:AL,ROW()),1)</f>
        <v>0</v>
      </c>
      <c r="G1028" s="8">
        <f>ROUND(INDEX([1]Calculation!L:L,ROW()),0)</f>
        <v>31</v>
      </c>
      <c r="H1028" s="8">
        <f>ROUND(INDEX([1]Calculation!M:M,ROW()),0)</f>
        <v>0</v>
      </c>
      <c r="I1028" s="8">
        <f>ROUND(INDEX([1]Calculation!N:N,ROW()),0)</f>
        <v>4</v>
      </c>
      <c r="J1028" s="8">
        <f>ROUND(INDEX([1]Calculation!O:O,ROW()),0)</f>
        <v>1</v>
      </c>
      <c r="K1028" s="8">
        <f>ROUND(INDEX([1]Calculation!P:P,ROW()),0)</f>
        <v>3</v>
      </c>
      <c r="L1028" s="8">
        <f>ROUND(INDEX([1]Calculation!Q:Q,ROW()),0)</f>
        <v>27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0</v>
      </c>
    </row>
    <row r="1029" spans="1:15">
      <c r="A1029" t="str">
        <f>INDEX([1]Calculation!$F:$F,ROW())</f>
        <v>Michigan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317  lv</v>
      </c>
      <c r="E1029" s="26">
        <f>INDEX([1]Calculation!$I:$I,ROW())</f>
        <v>43534</v>
      </c>
      <c r="F1029" s="12">
        <f>ROUND(INDEX([1]Calculation!AL:AL,ROW()),1)</f>
        <v>0.1</v>
      </c>
      <c r="G1029" s="8">
        <f>ROUND(INDEX([1]Calculation!L:L,ROW()),0)</f>
        <v>40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0</v>
      </c>
      <c r="K1029" s="8">
        <f>ROUND(INDEX([1]Calculation!P:P,ROW()),0)</f>
        <v>5</v>
      </c>
      <c r="L1029" s="8">
        <f>ROUND(INDEX([1]Calculation!Q:Q,ROW()),0)</f>
        <v>23</v>
      </c>
      <c r="M1029" s="8">
        <f>ROUND(INDEX([1]Calculation!R:R,ROW()),0)</f>
        <v>0</v>
      </c>
      <c r="N1029" s="8">
        <f>ROUND(INDEX([1]Calculation!S:S,ROW()),0)</f>
        <v>11</v>
      </c>
      <c r="O1029" s="8">
        <f>ROUND(INDEX([1]Calculation!T:T,ROW()),0)</f>
        <v>0</v>
      </c>
    </row>
    <row r="1030" spans="1:15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401  lv</v>
      </c>
      <c r="E1030" s="26">
        <f>INDEX([1]Calculation!$I:$I,ROW())</f>
        <v>43530</v>
      </c>
      <c r="F1030" s="12">
        <f>ROUND(INDEX([1]Calculation!AL:AL,ROW()),1)</f>
        <v>0</v>
      </c>
      <c r="G1030" s="8">
        <f>ROUND(INDEX([1]Calculation!L:L,ROW()),0)</f>
        <v>27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1</v>
      </c>
      <c r="K1030" s="8">
        <f>ROUND(INDEX([1]Calculation!P:P,ROW()),0)</f>
        <v>3</v>
      </c>
      <c r="L1030" s="8">
        <f>ROUND(INDEX([1]Calculation!Q:Q,ROW()),0)</f>
        <v>25</v>
      </c>
      <c r="M1030" s="8">
        <f>ROUND(INDEX([1]Calculation!R:R,ROW()),0)</f>
        <v>0</v>
      </c>
      <c r="N1030" s="8">
        <f>ROUND(INDEX([1]Calculation!S:S,ROW()),0)</f>
        <v>9</v>
      </c>
      <c r="O1030" s="8">
        <f>ROUND(INDEX([1]Calculation!T:T,ROW()),0)</f>
        <v>0</v>
      </c>
    </row>
    <row r="1031" spans="1:15">
      <c r="A1031" t="str">
        <f>INDEX([1]Calculation!$F:$F,ROW())</f>
        <v>Florida</v>
      </c>
      <c r="B1031" t="str">
        <f>INDEX([1]Calculation!$D:$D,ROW())</f>
        <v>Bendixen &amp; Amandi International</v>
      </c>
      <c r="C1031" t="str">
        <f>IF(INDEX([1]Calculation!$G:$G,ROW())=0,"-",INDEX([1]Calculation!$G:$G,ROW()))</f>
        <v>B/C</v>
      </c>
      <c r="D1031" t="str">
        <f>INDEX([1]Calculation!$J:$J,ROW())&amp;"  "&amp;INDEX([1]Calculation!$K:$K,ROW())</f>
        <v>300  lv</v>
      </c>
      <c r="E1031" s="26">
        <f>INDEX([1]Calculation!$I:$I,ROW())</f>
        <v>43528</v>
      </c>
      <c r="F1031" s="12">
        <f>ROUND(INDEX([1]Calculation!AL:AL,ROW()),1)</f>
        <v>0</v>
      </c>
      <c r="G1031" s="8">
        <f>ROUND(INDEX([1]Calculation!L:L,ROW()),0)</f>
        <v>11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5</v>
      </c>
      <c r="M1031" s="8">
        <f>ROUND(INDEX([1]Calculation!R:R,ROW()),0)</f>
        <v>0</v>
      </c>
      <c r="N1031" s="8">
        <f>ROUND(INDEX([1]Calculation!S:S,ROW()),0)</f>
        <v>1</v>
      </c>
      <c r="O1031" s="8">
        <f>ROUND(INDEX([1]Calculation!T:T,ROW()),0)</f>
        <v>0</v>
      </c>
    </row>
    <row r="1032" spans="1:15">
      <c r="A1032" t="str">
        <f>INDEX([1]Calculation!$F:$F,ROW())</f>
        <v>US</v>
      </c>
      <c r="B1032" t="str">
        <f>INDEX([1]Calculation!$D:$D,ROW())</f>
        <v>Monmouth University</v>
      </c>
      <c r="C1032" t="str">
        <f>IF(INDEX([1]Calculation!$G:$G,ROW())=0,"-",INDEX([1]Calculation!$G:$G,ROW()))</f>
        <v>A+</v>
      </c>
      <c r="D1032" t="str">
        <f>INDEX([1]Calculation!$J:$J,ROW())&amp;"  "&amp;INDEX([1]Calculation!$K:$K,ROW())</f>
        <v>310  rv</v>
      </c>
      <c r="E1032" s="26">
        <f>INDEX([1]Calculation!$I:$I,ROW())</f>
        <v>43528</v>
      </c>
      <c r="F1032" s="12">
        <f>ROUND(INDEX([1]Calculation!AL:AL,ROW()),1)</f>
        <v>0</v>
      </c>
      <c r="G1032" s="8">
        <f>ROUND(INDEX([1]Calculation!L:L,ROW()),0)</f>
        <v>0</v>
      </c>
      <c r="H1032" s="8">
        <f>ROUND(INDEX([1]Calculation!M:M,ROW()),0)</f>
        <v>2</v>
      </c>
      <c r="I1032" s="8">
        <f>ROUND(INDEX([1]Calculation!N:N,ROW()),0)</f>
        <v>6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32</v>
      </c>
      <c r="M1032" s="8">
        <f>ROUND(INDEX([1]Calculation!R:R,ROW()),0)</f>
        <v>0</v>
      </c>
      <c r="N1032" s="8">
        <f>ROUND(INDEX([1]Calculation!S:S,ROW()),0)</f>
        <v>10</v>
      </c>
      <c r="O1032" s="8">
        <f>ROUND(INDEX([1]Calculation!T:T,ROW()),0)</f>
        <v>1</v>
      </c>
    </row>
    <row r="1033" spans="1:15">
      <c r="A1033" t="str">
        <f>INDEX([1]Calculation!$F:$F,ROW())</f>
        <v>US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310  rv</v>
      </c>
      <c r="E1033" s="26">
        <f>INDEX([1]Calculation!$I:$I,ROW())</f>
        <v>43528</v>
      </c>
      <c r="F1033" s="12">
        <f>ROUND(INDEX([1]Calculation!AL:AL,ROW()),1)</f>
        <v>0</v>
      </c>
      <c r="G1033" s="8">
        <f>ROUND(INDEX([1]Calculation!L:L,ROW()),0)</f>
        <v>28</v>
      </c>
      <c r="H1033" s="8">
        <f>ROUND(INDEX([1]Calculation!M:M,ROW()),0)</f>
        <v>2</v>
      </c>
      <c r="I1033" s="8">
        <f>ROUND(INDEX([1]Calculation!N:N,ROW()),0)</f>
        <v>5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25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</row>
    <row r="1034" spans="1:15">
      <c r="A1034" t="str">
        <f>INDEX([1]Calculation!$F:$F,ROW())</f>
        <v>Florida</v>
      </c>
      <c r="B1034" t="str">
        <f>INDEX([1]Calculation!$D:$D,ROW())</f>
        <v>Bendixen &amp; Amandi International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300  lv</v>
      </c>
      <c r="E1034" s="26">
        <f>INDEX([1]Calculation!$I:$I,ROW())</f>
        <v>43528</v>
      </c>
      <c r="F1034" s="12">
        <f>ROUND(INDEX([1]Calculation!AL:AL,ROW()),1)</f>
        <v>0.9</v>
      </c>
      <c r="G1034" s="8">
        <f>ROUND(INDEX([1]Calculation!L:L,ROW()),0)</f>
        <v>26</v>
      </c>
      <c r="H1034" s="8">
        <f>ROUND(INDEX([1]Calculation!M:M,ROW()),0)</f>
        <v>1</v>
      </c>
      <c r="I1034" s="8">
        <f>ROUND(INDEX([1]Calculation!N:N,ROW()),0)</f>
        <v>1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11</v>
      </c>
      <c r="M1034" s="8">
        <f>ROUND(INDEX([1]Calculation!R:R,ROW()),0)</f>
        <v>0</v>
      </c>
      <c r="N1034" s="8">
        <f>ROUND(INDEX([1]Calculation!S:S,ROW()),0)</f>
        <v>4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GBAO</v>
      </c>
      <c r="C1035" t="str">
        <f>IF(INDEX([1]Calculation!$G:$G,ROW())=0,"-",INDEX([1]Calculation!$G:$G,ROW()))</f>
        <v>B/C</v>
      </c>
      <c r="D1035" t="str">
        <f>INDEX([1]Calculation!$J:$J,ROW())&amp;"  "&amp;INDEX([1]Calculation!$K:$K,ROW())</f>
        <v>817  lv</v>
      </c>
      <c r="E1035" s="26">
        <f>INDEX([1]Calculation!$I:$I,ROW())</f>
        <v>43527</v>
      </c>
      <c r="F1035" s="12">
        <f>ROUND(INDEX([1]Calculation!AL:AL,ROW()),1)</f>
        <v>0.2</v>
      </c>
      <c r="G1035" s="8">
        <f>ROUND(INDEX([1]Calculation!L:L,ROW()),0)</f>
        <v>28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0</v>
      </c>
      <c r="K1035" s="8">
        <f>ROUND(INDEX([1]Calculation!P:P,ROW()),0)</f>
        <v>2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>
      <c r="A1036" t="str">
        <f>INDEX([1]Calculation!$F:$F,ROW())</f>
        <v>US</v>
      </c>
      <c r="B1036" t="str">
        <f>INDEX([1]Calculation!$D:$D,ROW())</f>
        <v>Morning Consult</v>
      </c>
      <c r="C1036" t="str">
        <f>IF(INDEX([1]Calculation!$G:$G,ROW())=0,"-",INDEX([1]Calculation!$G:$G,ROW()))</f>
        <v>B/C</v>
      </c>
      <c r="D1036" t="str">
        <f>INDEX([1]Calculation!$J:$J,ROW())&amp;"  "&amp;INDEX([1]Calculation!$K:$K,ROW())</f>
        <v>12560  lv</v>
      </c>
      <c r="E1036" s="26">
        <f>INDEX([1]Calculation!$I:$I,ROW())</f>
        <v>43527</v>
      </c>
      <c r="F1036" s="12">
        <f>ROUND(INDEX([1]Calculation!AL:AL,ROW()),1)</f>
        <v>0</v>
      </c>
      <c r="G1036" s="8">
        <f>ROUND(INDEX([1]Calculation!L:L,ROW()),0)</f>
        <v>31</v>
      </c>
      <c r="H1036" s="8">
        <f>ROUND(INDEX([1]Calculation!M:M,ROW()),0)</f>
        <v>2</v>
      </c>
      <c r="I1036" s="8">
        <f>ROUND(INDEX([1]Calculation!N:N,ROW()),0)</f>
        <v>4</v>
      </c>
      <c r="J1036" s="8">
        <f>ROUND(INDEX([1]Calculation!O:O,ROW()),0)</f>
        <v>1</v>
      </c>
      <c r="K1036" s="8">
        <f>ROUND(INDEX([1]Calculation!P:P,ROW()),0)</f>
        <v>3</v>
      </c>
      <c r="L1036" s="8">
        <f>ROUND(INDEX([1]Calculation!Q:Q,ROW()),0)</f>
        <v>27</v>
      </c>
      <c r="M1036" s="8">
        <f>ROUND(INDEX([1]Calculation!R:R,ROW()),0)</f>
        <v>0</v>
      </c>
      <c r="N1036" s="8">
        <f>ROUND(INDEX([1]Calculation!S:S,ROW()),0)</f>
        <v>7</v>
      </c>
      <c r="O1036" s="8">
        <f>ROUND(INDEX([1]Calculation!T:T,ROW()),0)</f>
        <v>0</v>
      </c>
    </row>
    <row r="1037" spans="1:15">
      <c r="A1037" t="str">
        <f>INDEX([1]Calculation!$F:$F,ROW())</f>
        <v>South Carolina</v>
      </c>
      <c r="B1037" t="str">
        <f>INDEX([1]Calculation!$D:$D,ROW())</f>
        <v>Emerson College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291  lv</v>
      </c>
      <c r="E1037" s="26">
        <f>INDEX([1]Calculation!$I:$I,ROW())</f>
        <v>43526</v>
      </c>
      <c r="F1037" s="12">
        <f>ROUND(INDEX([1]Calculation!AL:AL,ROW()),1)</f>
        <v>0.9</v>
      </c>
      <c r="G1037" s="8">
        <f>ROUND(INDEX([1]Calculation!L:L,ROW()),0)</f>
        <v>37</v>
      </c>
      <c r="H1037" s="8">
        <f>ROUND(INDEX([1]Calculation!M:M,ROW()),0)</f>
        <v>2</v>
      </c>
      <c r="I1037" s="8">
        <f>ROUND(INDEX([1]Calculation!N:N,ROW()),0)</f>
        <v>6</v>
      </c>
      <c r="J1037" s="8">
        <f>ROUND(INDEX([1]Calculation!O:O,ROW()),0)</f>
        <v>0</v>
      </c>
      <c r="K1037" s="8">
        <f>ROUND(INDEX([1]Calculation!P:P,ROW()),0)</f>
        <v>1</v>
      </c>
      <c r="L1037" s="8">
        <f>ROUND(INDEX([1]Calculation!Q:Q,ROW()),0)</f>
        <v>21</v>
      </c>
      <c r="M1037" s="8">
        <f>ROUND(INDEX([1]Calculation!R:R,ROW()),0)</f>
        <v>0</v>
      </c>
      <c r="N1037" s="8">
        <f>ROUND(INDEX([1]Calculation!S:S,ROW()),0)</f>
        <v>5</v>
      </c>
      <c r="O1037" s="8">
        <f>ROUND(INDEX([1]Calculation!T:T,ROW()),0)</f>
        <v>0</v>
      </c>
    </row>
    <row r="1038" spans="1:15">
      <c r="A1038" t="str">
        <f>INDEX([1]Calculation!$F:$F,ROW())</f>
        <v>New Hampshire</v>
      </c>
      <c r="B1038" t="str">
        <f>INDEX([1]Calculation!$D:$D,ROW())</f>
        <v>University of New Hampshire</v>
      </c>
      <c r="C1038" t="str">
        <f>IF(INDEX([1]Calculation!$G:$G,ROW())=0,"-",INDEX([1]Calculation!$G:$G,ROW()))</f>
        <v>B</v>
      </c>
      <c r="D1038" t="str">
        <f>INDEX([1]Calculation!$J:$J,ROW())&amp;"  "&amp;INDEX([1]Calculation!$K:$K,ROW())</f>
        <v>240  lv</v>
      </c>
      <c r="E1038" s="26">
        <f>INDEX([1]Calculation!$I:$I,ROW())</f>
        <v>43522</v>
      </c>
      <c r="F1038" s="12">
        <f>ROUND(INDEX([1]Calculation!AL:AL,ROW()),1)</f>
        <v>0</v>
      </c>
      <c r="G1038" s="8">
        <f>ROUND(INDEX([1]Calculation!L:L,ROW()),0)</f>
        <v>8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1</v>
      </c>
      <c r="K1038" s="8">
        <f>ROUND(INDEX([1]Calculation!P:P,ROW()),0)</f>
        <v>3</v>
      </c>
      <c r="L1038" s="8">
        <f>ROUND(INDEX([1]Calculation!Q:Q,ROW()),0)</f>
        <v>28</v>
      </c>
      <c r="M1038" s="8">
        <f>ROUND(INDEX([1]Calculation!R:R,ROW()),0)</f>
        <v>0</v>
      </c>
      <c r="N1038" s="8">
        <f>ROUND(INDEX([1]Calculation!S:S,ROW()),0)</f>
        <v>2</v>
      </c>
      <c r="O1038" s="8">
        <f>ROUND(INDEX([1]Calculation!T:T,ROW()),0)</f>
        <v>1</v>
      </c>
    </row>
    <row r="1039" spans="1:15">
      <c r="A1039" t="str">
        <f>INDEX([1]Calculation!$F:$F,ROW())</f>
        <v>New Hampshire</v>
      </c>
      <c r="B1039" t="str">
        <f>INDEX([1]Calculation!$D:$D,ROW())</f>
        <v>University of New Hampshire</v>
      </c>
      <c r="C1039" t="str">
        <f>IF(INDEX([1]Calculation!$G:$G,ROW())=0,"-",INDEX([1]Calculation!$G:$G,ROW()))</f>
        <v>B</v>
      </c>
      <c r="D1039" t="str">
        <f>INDEX([1]Calculation!$J:$J,ROW())&amp;"  "&amp;INDEX([1]Calculation!$K:$K,ROW())</f>
        <v>240  lv</v>
      </c>
      <c r="E1039" s="26">
        <f>INDEX([1]Calculation!$I:$I,ROW())</f>
        <v>43522</v>
      </c>
      <c r="F1039" s="12">
        <f>ROUND(INDEX([1]Calculation!AL:AL,ROW()),1)</f>
        <v>0</v>
      </c>
      <c r="G1039" s="8">
        <f>ROUND(INDEX([1]Calculation!L:L,ROW()),0)</f>
        <v>22</v>
      </c>
      <c r="H1039" s="8">
        <f>ROUND(INDEX([1]Calculation!M:M,ROW()),0)</f>
        <v>1</v>
      </c>
      <c r="I1039" s="8">
        <f>ROUND(INDEX([1]Calculation!N:N,ROW()),0)</f>
        <v>3</v>
      </c>
      <c r="J1039" s="8">
        <f>ROUND(INDEX([1]Calculation!O:O,ROW()),0)</f>
        <v>1</v>
      </c>
      <c r="K1039" s="8">
        <f>ROUND(INDEX([1]Calculation!P:P,ROW()),0)</f>
        <v>4</v>
      </c>
      <c r="L1039" s="8">
        <f>ROUND(INDEX([1]Calculation!Q:Q,ROW()),0)</f>
        <v>26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0</v>
      </c>
    </row>
    <row r="1040" spans="1:15">
      <c r="A1040" t="str">
        <f>INDEX([1]Calculation!$F:$F,ROW())</f>
        <v>US</v>
      </c>
      <c r="B1040" t="str">
        <f>INDEX([1]Calculation!$D:$D,ROW())</f>
        <v>Morning Consult</v>
      </c>
      <c r="C1040" t="str">
        <f>IF(INDEX([1]Calculation!$G:$G,ROW())=0,"-",INDEX([1]Calculation!$G:$G,ROW()))</f>
        <v>B/C</v>
      </c>
      <c r="D1040" t="str">
        <f>INDEX([1]Calculation!$J:$J,ROW())&amp;"  "&amp;INDEX([1]Calculation!$K:$K,ROW())</f>
        <v>15642  lv</v>
      </c>
      <c r="E1040" s="26">
        <f>INDEX([1]Calculation!$I:$I,ROW())</f>
        <v>43520</v>
      </c>
      <c r="F1040" s="12">
        <f>ROUND(INDEX([1]Calculation!AL:AL,ROW()),1)</f>
        <v>0</v>
      </c>
      <c r="G1040" s="8">
        <f>ROUND(INDEX([1]Calculation!L:L,ROW()),0)</f>
        <v>29</v>
      </c>
      <c r="H1040" s="8">
        <f>ROUND(INDEX([1]Calculation!M:M,ROW()),0)</f>
        <v>2</v>
      </c>
      <c r="I1040" s="8">
        <f>ROUND(INDEX([1]Calculation!N:N,ROW()),0)</f>
        <v>4</v>
      </c>
      <c r="J1040" s="8">
        <f>ROUND(INDEX([1]Calculation!O:O,ROW()),0)</f>
        <v>1</v>
      </c>
      <c r="K1040" s="8">
        <f>ROUND(INDEX([1]Calculation!P:P,ROW()),0)</f>
        <v>3</v>
      </c>
      <c r="L1040" s="8">
        <f>ROUND(INDEX([1]Calculation!Q:Q,ROW()),0)</f>
        <v>27</v>
      </c>
      <c r="M1040" s="8">
        <f>ROUND(INDEX([1]Calculation!R:R,ROW()),0)</f>
        <v>0</v>
      </c>
      <c r="N1040" s="8">
        <f>ROUND(INDEX([1]Calculation!S:S,ROW()),0)</f>
        <v>7</v>
      </c>
      <c r="O1040" s="8">
        <f>ROUND(INDEX([1]Calculation!T:T,ROW()),0)</f>
        <v>0</v>
      </c>
    </row>
    <row r="1041" spans="1:15">
      <c r="A1041" t="str">
        <f>INDEX([1]Calculation!$F:$F,ROW())</f>
        <v>US</v>
      </c>
      <c r="B1041" t="str">
        <f>INDEX([1]Calculation!$D:$D,ROW())</f>
        <v>D-CYFOR</v>
      </c>
      <c r="C1041" t="str">
        <f>IF(INDEX([1]Calculation!$G:$G,ROW())=0,"-",INDEX([1]Calculation!$G:$G,ROW()))</f>
        <v>-</v>
      </c>
      <c r="D1041" t="str">
        <f>INDEX([1]Calculation!$J:$J,ROW())&amp;"  "&amp;INDEX([1]Calculation!$K:$K,ROW())</f>
        <v>453  rv</v>
      </c>
      <c r="E1041" s="26">
        <f>INDEX([1]Calculation!$I:$I,ROW())</f>
        <v>43519</v>
      </c>
      <c r="F1041" s="12">
        <f>ROUND(INDEX([1]Calculation!AL:AL,ROW()),1)</f>
        <v>0.7</v>
      </c>
      <c r="G1041" s="8">
        <f>ROUND(INDEX([1]Calculation!L:L,ROW()),0)</f>
        <v>39</v>
      </c>
      <c r="H1041" s="8">
        <f>ROUND(INDEX([1]Calculation!M:M,ROW()),0)</f>
        <v>2</v>
      </c>
      <c r="I1041" s="8">
        <f>ROUND(INDEX([1]Calculation!N:N,ROW()),0)</f>
        <v>4</v>
      </c>
      <c r="J1041" s="8">
        <f>ROUND(INDEX([1]Calculation!O:O,ROW()),0)</f>
        <v>0</v>
      </c>
      <c r="K1041" s="8">
        <f>ROUND(INDEX([1]Calculation!P:P,ROW()),0)</f>
        <v>2</v>
      </c>
      <c r="L1041" s="8">
        <f>ROUND(INDEX([1]Calculation!Q:Q,ROW()),0)</f>
        <v>14</v>
      </c>
      <c r="M1041" s="8">
        <f>ROUND(INDEX([1]Calculation!R:R,ROW()),0)</f>
        <v>0</v>
      </c>
      <c r="N1041" s="8">
        <f>ROUND(INDEX([1]Calculation!S:S,ROW()),0)</f>
        <v>5</v>
      </c>
      <c r="O1041" s="8">
        <f>ROUND(INDEX([1]Calculation!T:T,ROW()),0)</f>
        <v>0</v>
      </c>
    </row>
    <row r="1042" spans="1:15">
      <c r="A1042" t="str">
        <f>INDEX([1]Calculation!$F:$F,ROW())</f>
        <v>New Hampshire</v>
      </c>
      <c r="B1042" t="str">
        <f>INDEX([1]Calculation!$D:$D,ROW())</f>
        <v>Emerson College</v>
      </c>
      <c r="C1042" t="str">
        <f>IF(INDEX([1]Calculation!$G:$G,ROW())=0,"-",INDEX([1]Calculation!$G:$G,ROW()))</f>
        <v>B-</v>
      </c>
      <c r="D1042" t="str">
        <f>INDEX([1]Calculation!$J:$J,ROW())&amp;"  "&amp;INDEX([1]Calculation!$K:$K,ROW())</f>
        <v>405  lv</v>
      </c>
      <c r="E1042" s="26">
        <f>INDEX([1]Calculation!$I:$I,ROW())</f>
        <v>43518</v>
      </c>
      <c r="F1042" s="12">
        <f>ROUND(INDEX([1]Calculation!AL:AL,ROW()),1)</f>
        <v>0</v>
      </c>
      <c r="G1042" s="8">
        <f>ROUND(INDEX([1]Calculation!L:L,ROW()),0)</f>
        <v>25</v>
      </c>
      <c r="H1042" s="8">
        <f>ROUND(INDEX([1]Calculation!M:M,ROW()),0)</f>
        <v>2</v>
      </c>
      <c r="I1042" s="8">
        <f>ROUND(INDEX([1]Calculation!N:N,ROW()),0)</f>
        <v>5</v>
      </c>
      <c r="J1042" s="8">
        <f>ROUND(INDEX([1]Calculation!O:O,ROW()),0)</f>
        <v>1</v>
      </c>
      <c r="K1042" s="8">
        <f>ROUND(INDEX([1]Calculation!P:P,ROW()),0)</f>
        <v>8</v>
      </c>
      <c r="L1042" s="8">
        <f>ROUND(INDEX([1]Calculation!Q:Q,ROW()),0)</f>
        <v>27</v>
      </c>
      <c r="M1042" s="8">
        <f>ROUND(INDEX([1]Calculation!R:R,ROW()),0)</f>
        <v>0</v>
      </c>
      <c r="N1042" s="8">
        <f>ROUND(INDEX([1]Calculation!S:S,ROW()),0)</f>
        <v>9</v>
      </c>
      <c r="O1042" s="8">
        <f>ROUND(INDEX([1]Calculation!T:T,ROW()),0)</f>
        <v>0</v>
      </c>
    </row>
    <row r="1043" spans="1:15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337  rv</v>
      </c>
      <c r="E1043" s="26">
        <f>INDEX([1]Calculation!$I:$I,ROW())</f>
        <v>43516</v>
      </c>
      <c r="F1043" s="12">
        <f>ROUND(INDEX([1]Calculation!AL:AL,ROW()),1)</f>
        <v>0</v>
      </c>
      <c r="G1043" s="8">
        <f>ROUND(INDEX([1]Calculation!L:L,ROW()),0)</f>
        <v>37</v>
      </c>
      <c r="H1043" s="8">
        <f>ROUND(INDEX([1]Calculation!M:M,ROW()),0)</f>
        <v>3</v>
      </c>
      <c r="I1043" s="8">
        <f>ROUND(INDEX([1]Calculation!N:N,ROW()),0)</f>
        <v>2</v>
      </c>
      <c r="J1043" s="8">
        <f>ROUND(INDEX([1]Calculation!O:O,ROW()),0)</f>
        <v>0</v>
      </c>
      <c r="K1043" s="8">
        <f>ROUND(INDEX([1]Calculation!P:P,ROW()),0)</f>
        <v>0</v>
      </c>
      <c r="L1043" s="8">
        <f>ROUND(INDEX([1]Calculation!Q:Q,ROW()),0)</f>
        <v>22</v>
      </c>
      <c r="M1043" s="8">
        <f>ROUND(INDEX([1]Calculation!R:R,ROW()),0)</f>
        <v>0</v>
      </c>
      <c r="N1043" s="8">
        <f>ROUND(INDEX([1]Calculation!S:S,ROW()),0)</f>
        <v>4</v>
      </c>
      <c r="O1043" s="8">
        <f>ROUND(INDEX([1]Calculation!T:T,ROW()),0)</f>
        <v>0</v>
      </c>
    </row>
    <row r="1044" spans="1:15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346  rv</v>
      </c>
      <c r="E1044" s="26">
        <f>INDEX([1]Calculation!$I:$I,ROW())</f>
        <v>43516</v>
      </c>
      <c r="F1044" s="12">
        <f>ROUND(INDEX([1]Calculation!AL:AL,ROW()),1)</f>
        <v>0</v>
      </c>
      <c r="G1044" s="8">
        <f>ROUND(INDEX([1]Calculation!L:L,ROW()),0)</f>
        <v>30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0</v>
      </c>
      <c r="K1044" s="8">
        <f>ROUND(INDEX([1]Calculation!P:P,ROW()),0)</f>
        <v>0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4</v>
      </c>
      <c r="O1044" s="8">
        <f>ROUND(INDEX([1]Calculation!T:T,ROW()),0)</f>
        <v>0</v>
      </c>
    </row>
    <row r="1045" spans="1:15">
      <c r="A1045" t="str">
        <f>INDEX([1]Calculation!$F:$F,ROW())</f>
        <v>South Carolina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600  lv</v>
      </c>
      <c r="E1045" s="26">
        <f>INDEX([1]Calculation!$I:$I,ROW())</f>
        <v>43514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28</v>
      </c>
      <c r="J1045" s="8">
        <f>ROUND(INDEX([1]Calculation!O:O,ROW()),0)</f>
        <v>1</v>
      </c>
      <c r="K1045" s="8">
        <f>ROUND(INDEX([1]Calculation!P:P,ROW()),0)</f>
        <v>5</v>
      </c>
      <c r="L1045" s="8">
        <f>ROUND(INDEX([1]Calculation!Q:Q,ROW()),0)</f>
        <v>0</v>
      </c>
      <c r="M1045" s="8">
        <f>ROUND(INDEX([1]Calculation!R:R,ROW()),0)</f>
        <v>0</v>
      </c>
      <c r="N1045" s="8">
        <f>ROUND(INDEX([1]Calculation!S:S,ROW()),0)</f>
        <v>20</v>
      </c>
      <c r="O1045" s="8">
        <f>ROUND(INDEX([1]Calculation!T:T,ROW()),0)</f>
        <v>1</v>
      </c>
    </row>
    <row r="1046" spans="1:15">
      <c r="A1046" t="str">
        <f>INDEX([1]Calculation!$F:$F,ROW())</f>
        <v>South Carolina</v>
      </c>
      <c r="B1046" t="str">
        <f>INDEX([1]Calculation!$D:$D,ROW())</f>
        <v>Change Research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600  lv</v>
      </c>
      <c r="E1046" s="26">
        <f>INDEX([1]Calculation!$I:$I,ROW())</f>
        <v>43514</v>
      </c>
      <c r="F1046" s="12">
        <f>ROUND(INDEX([1]Calculation!AL:AL,ROW()),1)</f>
        <v>0</v>
      </c>
      <c r="G1046" s="8">
        <f>ROUND(INDEX([1]Calculation!L:L,ROW()),0)</f>
        <v>36</v>
      </c>
      <c r="H1046" s="8">
        <f>ROUND(INDEX([1]Calculation!M:M,ROW()),0)</f>
        <v>1</v>
      </c>
      <c r="I1046" s="8">
        <f>ROUND(INDEX([1]Calculation!N:N,ROW()),0)</f>
        <v>10</v>
      </c>
      <c r="J1046" s="8">
        <f>ROUND(INDEX([1]Calculation!O:O,ROW()),0)</f>
        <v>0</v>
      </c>
      <c r="K1046" s="8">
        <f>ROUND(INDEX([1]Calculation!P:P,ROW()),0)</f>
        <v>1</v>
      </c>
      <c r="L1046" s="8">
        <f>ROUND(INDEX([1]Calculation!Q:Q,ROW()),0)</f>
        <v>14</v>
      </c>
      <c r="M1046" s="8">
        <f>ROUND(INDEX([1]Calculation!R:R,ROW()),0)</f>
        <v>0</v>
      </c>
      <c r="N1046" s="8">
        <f>ROUND(INDEX([1]Calculation!S:S,ROW()),0)</f>
        <v>9</v>
      </c>
      <c r="O1046" s="8">
        <f>ROUND(INDEX([1]Calculation!T:T,ROW()),0)</f>
        <v>1</v>
      </c>
    </row>
    <row r="1047" spans="1:15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370  rv</v>
      </c>
      <c r="E1047" s="26">
        <f>INDEX([1]Calculation!$I:$I,ROW())</f>
        <v>43514</v>
      </c>
      <c r="F1047" s="12">
        <f>ROUND(INDEX([1]Calculation!AL:AL,ROW()),1)</f>
        <v>0</v>
      </c>
      <c r="G1047" s="8">
        <f>ROUND(INDEX([1]Calculation!L:L,ROW()),0)</f>
        <v>25</v>
      </c>
      <c r="H1047" s="8">
        <f>ROUND(INDEX([1]Calculation!M:M,ROW()),0)</f>
        <v>5</v>
      </c>
      <c r="I1047" s="8">
        <f>ROUND(INDEX([1]Calculation!N:N,ROW()),0)</f>
        <v>4</v>
      </c>
      <c r="J1047" s="8">
        <f>ROUND(INDEX([1]Calculation!O:O,ROW()),0)</f>
        <v>0</v>
      </c>
      <c r="K1047" s="8">
        <f>ROUND(INDEX([1]Calculation!P:P,ROW()),0)</f>
        <v>2</v>
      </c>
      <c r="L1047" s="8">
        <f>ROUND(INDEX([1]Calculation!Q:Q,ROW()),0)</f>
        <v>11</v>
      </c>
      <c r="M1047" s="8">
        <f>ROUND(INDEX([1]Calculation!R:R,ROW()),0)</f>
        <v>0</v>
      </c>
      <c r="N1047" s="8">
        <f>ROUND(INDEX([1]Calculation!S:S,ROW()),0)</f>
        <v>5</v>
      </c>
      <c r="O1047" s="8">
        <f>ROUND(INDEX([1]Calculation!T:T,ROW()),0)</f>
        <v>0</v>
      </c>
    </row>
    <row r="1048" spans="1:15">
      <c r="A1048" t="str">
        <f>INDEX([1]Calculation!$F:$F,ROW())</f>
        <v>US</v>
      </c>
      <c r="B1048" t="str">
        <f>INDEX([1]Calculation!$D:$D,ROW())</f>
        <v>Morning Consult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15383  lv</v>
      </c>
      <c r="E1048" s="26">
        <f>INDEX([1]Calculation!$I:$I,ROW())</f>
        <v>43513</v>
      </c>
      <c r="F1048" s="12">
        <f>ROUND(INDEX([1]Calculation!AL:AL,ROW()),1)</f>
        <v>0</v>
      </c>
      <c r="G1048" s="8">
        <f>ROUND(INDEX([1]Calculation!L:L,ROW()),0)</f>
        <v>30</v>
      </c>
      <c r="H1048" s="8">
        <f>ROUND(INDEX([1]Calculation!M:M,ROW()),0)</f>
        <v>2</v>
      </c>
      <c r="I1048" s="8">
        <f>ROUND(INDEX([1]Calculation!N:N,ROW()),0)</f>
        <v>5</v>
      </c>
      <c r="J1048" s="8">
        <f>ROUND(INDEX([1]Calculation!O:O,ROW()),0)</f>
        <v>0</v>
      </c>
      <c r="K1048" s="8">
        <f>ROUND(INDEX([1]Calculation!P:P,ROW()),0)</f>
        <v>4</v>
      </c>
      <c r="L1048" s="8">
        <f>ROUND(INDEX([1]Calculation!Q:Q,ROW()),0)</f>
        <v>21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0</v>
      </c>
    </row>
    <row r="1049" spans="1:15">
      <c r="A1049" t="str">
        <f>INDEX([1]Calculation!$F:$F,ROW())</f>
        <v>US</v>
      </c>
      <c r="B1049" t="str">
        <f>INDEX([1]Calculation!$D:$D,ROW())</f>
        <v>Emerson College</v>
      </c>
      <c r="C1049" t="str">
        <f>IF(INDEX([1]Calculation!$G:$G,ROW())=0,"-",INDEX([1]Calculation!$G:$G,ROW()))</f>
        <v>B-</v>
      </c>
      <c r="D1049" t="str">
        <f>INDEX([1]Calculation!$J:$J,ROW())&amp;"  "&amp;INDEX([1]Calculation!$K:$K,ROW())</f>
        <v>431  lv</v>
      </c>
      <c r="E1049" s="26">
        <f>INDEX([1]Calculation!$I:$I,ROW())</f>
        <v>43512</v>
      </c>
      <c r="F1049" s="12">
        <f>ROUND(INDEX([1]Calculation!AL:AL,ROW()),1)</f>
        <v>0</v>
      </c>
      <c r="G1049" s="8">
        <f>ROUND(INDEX([1]Calculation!L:L,ROW()),0)</f>
        <v>27</v>
      </c>
      <c r="H1049" s="8">
        <f>ROUND(INDEX([1]Calculation!M:M,ROW()),0)</f>
        <v>2</v>
      </c>
      <c r="I1049" s="8">
        <f>ROUND(INDEX([1]Calculation!N:N,ROW()),0)</f>
        <v>9</v>
      </c>
      <c r="J1049" s="8">
        <f>ROUND(INDEX([1]Calculation!O:O,ROW()),0)</f>
        <v>0</v>
      </c>
      <c r="K1049" s="8">
        <f>ROUND(INDEX([1]Calculation!P:P,ROW()),0)</f>
        <v>5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9</v>
      </c>
      <c r="O1049" s="8">
        <f>ROUND(INDEX([1]Calculation!T:T,ROW()),0)</f>
        <v>0</v>
      </c>
    </row>
    <row r="1050" spans="1:15">
      <c r="A1050" t="str">
        <f>INDEX([1]Calculation!$F:$F,ROW())</f>
        <v>New Hampshire</v>
      </c>
      <c r="B1050" t="str">
        <f>INDEX([1]Calculation!$D:$D,ROW())</f>
        <v>YouGov</v>
      </c>
      <c r="C1050" t="str">
        <f>IF(INDEX([1]Calculation!$G:$G,ROW())=0,"-",INDEX([1]Calculation!$G:$G,ROW()))</f>
        <v>B-</v>
      </c>
      <c r="D1050" t="str">
        <f>INDEX([1]Calculation!$J:$J,ROW())&amp;"  "&amp;INDEX([1]Calculation!$K:$K,ROW())</f>
        <v>337  lv</v>
      </c>
      <c r="E1050" s="26">
        <f>INDEX([1]Calculation!$I:$I,ROW())</f>
        <v>43511</v>
      </c>
      <c r="F1050" s="12">
        <f>ROUND(INDEX([1]Calculation!AL:AL,ROW()),1)</f>
        <v>0</v>
      </c>
      <c r="G1050" s="8">
        <f>ROUND(INDEX([1]Calculation!L:L,ROW()),0)</f>
        <v>28</v>
      </c>
      <c r="H1050" s="8">
        <f>ROUND(INDEX([1]Calculation!M:M,ROW()),0)</f>
        <v>2</v>
      </c>
      <c r="I1050" s="8">
        <f>ROUND(INDEX([1]Calculation!N:N,ROW()),0)</f>
        <v>3</v>
      </c>
      <c r="J1050" s="8">
        <f>ROUND(INDEX([1]Calculation!O:O,ROW()),0)</f>
        <v>0</v>
      </c>
      <c r="K1050" s="8">
        <f>ROUND(INDEX([1]Calculation!P:P,ROW()),0)</f>
        <v>1</v>
      </c>
      <c r="L1050" s="8">
        <f>ROUND(INDEX([1]Calculation!Q:Q,ROW()),0)</f>
        <v>20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0</v>
      </c>
    </row>
    <row r="1051" spans="1:15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948  lv</v>
      </c>
      <c r="E1051" s="26">
        <f>INDEX([1]Calculation!$I:$I,ROW())</f>
        <v>43507</v>
      </c>
      <c r="F1051" s="12">
        <f>ROUND(INDEX([1]Calculation!AL:AL,ROW()),1)</f>
        <v>0</v>
      </c>
      <c r="G1051" s="8">
        <f>ROUND(INDEX([1]Calculation!L:L,ROW()),0)</f>
        <v>0</v>
      </c>
      <c r="H1051" s="8">
        <f>ROUND(INDEX([1]Calculation!M:M,ROW()),0)</f>
        <v>0</v>
      </c>
      <c r="I1051" s="8">
        <f>ROUND(INDEX([1]Calculation!N:N,ROW()),0)</f>
        <v>7</v>
      </c>
      <c r="J1051" s="8">
        <f>ROUND(INDEX([1]Calculation!O:O,ROW()),0)</f>
        <v>2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23</v>
      </c>
      <c r="O1051" s="8">
        <f>ROUND(INDEX([1]Calculation!T:T,ROW()),0)</f>
        <v>1</v>
      </c>
    </row>
    <row r="1052" spans="1:15">
      <c r="A1052" t="str">
        <f>INDEX([1]Calculation!$F:$F,ROW())</f>
        <v>California</v>
      </c>
      <c r="B1052" t="str">
        <f>INDEX([1]Calculation!$D:$D,ROW())</f>
        <v>Change Research</v>
      </c>
      <c r="C1052" t="str">
        <f>IF(INDEX([1]Calculation!$G:$G,ROW())=0,"-",INDEX([1]Calculation!$G:$G,ROW()))</f>
        <v>C</v>
      </c>
      <c r="D1052" t="str">
        <f>INDEX([1]Calculation!$J:$J,ROW())&amp;"  "&amp;INDEX([1]Calculation!$K:$K,ROW())</f>
        <v>948  lv</v>
      </c>
      <c r="E1052" s="26">
        <f>INDEX([1]Calculation!$I:$I,ROW())</f>
        <v>43507</v>
      </c>
      <c r="F1052" s="12">
        <f>ROUND(INDEX([1]Calculation!AL:AL,ROW()),1)</f>
        <v>0</v>
      </c>
      <c r="G1052" s="8">
        <f>ROUND(INDEX([1]Calculation!L:L,ROW()),0)</f>
        <v>26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1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0</v>
      </c>
    </row>
    <row r="1053" spans="1:15">
      <c r="A1053" t="str">
        <f>INDEX([1]Calculation!$F:$F,ROW())</f>
        <v>US</v>
      </c>
      <c r="B1053" t="str">
        <f>INDEX([1]Calculation!$D:$D,ROW())</f>
        <v>Bold Blue Campaigns</v>
      </c>
      <c r="C1053" t="str">
        <f>IF(INDEX([1]Calculation!$G:$G,ROW())=0,"-",INDEX([1]Calculation!$G:$G,ROW()))</f>
        <v>-</v>
      </c>
      <c r="D1053" t="str">
        <f>INDEX([1]Calculation!$J:$J,ROW())&amp;"  "&amp;INDEX([1]Calculation!$K:$K,ROW())</f>
        <v>500  lv</v>
      </c>
      <c r="E1053" s="26">
        <f>INDEX([1]Calculation!$I:$I,ROW())</f>
        <v>43507</v>
      </c>
      <c r="F1053" s="12">
        <f>ROUND(INDEX([1]Calculation!AL:AL,ROW()),1)</f>
        <v>0.7</v>
      </c>
      <c r="G1053" s="8">
        <f>ROUND(INDEX([1]Calculation!L:L,ROW()),0)</f>
        <v>12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1</v>
      </c>
      <c r="L1053" s="8">
        <f>ROUND(INDEX([1]Calculation!Q:Q,ROW()),0)</f>
        <v>9</v>
      </c>
      <c r="M1053" s="8">
        <f>ROUND(INDEX([1]Calculation!R:R,ROW()),0)</f>
        <v>0</v>
      </c>
      <c r="N1053" s="8">
        <f>ROUND(INDEX([1]Calculation!S:S,ROW()),0)</f>
        <v>3</v>
      </c>
      <c r="O1053" s="8">
        <f>ROUND(INDEX([1]Calculation!T:T,ROW()),0)</f>
        <v>0</v>
      </c>
    </row>
    <row r="1054" spans="1:15">
      <c r="A1054" t="str">
        <f>INDEX([1]Calculation!$F:$F,ROW())</f>
        <v>US</v>
      </c>
      <c r="B1054" t="str">
        <f>INDEX([1]Calculation!$D:$D,ROW())</f>
        <v>McLaughlin &amp; Associates</v>
      </c>
      <c r="C1054" t="str">
        <f>IF(INDEX([1]Calculation!$G:$G,ROW())=0,"-",INDEX([1]Calculation!$G:$G,ROW()))</f>
        <v>C/D</v>
      </c>
      <c r="D1054" t="str">
        <f>INDEX([1]Calculation!$J:$J,ROW())&amp;"  "&amp;INDEX([1]Calculation!$K:$K,ROW())</f>
        <v>450  lv</v>
      </c>
      <c r="E1054" s="26">
        <f>INDEX([1]Calculation!$I:$I,ROW())</f>
        <v>43506</v>
      </c>
      <c r="F1054" s="12">
        <f>ROUND(INDEX([1]Calculation!AL:AL,ROW()),1)</f>
        <v>0</v>
      </c>
      <c r="G1054" s="8">
        <f>ROUND(INDEX([1]Calculation!L:L,ROW()),0)</f>
        <v>25</v>
      </c>
      <c r="H1054" s="8">
        <f>ROUND(INDEX([1]Calculation!M:M,ROW()),0)</f>
        <v>2</v>
      </c>
      <c r="I1054" s="8">
        <f>ROUND(INDEX([1]Calculation!N:N,ROW()),0)</f>
        <v>3</v>
      </c>
      <c r="J1054" s="8">
        <f>ROUND(INDEX([1]Calculation!O:O,ROW()),0)</f>
        <v>0</v>
      </c>
      <c r="K1054" s="8">
        <f>ROUND(INDEX([1]Calculation!P:P,ROW()),0)</f>
        <v>1</v>
      </c>
      <c r="L1054" s="8">
        <f>ROUND(INDEX([1]Calculation!Q:Q,ROW()),0)</f>
        <v>16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</row>
    <row r="1055" spans="1:15">
      <c r="A1055" t="str">
        <f>INDEX([1]Calculation!$F:$F,ROW())</f>
        <v>US</v>
      </c>
      <c r="B1055" t="str">
        <f>INDEX([1]Calculation!$D:$D,ROW())</f>
        <v>Morning Consult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11627  lv</v>
      </c>
      <c r="E1055" s="26">
        <f>INDEX([1]Calculation!$I:$I,ROW())</f>
        <v>43506</v>
      </c>
      <c r="F1055" s="12">
        <f>ROUND(INDEX([1]Calculation!AL:AL,ROW()),1)</f>
        <v>0</v>
      </c>
      <c r="G1055" s="8">
        <f>ROUND(INDEX([1]Calculation!L:L,ROW()),0)</f>
        <v>29</v>
      </c>
      <c r="H1055" s="8">
        <f>ROUND(INDEX([1]Calculation!M:M,ROW()),0)</f>
        <v>2</v>
      </c>
      <c r="I1055" s="8">
        <f>ROUND(INDEX([1]Calculation!N:N,ROW()),0)</f>
        <v>5</v>
      </c>
      <c r="J1055" s="8">
        <f>ROUND(INDEX([1]Calculation!O:O,ROW()),0)</f>
        <v>0</v>
      </c>
      <c r="K1055" s="8">
        <f>ROUND(INDEX([1]Calculation!P:P,ROW()),0)</f>
        <v>3</v>
      </c>
      <c r="L1055" s="8">
        <f>ROUND(INDEX([1]Calculation!Q:Q,ROW()),0)</f>
        <v>22</v>
      </c>
      <c r="M1055" s="8">
        <f>ROUND(INDEX([1]Calculation!R:R,ROW()),0)</f>
        <v>0</v>
      </c>
      <c r="N1055" s="8">
        <f>ROUND(INDEX([1]Calculation!S:S,ROW()),0)</f>
        <v>8</v>
      </c>
      <c r="O1055" s="8">
        <f>ROUND(INDEX([1]Calculation!T:T,ROW()),0)</f>
        <v>0</v>
      </c>
    </row>
    <row r="1056" spans="1:15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14494  lv</v>
      </c>
      <c r="E1056" s="26">
        <f>INDEX([1]Calculation!$I:$I,ROW())</f>
        <v>43499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2</v>
      </c>
      <c r="I1056" s="8">
        <f>ROUND(INDEX([1]Calculation!N:N,ROW()),0)</f>
        <v>4</v>
      </c>
      <c r="J1056" s="8">
        <f>ROUND(INDEX([1]Calculation!O:O,ROW()),0)</f>
        <v>0</v>
      </c>
      <c r="K1056" s="8">
        <f>ROUND(INDEX([1]Calculation!P:P,ROW()),0)</f>
        <v>2</v>
      </c>
      <c r="L1056" s="8">
        <f>ROUND(INDEX([1]Calculation!Q:Q,ROW()),0)</f>
        <v>21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0</v>
      </c>
    </row>
    <row r="1057" spans="1:15">
      <c r="A1057" t="str">
        <f>INDEX([1]Calculation!$F:$F,ROW())</f>
        <v>South Carolina</v>
      </c>
      <c r="B1057" t="str">
        <f>INDEX([1]Calculation!$D:$D,ROW())</f>
        <v>Optimus</v>
      </c>
      <c r="C1057" t="str">
        <f>IF(INDEX([1]Calculation!$G:$G,ROW())=0,"-",INDEX([1]Calculation!$G:$G,ROW()))</f>
        <v>C/D</v>
      </c>
      <c r="D1057" t="str">
        <f>INDEX([1]Calculation!$J:$J,ROW())&amp;"  "&amp;INDEX([1]Calculation!$K:$K,ROW())</f>
        <v>557  lv</v>
      </c>
      <c r="E1057" s="26">
        <f>INDEX([1]Calculation!$I:$I,ROW())</f>
        <v>43498</v>
      </c>
      <c r="F1057" s="12">
        <f>ROUND(INDEX([1]Calculation!AL:AL,ROW()),1)</f>
        <v>0</v>
      </c>
      <c r="G1057" s="8">
        <f>ROUND(INDEX([1]Calculation!L:L,ROW()),0)</f>
        <v>36</v>
      </c>
      <c r="H1057" s="8">
        <f>ROUND(INDEX([1]Calculation!M:M,ROW()),0)</f>
        <v>0</v>
      </c>
      <c r="I1057" s="8">
        <f>ROUND(INDEX([1]Calculation!N:N,ROW()),0)</f>
        <v>5</v>
      </c>
      <c r="J1057" s="8">
        <f>ROUND(INDEX([1]Calculation!O:O,ROW()),0)</f>
        <v>0</v>
      </c>
      <c r="K1057" s="8">
        <f>ROUND(INDEX([1]Calculation!P:P,ROW()),0)</f>
        <v>1</v>
      </c>
      <c r="L1057" s="8">
        <f>ROUND(INDEX([1]Calculation!Q:Q,ROW()),0)</f>
        <v>8</v>
      </c>
      <c r="M1057" s="8">
        <f>ROUND(INDEX([1]Calculation!R:R,ROW()),0)</f>
        <v>0</v>
      </c>
      <c r="N1057" s="8">
        <f>ROUND(INDEX([1]Calculation!S:S,ROW()),0)</f>
        <v>4</v>
      </c>
      <c r="O1057" s="8">
        <f>ROUND(INDEX([1]Calculation!T:T,ROW()),0)</f>
        <v>0</v>
      </c>
    </row>
    <row r="1058" spans="1:15">
      <c r="A1058" t="str">
        <f>INDEX([1]Calculation!$F:$F,ROW())</f>
        <v>New Hampshire</v>
      </c>
      <c r="B1058" t="str">
        <f>INDEX([1]Calculation!$D:$D,ROW())</f>
        <v>Optimus</v>
      </c>
      <c r="C1058" t="str">
        <f>IF(INDEX([1]Calculation!$G:$G,ROW())=0,"-",INDEX([1]Calculation!$G:$G,ROW()))</f>
        <v>C/D</v>
      </c>
      <c r="D1058" t="str">
        <f>INDEX([1]Calculation!$J:$J,ROW())&amp;"  "&amp;INDEX([1]Calculation!$K:$K,ROW())</f>
        <v>518  lv</v>
      </c>
      <c r="E1058" s="26">
        <f>INDEX([1]Calculation!$I:$I,ROW())</f>
        <v>43498</v>
      </c>
      <c r="F1058" s="12">
        <f>ROUND(INDEX([1]Calculation!AL:AL,ROW()),1)</f>
        <v>0</v>
      </c>
      <c r="G1058" s="8">
        <f>ROUND(INDEX([1]Calculation!L:L,ROW()),0)</f>
        <v>22</v>
      </c>
      <c r="H1058" s="8">
        <f>ROUND(INDEX([1]Calculation!M:M,ROW()),0)</f>
        <v>0</v>
      </c>
      <c r="I1058" s="8">
        <f>ROUND(INDEX([1]Calculation!N:N,ROW()),0)</f>
        <v>4</v>
      </c>
      <c r="J1058" s="8">
        <f>ROUND(INDEX([1]Calculation!O:O,ROW()),0)</f>
        <v>0</v>
      </c>
      <c r="K1058" s="8">
        <f>ROUND(INDEX([1]Calculation!P:P,ROW()),0)</f>
        <v>2</v>
      </c>
      <c r="L1058" s="8">
        <f>ROUND(INDEX([1]Calculation!Q:Q,ROW()),0)</f>
        <v>13</v>
      </c>
      <c r="M1058" s="8">
        <f>ROUND(INDEX([1]Calculation!R:R,ROW()),0)</f>
        <v>0</v>
      </c>
      <c r="N1058" s="8">
        <f>ROUND(INDEX([1]Calculation!S:S,ROW()),0)</f>
        <v>9</v>
      </c>
      <c r="O1058" s="8">
        <f>ROUND(INDEX([1]Calculation!T:T,ROW()),0)</f>
        <v>0</v>
      </c>
    </row>
    <row r="1059" spans="1:15">
      <c r="A1059" t="str">
        <f>INDEX([1]Calculation!$F:$F,ROW())</f>
        <v>Iowa</v>
      </c>
      <c r="B1059" t="str">
        <f>INDEX([1]Calculation!$D:$D,ROW())</f>
        <v>Optimus</v>
      </c>
      <c r="C1059" t="str">
        <f>IF(INDEX([1]Calculation!$G:$G,ROW())=0,"-",INDEX([1]Calculation!$G:$G,ROW()))</f>
        <v>C/D</v>
      </c>
      <c r="D1059" t="str">
        <f>INDEX([1]Calculation!$J:$J,ROW())&amp;"  "&amp;INDEX([1]Calculation!$K:$K,ROW())</f>
        <v>558  lv</v>
      </c>
      <c r="E1059" s="26">
        <f>INDEX([1]Calculation!$I:$I,ROW())</f>
        <v>43498</v>
      </c>
      <c r="F1059" s="12">
        <f>ROUND(INDEX([1]Calculation!AL:AL,ROW()),1)</f>
        <v>0</v>
      </c>
      <c r="G1059" s="8">
        <f>ROUND(INDEX([1]Calculation!L:L,ROW()),0)</f>
        <v>25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0</v>
      </c>
      <c r="K1059" s="8">
        <f>ROUND(INDEX([1]Calculation!P:P,ROW()),0)</f>
        <v>5</v>
      </c>
      <c r="L1059" s="8">
        <f>ROUND(INDEX([1]Calculation!Q:Q,ROW()),0)</f>
        <v>10</v>
      </c>
      <c r="M1059" s="8">
        <f>ROUND(INDEX([1]Calculation!R:R,ROW()),0)</f>
        <v>0</v>
      </c>
      <c r="N1059" s="8">
        <f>ROUND(INDEX([1]Calculation!S:S,ROW()),0)</f>
        <v>11</v>
      </c>
      <c r="O1059" s="8">
        <f>ROUND(INDEX([1]Calculation!T:T,ROW()),0)</f>
        <v>0</v>
      </c>
    </row>
    <row r="1060" spans="1:15">
      <c r="A1060" t="str">
        <f>INDEX([1]Calculation!$F:$F,ROW())</f>
        <v>US</v>
      </c>
      <c r="B1060" t="str">
        <f>INDEX([1]Calculation!$D:$D,ROW())</f>
        <v>Morning Consult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737  rv</v>
      </c>
      <c r="E1060" s="26">
        <f>INDEX([1]Calculation!$I:$I,ROW())</f>
        <v>43498</v>
      </c>
      <c r="F1060" s="12">
        <f>ROUND(INDEX([1]Calculation!AL:AL,ROW()),1)</f>
        <v>0</v>
      </c>
      <c r="G1060" s="8">
        <f>ROUND(INDEX([1]Calculation!L:L,ROW()),0)</f>
        <v>29</v>
      </c>
      <c r="H1060" s="8">
        <f>ROUND(INDEX([1]Calculation!M:M,ROW()),0)</f>
        <v>2</v>
      </c>
      <c r="I1060" s="8">
        <f>ROUND(INDEX([1]Calculation!N:N,ROW()),0)</f>
        <v>5</v>
      </c>
      <c r="J1060" s="8">
        <f>ROUND(INDEX([1]Calculation!O:O,ROW()),0)</f>
        <v>0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6</v>
      </c>
      <c r="O1060" s="8">
        <f>ROUND(INDEX([1]Calculation!T:T,ROW()),0)</f>
        <v>0</v>
      </c>
    </row>
    <row r="1061" spans="1:15">
      <c r="A1061" t="str">
        <f>INDEX([1]Calculation!$F:$F,ROW())</f>
        <v>Iowa</v>
      </c>
      <c r="B1061" t="str">
        <f>INDEX([1]Calculation!$D:$D,ROW())</f>
        <v>Emerson College</v>
      </c>
      <c r="C1061" t="str">
        <f>IF(INDEX([1]Calculation!$G:$G,ROW())=0,"-",INDEX([1]Calculation!$G:$G,ROW()))</f>
        <v>B-</v>
      </c>
      <c r="D1061" t="str">
        <f>INDEX([1]Calculation!$J:$J,ROW())&amp;"  "&amp;INDEX([1]Calculation!$K:$K,ROW())</f>
        <v>260  lv</v>
      </c>
      <c r="E1061" s="26">
        <f>INDEX([1]Calculation!$I:$I,ROW())</f>
        <v>43498</v>
      </c>
      <c r="F1061" s="12">
        <f>ROUND(INDEX([1]Calculation!AL:AL,ROW()),1)</f>
        <v>0</v>
      </c>
      <c r="G1061" s="8">
        <f>ROUND(INDEX([1]Calculation!L:L,ROW()),0)</f>
        <v>29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0</v>
      </c>
      <c r="K1061" s="8">
        <f>ROUND(INDEX([1]Calculation!P:P,ROW()),0)</f>
        <v>3</v>
      </c>
      <c r="L1061" s="8">
        <f>ROUND(INDEX([1]Calculation!Q:Q,ROW()),0)</f>
        <v>15</v>
      </c>
      <c r="M1061" s="8">
        <f>ROUND(INDEX([1]Calculation!R:R,ROW()),0)</f>
        <v>0</v>
      </c>
      <c r="N1061" s="8">
        <f>ROUND(INDEX([1]Calculation!S:S,ROW()),0)</f>
        <v>11</v>
      </c>
      <c r="O1061" s="8">
        <f>ROUND(INDEX([1]Calculation!T:T,ROW()),0)</f>
        <v>0</v>
      </c>
    </row>
    <row r="1062" spans="1:15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14381  lv</v>
      </c>
      <c r="E1062" s="26">
        <f>INDEX([1]Calculation!$I:$I,ROW())</f>
        <v>43492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3</v>
      </c>
      <c r="I1062" s="8">
        <f>ROUND(INDEX([1]Calculation!N:N,ROW()),0)</f>
        <v>3</v>
      </c>
      <c r="J1062" s="8">
        <f>ROUND(INDEX([1]Calculation!O:O,ROW()),0)</f>
        <v>0</v>
      </c>
      <c r="K1062" s="8">
        <f>ROUND(INDEX([1]Calculation!P:P,ROW()),0)</f>
        <v>2</v>
      </c>
      <c r="L1062" s="8">
        <f>ROUND(INDEX([1]Calculation!Q:Q,ROW()),0)</f>
        <v>21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0</v>
      </c>
    </row>
    <row r="1063" spans="1:15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313  rv</v>
      </c>
      <c r="E1063" s="26">
        <f>INDEX([1]Calculation!$I:$I,ROW())</f>
        <v>43492</v>
      </c>
      <c r="F1063" s="12">
        <f>ROUND(INDEX([1]Calculation!AL:AL,ROW()),1)</f>
        <v>0</v>
      </c>
      <c r="G1063" s="8">
        <f>ROUND(INDEX([1]Calculation!L:L,ROW()),0)</f>
        <v>29</v>
      </c>
      <c r="H1063" s="8">
        <f>ROUND(INDEX([1]Calculation!M:M,ROW()),0)</f>
        <v>4</v>
      </c>
      <c r="I1063" s="8">
        <f>ROUND(INDEX([1]Calculation!N:N,ROW()),0)</f>
        <v>4</v>
      </c>
      <c r="J1063" s="8">
        <f>ROUND(INDEX([1]Calculation!O:O,ROW()),0)</f>
        <v>0</v>
      </c>
      <c r="K1063" s="8">
        <f>ROUND(INDEX([1]Calculation!P:P,ROW()),0)</f>
        <v>2</v>
      </c>
      <c r="L1063" s="8">
        <f>ROUND(INDEX([1]Calculation!Q:Q,ROW()),0)</f>
        <v>16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</row>
    <row r="1064" spans="1:15">
      <c r="A1064" t="str">
        <f>INDEX([1]Calculation!$F:$F,ROW())</f>
        <v>US</v>
      </c>
      <c r="B1064" t="str">
        <f>INDEX([1]Calculation!$D:$D,ROW())</f>
        <v>Morning Consult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685  rv</v>
      </c>
      <c r="E1064" s="26">
        <f>INDEX([1]Calculation!$I:$I,ROW())</f>
        <v>43492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2</v>
      </c>
      <c r="I1064" s="8">
        <f>ROUND(INDEX([1]Calculation!N:N,ROW()),0)</f>
        <v>3</v>
      </c>
      <c r="J1064" s="8">
        <f>ROUND(INDEX([1]Calculation!O:O,ROW()),0)</f>
        <v>0</v>
      </c>
      <c r="K1064" s="8">
        <f>ROUND(INDEX([1]Calculation!P:P,ROW()),0)</f>
        <v>1</v>
      </c>
      <c r="L1064" s="8">
        <f>ROUND(INDEX([1]Calculation!Q:Q,ROW()),0)</f>
        <v>15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</row>
    <row r="1065" spans="1:15">
      <c r="A1065" t="str">
        <f>INDEX([1]Calculation!$F:$F,ROW())</f>
        <v>US</v>
      </c>
      <c r="B1065" t="str">
        <f>INDEX([1]Calculation!$D:$D,ROW())</f>
        <v>ABC News/Washington Post</v>
      </c>
      <c r="C1065" t="str">
        <f>IF(INDEX([1]Calculation!$G:$G,ROW())=0,"-",INDEX([1]Calculation!$G:$G,ROW()))</f>
        <v>A+</v>
      </c>
      <c r="D1065" t="str">
        <f>INDEX([1]Calculation!$J:$J,ROW())&amp;"  "&amp;INDEX([1]Calculation!$K:$K,ROW())</f>
        <v>447  a</v>
      </c>
      <c r="E1065" s="26">
        <f>INDEX([1]Calculation!$I:$I,ROW())</f>
        <v>43489</v>
      </c>
      <c r="F1065" s="12">
        <f>ROUND(INDEX([1]Calculation!AL:AL,ROW()),1)</f>
        <v>0</v>
      </c>
      <c r="G1065" s="8">
        <f>ROUND(INDEX([1]Calculation!L:L,ROW()),0)</f>
        <v>9</v>
      </c>
      <c r="H1065" s="8">
        <f>ROUND(INDEX([1]Calculation!M:M,ROW()),0)</f>
        <v>0</v>
      </c>
      <c r="I1065" s="8">
        <f>ROUND(INDEX([1]Calculation!N:N,ROW()),0)</f>
        <v>1</v>
      </c>
      <c r="J1065" s="8">
        <f>ROUND(INDEX([1]Calculation!O:O,ROW()),0)</f>
        <v>0</v>
      </c>
      <c r="K1065" s="8">
        <f>ROUND(INDEX([1]Calculation!P:P,ROW()),0)</f>
        <v>1</v>
      </c>
      <c r="L1065" s="8">
        <f>ROUND(INDEX([1]Calculation!Q:Q,ROW()),0)</f>
        <v>4</v>
      </c>
      <c r="M1065" s="8">
        <f>ROUND(INDEX([1]Calculation!R:R,ROW()),0)</f>
        <v>0</v>
      </c>
      <c r="N1065" s="8">
        <f>ROUND(INDEX([1]Calculation!S:S,ROW()),0)</f>
        <v>2</v>
      </c>
      <c r="O1065" s="8">
        <f>ROUND(INDEX([1]Calculation!T:T,ROW()),0)</f>
        <v>0</v>
      </c>
    </row>
    <row r="1066" spans="1:15">
      <c r="A1066" t="str">
        <f>INDEX([1]Calculation!$F:$F,ROW())</f>
        <v>US</v>
      </c>
      <c r="B1066" t="str">
        <f>INDEX([1]Calculation!$D:$D,ROW())</f>
        <v>Morning Consult</v>
      </c>
      <c r="C1066" t="str">
        <f>IF(INDEX([1]Calculation!$G:$G,ROW())=0,"-",INDEX([1]Calculation!$G:$G,ROW()))</f>
        <v>B/C</v>
      </c>
      <c r="D1066" t="str">
        <f>INDEX([1]Calculation!$J:$J,ROW())&amp;"  "&amp;INDEX([1]Calculation!$K:$K,ROW())</f>
        <v>694  rv</v>
      </c>
      <c r="E1066" s="26">
        <f>INDEX([1]Calculation!$I:$I,ROW())</f>
        <v>43487</v>
      </c>
      <c r="F1066" s="12">
        <f>ROUND(INDEX([1]Calculation!AL:AL,ROW()),1)</f>
        <v>0</v>
      </c>
      <c r="G1066" s="8">
        <f>ROUND(INDEX([1]Calculation!L:L,ROW()),0)</f>
        <v>26</v>
      </c>
      <c r="H1066" s="8">
        <f>ROUND(INDEX([1]Calculation!M:M,ROW()),0)</f>
        <v>2</v>
      </c>
      <c r="I1066" s="8">
        <f>ROUND(INDEX([1]Calculation!N:N,ROW()),0)</f>
        <v>4</v>
      </c>
      <c r="J1066" s="8">
        <f>ROUND(INDEX([1]Calculation!O:O,ROW()),0)</f>
        <v>0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6</v>
      </c>
      <c r="O1066" s="8">
        <f>ROUND(INDEX([1]Calculation!T:T,ROW()),0)</f>
        <v>0</v>
      </c>
    </row>
    <row r="1067" spans="1:15">
      <c r="A1067" t="str">
        <f>INDEX([1]Calculation!$F:$F,ROW())</f>
        <v>US</v>
      </c>
      <c r="B1067" t="str">
        <f>INDEX([1]Calculation!$D:$D,ROW())</f>
        <v>Emerson College</v>
      </c>
      <c r="C1067" t="str">
        <f>IF(INDEX([1]Calculation!$G:$G,ROW())=0,"-",INDEX([1]Calculation!$G:$G,ROW()))</f>
        <v>B-</v>
      </c>
      <c r="D1067" t="str">
        <f>INDEX([1]Calculation!$J:$J,ROW())&amp;"  "&amp;INDEX([1]Calculation!$K:$K,ROW())</f>
        <v>355  lv</v>
      </c>
      <c r="E1067" s="26">
        <f>INDEX([1]Calculation!$I:$I,ROW())</f>
        <v>43486</v>
      </c>
      <c r="F1067" s="12">
        <f>ROUND(INDEX([1]Calculation!AL:AL,ROW()),1)</f>
        <v>0</v>
      </c>
      <c r="G1067" s="8">
        <f>ROUND(INDEX([1]Calculation!L:L,ROW()),0)</f>
        <v>0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43</v>
      </c>
      <c r="O1067" s="8">
        <f>ROUND(INDEX([1]Calculation!T:T,ROW()),0)</f>
        <v>0</v>
      </c>
    </row>
    <row r="1068" spans="1:15">
      <c r="A1068" t="str">
        <f>INDEX([1]Calculation!$F:$F,ROW())</f>
        <v>US</v>
      </c>
      <c r="B1068" t="str">
        <f>INDEX([1]Calculation!$D:$D,ROW())</f>
        <v>Emerson College</v>
      </c>
      <c r="C1068" t="str">
        <f>IF(INDEX([1]Calculation!$G:$G,ROW())=0,"-",INDEX([1]Calculation!$G:$G,ROW()))</f>
        <v>B-</v>
      </c>
      <c r="D1068" t="str">
        <f>INDEX([1]Calculation!$J:$J,ROW())&amp;"  "&amp;INDEX([1]Calculation!$K:$K,ROW())</f>
        <v>355  lv</v>
      </c>
      <c r="E1068" s="26">
        <f>INDEX([1]Calculation!$I:$I,ROW())</f>
        <v>43486</v>
      </c>
      <c r="F1068" s="12">
        <f>ROUND(INDEX([1]Calculation!AL:AL,ROW()),1)</f>
        <v>0</v>
      </c>
      <c r="G1068" s="8">
        <f>ROUND(INDEX([1]Calculation!L:L,ROW()),0)</f>
        <v>45</v>
      </c>
      <c r="H1068" s="8">
        <f>ROUND(INDEX([1]Calculation!M:M,ROW()),0)</f>
        <v>7</v>
      </c>
      <c r="I1068" s="8">
        <f>ROUND(INDEX([1]Calculation!N:N,ROW()),0)</f>
        <v>8</v>
      </c>
      <c r="J1068" s="8">
        <f>ROUND(INDEX([1]Calculation!O:O,ROW()),0)</f>
        <v>0</v>
      </c>
      <c r="K1068" s="8">
        <f>ROUND(INDEX([1]Calculation!P:P,ROW()),0)</f>
        <v>1</v>
      </c>
      <c r="L1068" s="8">
        <f>ROUND(INDEX([1]Calculation!Q:Q,ROW()),0)</f>
        <v>5</v>
      </c>
      <c r="M1068" s="8">
        <f>ROUND(INDEX([1]Calculation!R:R,ROW()),0)</f>
        <v>0</v>
      </c>
      <c r="N1068" s="8">
        <f>ROUND(INDEX([1]Calculation!S:S,ROW()),0)</f>
        <v>3</v>
      </c>
      <c r="O1068" s="8">
        <f>ROUND(INDEX([1]Calculation!T:T,ROW()),0)</f>
        <v>0</v>
      </c>
    </row>
    <row r="1069" spans="1:15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14250  lv</v>
      </c>
      <c r="E1069" s="26">
        <f>INDEX([1]Calculation!$I:$I,ROW())</f>
        <v>43485</v>
      </c>
      <c r="F1069" s="12">
        <f>ROUND(INDEX([1]Calculation!AL:AL,ROW()),1)</f>
        <v>0</v>
      </c>
      <c r="G1069" s="8">
        <f>ROUND(INDEX([1]Calculation!L:L,ROW()),0)</f>
        <v>30</v>
      </c>
      <c r="H1069" s="8">
        <f>ROUND(INDEX([1]Calculation!M:M,ROW()),0)</f>
        <v>4</v>
      </c>
      <c r="I1069" s="8">
        <f>ROUND(INDEX([1]Calculation!N:N,ROW()),0)</f>
        <v>3</v>
      </c>
      <c r="J1069" s="8">
        <f>ROUND(INDEX([1]Calculation!O:O,ROW()),0)</f>
        <v>0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11</v>
      </c>
      <c r="O1069" s="8">
        <f>ROUND(INDEX([1]Calculation!T:T,ROW()),0)</f>
        <v>0</v>
      </c>
    </row>
    <row r="1070" spans="1:15">
      <c r="A1070" t="str">
        <f>INDEX([1]Calculation!$F:$F,ROW())</f>
        <v>US</v>
      </c>
      <c r="B1070" t="str">
        <f>INDEX([1]Calculation!$D:$D,ROW())</f>
        <v>Zogby Interactive/JZ Analytics</v>
      </c>
      <c r="C1070" t="str">
        <f>IF(INDEX([1]Calculation!$G:$G,ROW())=0,"-",INDEX([1]Calculation!$G:$G,ROW()))</f>
        <v>C</v>
      </c>
      <c r="D1070" t="str">
        <f>INDEX([1]Calculation!$J:$J,ROW())&amp;"  "&amp;INDEX([1]Calculation!$K:$K,ROW())</f>
        <v>410  lv</v>
      </c>
      <c r="E1070" s="26">
        <f>INDEX([1]Calculation!$I:$I,ROW())</f>
        <v>43485</v>
      </c>
      <c r="F1070" s="12">
        <f>ROUND(INDEX([1]Calculation!AL:AL,ROW()),1)</f>
        <v>0</v>
      </c>
      <c r="G1070" s="8">
        <f>ROUND(INDEX([1]Calculation!L:L,ROW()),0)</f>
        <v>25</v>
      </c>
      <c r="H1070" s="8">
        <f>ROUND(INDEX([1]Calculation!M:M,ROW()),0)</f>
        <v>5</v>
      </c>
      <c r="I1070" s="8">
        <f>ROUND(INDEX([1]Calculation!N:N,ROW()),0)</f>
        <v>3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5</v>
      </c>
      <c r="O1070" s="8">
        <f>ROUND(INDEX([1]Calculation!T:T,ROW()),0)</f>
        <v>0</v>
      </c>
    </row>
    <row r="1071" spans="1:15">
      <c r="A1071" t="str">
        <f>INDEX([1]Calculation!$F:$F,ROW())</f>
        <v>US</v>
      </c>
      <c r="B1071" t="str">
        <f>INDEX([1]Calculation!$D:$D,ROW())</f>
        <v>Zogby Interactive/JZ Analytics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410  lv</v>
      </c>
      <c r="E1071" s="26">
        <f>INDEX([1]Calculation!$I:$I,ROW())</f>
        <v>43485</v>
      </c>
      <c r="F1071" s="12">
        <f>ROUND(INDEX([1]Calculation!AL:AL,ROW()),1)</f>
        <v>0</v>
      </c>
      <c r="G1071" s="8">
        <f>ROUND(INDEX([1]Calculation!L:L,ROW()),0)</f>
        <v>27</v>
      </c>
      <c r="H1071" s="8">
        <f>ROUND(INDEX([1]Calculation!M:M,ROW()),0)</f>
        <v>8</v>
      </c>
      <c r="I1071" s="8">
        <f>ROUND(INDEX([1]Calculation!N:N,ROW()),0)</f>
        <v>1</v>
      </c>
      <c r="J1071" s="8">
        <f>ROUND(INDEX([1]Calculation!O:O,ROW()),0)</f>
        <v>0</v>
      </c>
      <c r="K1071" s="8">
        <f>ROUND(INDEX([1]Calculation!P:P,ROW()),0)</f>
        <v>0</v>
      </c>
      <c r="L1071" s="8">
        <f>ROUND(INDEX([1]Calculation!Q:Q,ROW()),0)</f>
        <v>18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0</v>
      </c>
    </row>
    <row r="1072" spans="1:15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479  rv</v>
      </c>
      <c r="E1072" s="26">
        <f>INDEX([1]Calculation!$I:$I,ROW())</f>
        <v>43481</v>
      </c>
      <c r="F1072" s="12">
        <f>ROUND(INDEX([1]Calculation!AL:AL,ROW()),1)</f>
        <v>0</v>
      </c>
      <c r="G1072" s="8">
        <f>ROUND(INDEX([1]Calculation!L:L,ROW()),0)</f>
        <v>23</v>
      </c>
      <c r="H1072" s="8">
        <f>ROUND(INDEX([1]Calculation!M:M,ROW()),0)</f>
        <v>5</v>
      </c>
      <c r="I1072" s="8">
        <f>ROUND(INDEX([1]Calculation!N:N,ROW()),0)</f>
        <v>3</v>
      </c>
      <c r="J1072" s="8">
        <f>ROUND(INDEX([1]Calculation!O:O,ROW()),0)</f>
        <v>0</v>
      </c>
      <c r="K1072" s="8">
        <f>ROUND(INDEX([1]Calculation!P:P,ROW()),0)</f>
        <v>0</v>
      </c>
      <c r="L1072" s="8">
        <f>ROUND(INDEX([1]Calculation!Q:Q,ROW()),0)</f>
        <v>21</v>
      </c>
      <c r="M1072" s="8">
        <f>ROUND(INDEX([1]Calculation!R:R,ROW()),0)</f>
        <v>0</v>
      </c>
      <c r="N1072" s="8">
        <f>ROUND(INDEX([1]Calculation!S:S,ROW()),0)</f>
        <v>4</v>
      </c>
      <c r="O1072" s="8">
        <f>ROUND(INDEX([1]Calculation!T:T,ROW()),0)</f>
        <v>0</v>
      </c>
    </row>
    <row r="1073" spans="1:15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488  rv</v>
      </c>
      <c r="E1073" s="26">
        <f>INDEX([1]Calculation!$I:$I,ROW())</f>
        <v>43481</v>
      </c>
      <c r="F1073" s="12">
        <f>ROUND(INDEX([1]Calculation!AL:AL,ROW()),1)</f>
        <v>0</v>
      </c>
      <c r="G1073" s="8">
        <f>ROUND(INDEX([1]Calculation!L:L,ROW()),0)</f>
        <v>24</v>
      </c>
      <c r="H1073" s="8">
        <f>ROUND(INDEX([1]Calculation!M:M,ROW()),0)</f>
        <v>5</v>
      </c>
      <c r="I1073" s="8">
        <f>ROUND(INDEX([1]Calculation!N:N,ROW()),0)</f>
        <v>2</v>
      </c>
      <c r="J1073" s="8">
        <f>ROUND(INDEX([1]Calculation!O:O,ROW()),0)</f>
        <v>0</v>
      </c>
      <c r="K1073" s="8">
        <f>ROUND(INDEX([1]Calculation!P:P,ROW()),0)</f>
        <v>0</v>
      </c>
      <c r="L1073" s="8">
        <f>ROUND(INDEX([1]Calculation!Q:Q,ROW()),0)</f>
        <v>13</v>
      </c>
      <c r="M1073" s="8">
        <f>ROUND(INDEX([1]Calculation!R:R,ROW()),0)</f>
        <v>0</v>
      </c>
      <c r="N1073" s="8">
        <f>ROUND(INDEX([1]Calculation!S:S,ROW()),0)</f>
        <v>5</v>
      </c>
      <c r="O1073" s="8">
        <f>ROUND(INDEX([1]Calculation!T:T,ROW()),0)</f>
        <v>0</v>
      </c>
    </row>
    <row r="1074" spans="1:15">
      <c r="A1074" t="str">
        <f>INDEX([1]Calculation!$F:$F,ROW())</f>
        <v>US</v>
      </c>
      <c r="B1074" t="str">
        <f>INDEX([1]Calculation!$D:$D,ROW())</f>
        <v>Morning Consult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674  rv</v>
      </c>
      <c r="E1074" s="26">
        <f>INDEX([1]Calculation!$I:$I,ROW())</f>
        <v>43479</v>
      </c>
      <c r="F1074" s="12">
        <f>ROUND(INDEX([1]Calculation!AL:AL,ROW()),1)</f>
        <v>0</v>
      </c>
      <c r="G1074" s="8">
        <f>ROUND(INDEX([1]Calculation!L:L,ROW()),0)</f>
        <v>32</v>
      </c>
      <c r="H1074" s="8">
        <f>ROUND(INDEX([1]Calculation!M:M,ROW()),0)</f>
        <v>1</v>
      </c>
      <c r="I1074" s="8">
        <f>ROUND(INDEX([1]Calculation!N:N,ROW()),0)</f>
        <v>2</v>
      </c>
      <c r="J1074" s="8">
        <f>ROUND(INDEX([1]Calculation!O:O,ROW()),0)</f>
        <v>0</v>
      </c>
      <c r="K1074" s="8">
        <f>ROUND(INDEX([1]Calculation!P:P,ROW()),0)</f>
        <v>1</v>
      </c>
      <c r="L1074" s="8">
        <f>ROUND(INDEX([1]Calculation!Q:Q,ROW()),0)</f>
        <v>15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0</v>
      </c>
    </row>
    <row r="1075" spans="1:15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B/C</v>
      </c>
      <c r="D1075" t="str">
        <f>INDEX([1]Calculation!$J:$J,ROW())&amp;"  "&amp;INDEX([1]Calculation!$K:$K,ROW())</f>
        <v>4749  lv</v>
      </c>
      <c r="E1075" s="26">
        <f>INDEX([1]Calculation!$I:$I,ROW())</f>
        <v>43478</v>
      </c>
      <c r="F1075" s="12">
        <f>ROUND(INDEX([1]Calculation!AL:AL,ROW()),1)</f>
        <v>0</v>
      </c>
      <c r="G1075" s="8">
        <f>ROUND(INDEX([1]Calculation!L:L,ROW()),0)</f>
        <v>31</v>
      </c>
      <c r="H1075" s="8">
        <f>ROUND(INDEX([1]Calculation!M:M,ROW()),0)</f>
        <v>4</v>
      </c>
      <c r="I1075" s="8">
        <f>ROUND(INDEX([1]Calculation!N:N,ROW()),0)</f>
        <v>3</v>
      </c>
      <c r="J1075" s="8">
        <f>ROUND(INDEX([1]Calculation!O:O,ROW()),0)</f>
        <v>0</v>
      </c>
      <c r="K1075" s="8">
        <f>ROUND(INDEX([1]Calculation!P:P,ROW()),0)</f>
        <v>2</v>
      </c>
      <c r="L1075" s="8">
        <f>ROUND(INDEX([1]Calculation!Q:Q,ROW()),0)</f>
        <v>23</v>
      </c>
      <c r="M1075" s="8">
        <f>ROUND(INDEX([1]Calculation!R:R,ROW()),0)</f>
        <v>0</v>
      </c>
      <c r="N1075" s="8">
        <f>ROUND(INDEX([1]Calculation!S:S,ROW()),0)</f>
        <v>11</v>
      </c>
      <c r="O1075" s="8">
        <f>ROUND(INDEX([1]Calculation!T:T,ROW()),0)</f>
        <v>0</v>
      </c>
    </row>
    <row r="1076" spans="1:15">
      <c r="A1076" t="str">
        <f>INDEX([1]Calculation!$F:$F,ROW())</f>
        <v>US</v>
      </c>
      <c r="B1076" t="str">
        <f>INDEX([1]Calculation!$D:$D,ROW())</f>
        <v>Morning Consult</v>
      </c>
      <c r="C1076" t="str">
        <f>IF(INDEX([1]Calculation!$G:$G,ROW())=0,"-",INDEX([1]Calculation!$G:$G,ROW()))</f>
        <v>B/C</v>
      </c>
      <c r="D1076" t="str">
        <f>INDEX([1]Calculation!$J:$J,ROW())&amp;"  "&amp;INDEX([1]Calculation!$K:$K,ROW())</f>
        <v>699  rv</v>
      </c>
      <c r="E1076" s="26">
        <f>INDEX([1]Calculation!$I:$I,ROW())</f>
        <v>43471</v>
      </c>
      <c r="F1076" s="12">
        <f>ROUND(INDEX([1]Calculation!AL:AL,ROW()),1)</f>
        <v>0</v>
      </c>
      <c r="G1076" s="8">
        <f>ROUND(INDEX([1]Calculation!L:L,ROW()),0)</f>
        <v>27</v>
      </c>
      <c r="H1076" s="8">
        <f>ROUND(INDEX([1]Calculation!M:M,ROW()),0)</f>
        <v>1</v>
      </c>
      <c r="I1076" s="8">
        <f>ROUND(INDEX([1]Calculation!N:N,ROW()),0)</f>
        <v>3</v>
      </c>
      <c r="J1076" s="8">
        <f>ROUND(INDEX([1]Calculation!O:O,ROW()),0)</f>
        <v>0</v>
      </c>
      <c r="K1076" s="8">
        <f>ROUND(INDEX([1]Calculation!P:P,ROW()),0)</f>
        <v>2</v>
      </c>
      <c r="L1076" s="8">
        <f>ROUND(INDEX([1]Calculation!Q:Q,ROW()),0)</f>
        <v>16</v>
      </c>
      <c r="M1076" s="8">
        <f>ROUND(INDEX([1]Calculation!R:R,ROW()),0)</f>
        <v>0</v>
      </c>
      <c r="N1076" s="8">
        <f>ROUND(INDEX([1]Calculation!S:S,ROW()),0)</f>
        <v>4</v>
      </c>
      <c r="O1076" s="8">
        <f>ROUND(INDEX([1]Calculation!T:T,ROW()),0)</f>
        <v>0</v>
      </c>
    </row>
    <row r="1077" spans="1:15">
      <c r="A1077" t="str">
        <f>INDEX([1]Calculation!$F:$F,ROW())</f>
        <v>New Hampshire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1162  lv</v>
      </c>
      <c r="E1077" s="26">
        <f>INDEX([1]Calculation!$I:$I,ROW())</f>
        <v>43468</v>
      </c>
      <c r="F1077" s="12">
        <f>ROUND(INDEX([1]Calculation!AL:AL,ROW()),1)</f>
        <v>0</v>
      </c>
      <c r="G1077" s="8">
        <f>ROUND(INDEX([1]Calculation!L:L,ROW()),0)</f>
        <v>24</v>
      </c>
      <c r="H1077" s="8">
        <f>ROUND(INDEX([1]Calculation!M:M,ROW()),0)</f>
        <v>2</v>
      </c>
      <c r="I1077" s="8">
        <f>ROUND(INDEX([1]Calculation!N:N,ROW()),0)</f>
        <v>3</v>
      </c>
      <c r="J1077" s="8">
        <f>ROUND(INDEX([1]Calculation!O:O,ROW()),0)</f>
        <v>0</v>
      </c>
      <c r="K1077" s="8">
        <f>ROUND(INDEX([1]Calculation!P:P,ROW()),0)</f>
        <v>2</v>
      </c>
      <c r="L1077" s="8">
        <f>ROUND(INDEX([1]Calculation!Q:Q,ROW()),0)</f>
        <v>26</v>
      </c>
      <c r="M1077" s="8">
        <f>ROUND(INDEX([1]Calculation!R:R,ROW()),0)</f>
        <v>1</v>
      </c>
      <c r="N1077" s="8">
        <f>ROUND(INDEX([1]Calculation!S:S,ROW()),0)</f>
        <v>11</v>
      </c>
      <c r="O1077" s="8">
        <f>ROUND(INDEX([1]Calculation!T:T,ROW()),0)</f>
        <v>0</v>
      </c>
    </row>
    <row r="1078" spans="1:15">
      <c r="A1078" t="str">
        <f>INDEX([1]Calculation!$F:$F,ROW())</f>
        <v>Iowa</v>
      </c>
      <c r="B1078" t="str">
        <f>INDEX([1]Calculation!$D:$D,ROW())</f>
        <v>Change Research</v>
      </c>
      <c r="C1078" t="str">
        <f>IF(INDEX([1]Calculation!$G:$G,ROW())=0,"-",INDEX([1]Calculation!$G:$G,ROW()))</f>
        <v>C</v>
      </c>
      <c r="D1078" t="str">
        <f>INDEX([1]Calculation!$J:$J,ROW())&amp;"  "&amp;INDEX([1]Calculation!$K:$K,ROW())</f>
        <v>1291  lv</v>
      </c>
      <c r="E1078" s="26">
        <f>INDEX([1]Calculation!$I:$I,ROW())</f>
        <v>43451</v>
      </c>
      <c r="F1078" s="12">
        <f>ROUND(INDEX([1]Calculation!AL:AL,ROW()),1)</f>
        <v>0</v>
      </c>
      <c r="G1078" s="8">
        <f>ROUND(INDEX([1]Calculation!L:L,ROW()),0)</f>
        <v>20</v>
      </c>
      <c r="H1078" s="8">
        <f>ROUND(INDEX([1]Calculation!M:M,ROW()),0)</f>
        <v>1</v>
      </c>
      <c r="I1078" s="8">
        <f>ROUND(INDEX([1]Calculation!N:N,ROW()),0)</f>
        <v>4</v>
      </c>
      <c r="J1078" s="8">
        <f>ROUND(INDEX([1]Calculation!O:O,ROW()),0)</f>
        <v>0</v>
      </c>
      <c r="K1078" s="8">
        <f>ROUND(INDEX([1]Calculation!P:P,ROW()),0)</f>
        <v>5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7</v>
      </c>
      <c r="O1078" s="8">
        <f>ROUND(INDEX([1]Calculation!T:T,ROW()),0)</f>
        <v>0</v>
      </c>
    </row>
    <row r="1079" spans="1:15">
      <c r="A1079" t="str">
        <f>INDEX([1]Calculation!$F:$F,ROW())</f>
        <v>US</v>
      </c>
      <c r="B1079" t="str">
        <f>INDEX([1]Calculation!$D:$D,ROW())</f>
        <v>Change Research</v>
      </c>
      <c r="C1079" t="str">
        <f>IF(INDEX([1]Calculation!$G:$G,ROW())=0,"-",INDEX([1]Calculation!$G:$G,ROW()))</f>
        <v>C</v>
      </c>
      <c r="D1079" t="str">
        <f>INDEX([1]Calculation!$J:$J,ROW())&amp;"  "&amp;INDEX([1]Calculation!$K:$K,ROW())</f>
        <v>2968  lv</v>
      </c>
      <c r="E1079" s="26">
        <f>INDEX([1]Calculation!$I:$I,ROW())</f>
        <v>43451</v>
      </c>
      <c r="F1079" s="12">
        <f>ROUND(INDEX([1]Calculation!AL:AL,ROW()),1)</f>
        <v>0</v>
      </c>
      <c r="G1079" s="8">
        <f>ROUND(INDEX([1]Calculation!L:L,ROW()),0)</f>
        <v>21</v>
      </c>
      <c r="H1079" s="8">
        <f>ROUND(INDEX([1]Calculation!M:M,ROW()),0)</f>
        <v>2</v>
      </c>
      <c r="I1079" s="8">
        <f>ROUND(INDEX([1]Calculation!N:N,ROW()),0)</f>
        <v>4</v>
      </c>
      <c r="J1079" s="8">
        <f>ROUND(INDEX([1]Calculation!O:O,ROW()),0)</f>
        <v>0</v>
      </c>
      <c r="K1079" s="8">
        <f>ROUND(INDEX([1]Calculation!P:P,ROW()),0)</f>
        <v>3</v>
      </c>
      <c r="L1079" s="8">
        <f>ROUND(INDEX([1]Calculation!Q:Q,ROW()),0)</f>
        <v>16</v>
      </c>
      <c r="M1079" s="8">
        <f>ROUND(INDEX([1]Calculation!R:R,ROW()),0)</f>
        <v>1</v>
      </c>
      <c r="N1079" s="8">
        <f>ROUND(INDEX([1]Calculation!S:S,ROW()),0)</f>
        <v>7</v>
      </c>
      <c r="O1079" s="8">
        <f>ROUND(INDEX([1]Calculation!T:T,ROW()),0)</f>
        <v>0</v>
      </c>
    </row>
    <row r="1080" spans="1:15">
      <c r="A1080" t="str">
        <f>INDEX([1]Calculation!$F:$F,ROW())</f>
        <v>US</v>
      </c>
      <c r="B1080" t="str">
        <f>INDEX([1]Calculation!$D:$D,ROW())</f>
        <v>Morning Consult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706  rv</v>
      </c>
      <c r="E1080" s="26">
        <f>INDEX([1]Calculation!$I:$I,ROW())</f>
        <v>43450</v>
      </c>
      <c r="F1080" s="12">
        <f>ROUND(INDEX([1]Calculation!AL:AL,ROW()),1)</f>
        <v>0</v>
      </c>
      <c r="G1080" s="8">
        <f>ROUND(INDEX([1]Calculation!L:L,ROW()),0)</f>
        <v>25</v>
      </c>
      <c r="H1080" s="8">
        <f>ROUND(INDEX([1]Calculation!M:M,ROW()),0)</f>
        <v>2</v>
      </c>
      <c r="I1080" s="8">
        <f>ROUND(INDEX([1]Calculation!N:N,ROW()),0)</f>
        <v>3</v>
      </c>
      <c r="J1080" s="8">
        <f>ROUND(INDEX([1]Calculation!O:O,ROW()),0)</f>
        <v>0</v>
      </c>
      <c r="K1080" s="8">
        <f>ROUND(INDEX([1]Calculation!P:P,ROW()),0)</f>
        <v>1</v>
      </c>
      <c r="L1080" s="8">
        <f>ROUND(INDEX([1]Calculation!Q:Q,ROW()),0)</f>
        <v>15</v>
      </c>
      <c r="M1080" s="8">
        <f>ROUND(INDEX([1]Calculation!R:R,ROW()),0)</f>
        <v>0</v>
      </c>
      <c r="N1080" s="8">
        <f>ROUND(INDEX([1]Calculation!S:S,ROW()),0)</f>
        <v>3</v>
      </c>
      <c r="O1080" s="8">
        <f>ROUND(INDEX([1]Calculation!T:T,ROW()),0)</f>
        <v>0</v>
      </c>
    </row>
    <row r="1081" spans="1:15">
      <c r="A1081" t="str">
        <f>INDEX([1]Calculation!$F:$F,ROW())</f>
        <v>US</v>
      </c>
      <c r="B1081" t="str">
        <f>INDEX([1]Calculation!$D:$D,ROW())</f>
        <v>McLaughlin &amp; Associates</v>
      </c>
      <c r="C1081" t="str">
        <f>IF(INDEX([1]Calculation!$G:$G,ROW())=0,"-",INDEX([1]Calculation!$G:$G,ROW()))</f>
        <v>C/D</v>
      </c>
      <c r="D1081" t="str">
        <f>INDEX([1]Calculation!$J:$J,ROW())&amp;"  "&amp;INDEX([1]Calculation!$K:$K,ROW())</f>
        <v>468  lv</v>
      </c>
      <c r="E1081" s="26">
        <f>INDEX([1]Calculation!$I:$I,ROW())</f>
        <v>43448</v>
      </c>
      <c r="F1081" s="12">
        <f>ROUND(INDEX([1]Calculation!AL:AL,ROW()),1)</f>
        <v>0</v>
      </c>
      <c r="G1081" s="8">
        <f>ROUND(INDEX([1]Calculation!L:L,ROW()),0)</f>
        <v>17</v>
      </c>
      <c r="H1081" s="8">
        <f>ROUND(INDEX([1]Calculation!M:M,ROW()),0)</f>
        <v>2</v>
      </c>
      <c r="I1081" s="8">
        <f>ROUND(INDEX([1]Calculation!N:N,ROW()),0)</f>
        <v>2</v>
      </c>
      <c r="J1081" s="8">
        <f>ROUND(INDEX([1]Calculation!O:O,ROW()),0)</f>
        <v>0</v>
      </c>
      <c r="K1081" s="8">
        <f>ROUND(INDEX([1]Calculation!P:P,ROW()),0)</f>
        <v>1</v>
      </c>
      <c r="L1081" s="8">
        <f>ROUND(INDEX([1]Calculation!Q:Q,ROW()),0)</f>
        <v>18</v>
      </c>
      <c r="M1081" s="8">
        <f>ROUND(INDEX([1]Calculation!R:R,ROW()),0)</f>
        <v>0</v>
      </c>
      <c r="N1081" s="8">
        <f>ROUND(INDEX([1]Calculation!S:S,ROW()),0)</f>
        <v>4</v>
      </c>
      <c r="O1081" s="8">
        <f>ROUND(INDEX([1]Calculation!T:T,ROW()),0)</f>
        <v>0</v>
      </c>
    </row>
    <row r="1082" spans="1:15">
      <c r="A1082" t="str">
        <f>INDEX([1]Calculation!$F:$F,ROW())</f>
        <v>Iowa</v>
      </c>
      <c r="B1082" t="str">
        <f>INDEX([1]Calculation!$D:$D,ROW())</f>
        <v>Selzer &amp; Co.</v>
      </c>
      <c r="C1082" t="str">
        <f>IF(INDEX([1]Calculation!$G:$G,ROW())=0,"-",INDEX([1]Calculation!$G:$G,ROW()))</f>
        <v>A+</v>
      </c>
      <c r="D1082" t="str">
        <f>INDEX([1]Calculation!$J:$J,ROW())&amp;"  "&amp;INDEX([1]Calculation!$K:$K,ROW())</f>
        <v>455  lv</v>
      </c>
      <c r="E1082" s="26">
        <f>INDEX([1]Calculation!$I:$I,ROW())</f>
        <v>43447</v>
      </c>
      <c r="F1082" s="12">
        <f>ROUND(INDEX([1]Calculation!AL:AL,ROW()),1)</f>
        <v>0</v>
      </c>
      <c r="G1082" s="8">
        <f>ROUND(INDEX([1]Calculation!L:L,ROW()),0)</f>
        <v>32</v>
      </c>
      <c r="H1082" s="8">
        <f>ROUND(INDEX([1]Calculation!M:M,ROW()),0)</f>
        <v>3</v>
      </c>
      <c r="I1082" s="8">
        <f>ROUND(INDEX([1]Calculation!N:N,ROW()),0)</f>
        <v>4</v>
      </c>
      <c r="J1082" s="8">
        <f>ROUND(INDEX([1]Calculation!O:O,ROW()),0)</f>
        <v>0</v>
      </c>
      <c r="K1082" s="8">
        <f>ROUND(INDEX([1]Calculation!P:P,ROW()),0)</f>
        <v>3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0</v>
      </c>
    </row>
    <row r="1083" spans="1:15">
      <c r="A1083" t="str">
        <f>INDEX([1]Calculation!$F:$F,ROW())</f>
        <v>Iowa</v>
      </c>
      <c r="B1083" t="str">
        <f>INDEX([1]Calculation!$D:$D,ROW())</f>
        <v>David Binder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500  lv</v>
      </c>
      <c r="E1083" s="26">
        <f>INDEX([1]Calculation!$I:$I,ROW())</f>
        <v>43445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2</v>
      </c>
      <c r="I1083" s="8">
        <f>ROUND(INDEX([1]Calculation!N:N,ROW()),0)</f>
        <v>6</v>
      </c>
      <c r="J1083" s="8">
        <f>ROUND(INDEX([1]Calculation!O:O,ROW()),0)</f>
        <v>0</v>
      </c>
      <c r="K1083" s="8">
        <f>ROUND(INDEX([1]Calculation!P:P,ROW()),0)</f>
        <v>10</v>
      </c>
      <c r="L1083" s="8">
        <f>ROUND(INDEX([1]Calculation!Q:Q,ROW()),0)</f>
        <v>13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</row>
    <row r="1084" spans="1:15">
      <c r="A1084" t="str">
        <f>INDEX([1]Calculation!$F:$F,ROW())</f>
        <v>US</v>
      </c>
      <c r="B1084" t="str">
        <f>INDEX([1]Calculation!$D:$D,ROW())</f>
        <v>SSRS</v>
      </c>
      <c r="C1084" t="str">
        <f>IF(INDEX([1]Calculation!$G:$G,ROW())=0,"-",INDEX([1]Calculation!$G:$G,ROW()))</f>
        <v>A/B</v>
      </c>
      <c r="D1084" t="str">
        <f>INDEX([1]Calculation!$J:$J,ROW())&amp;"  "&amp;INDEX([1]Calculation!$K:$K,ROW())</f>
        <v>424  rv</v>
      </c>
      <c r="E1084" s="26">
        <f>INDEX([1]Calculation!$I:$I,ROW())</f>
        <v>43443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2</v>
      </c>
      <c r="I1084" s="8">
        <f>ROUND(INDEX([1]Calculation!N:N,ROW()),0)</f>
        <v>6</v>
      </c>
      <c r="J1084" s="8">
        <f>ROUND(INDEX([1]Calculation!O:O,ROW()),0)</f>
        <v>0</v>
      </c>
      <c r="K1084" s="8">
        <f>ROUND(INDEX([1]Calculation!P:P,ROW()),0)</f>
        <v>3</v>
      </c>
      <c r="L1084" s="8">
        <f>ROUND(INDEX([1]Calculation!Q:Q,ROW()),0)</f>
        <v>14</v>
      </c>
      <c r="M1084" s="8">
        <f>ROUND(INDEX([1]Calculation!R:R,ROW()),0)</f>
        <v>0</v>
      </c>
      <c r="N1084" s="8">
        <f>ROUND(INDEX([1]Calculation!S:S,ROW()),0)</f>
        <v>4</v>
      </c>
      <c r="O1084" s="8">
        <f>ROUND(INDEX([1]Calculation!T:T,ROW()),0)</f>
        <v>0</v>
      </c>
    </row>
    <row r="1085" spans="1:15">
      <c r="A1085" t="str">
        <f>INDEX([1]Calculation!$F:$F,ROW())</f>
        <v>US</v>
      </c>
      <c r="B1085" t="str">
        <f>INDEX([1]Calculation!$D:$D,ROW())</f>
        <v>SSRS</v>
      </c>
      <c r="C1085" t="str">
        <f>IF(INDEX([1]Calculation!$G:$G,ROW())=0,"-",INDEX([1]Calculation!$G:$G,ROW()))</f>
        <v>A/B</v>
      </c>
      <c r="D1085" t="str">
        <f>INDEX([1]Calculation!$J:$J,ROW())&amp;"  "&amp;INDEX([1]Calculation!$K:$K,ROW())</f>
        <v>463  a</v>
      </c>
      <c r="E1085" s="26">
        <f>INDEX([1]Calculation!$I:$I,ROW())</f>
        <v>43443</v>
      </c>
      <c r="F1085" s="12">
        <f>ROUND(INDEX([1]Calculation!AL:AL,ROW()),1)</f>
        <v>0</v>
      </c>
      <c r="G1085" s="8">
        <f>ROUND(INDEX([1]Calculation!L:L,ROW()),0)</f>
        <v>30</v>
      </c>
      <c r="H1085" s="8">
        <f>ROUND(INDEX([1]Calculation!M:M,ROW()),0)</f>
        <v>3</v>
      </c>
      <c r="I1085" s="8">
        <f>ROUND(INDEX([1]Calculation!N:N,ROW()),0)</f>
        <v>5</v>
      </c>
      <c r="J1085" s="8">
        <f>ROUND(INDEX([1]Calculation!O:O,ROW()),0)</f>
        <v>0</v>
      </c>
      <c r="K1085" s="8">
        <f>ROUND(INDEX([1]Calculation!P:P,ROW()),0)</f>
        <v>3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3</v>
      </c>
      <c r="O1085" s="8">
        <f>ROUND(INDEX([1]Calculation!T:T,ROW()),0)</f>
        <v>0</v>
      </c>
    </row>
    <row r="1086" spans="1:15">
      <c r="A1086" t="str">
        <f>INDEX([1]Calculation!$F:$F,ROW())</f>
        <v>US</v>
      </c>
      <c r="B1086" t="str">
        <f>INDEX([1]Calculation!$D:$D,ROW())</f>
        <v>Emerson College</v>
      </c>
      <c r="C1086" t="str">
        <f>IF(INDEX([1]Calculation!$G:$G,ROW())=0,"-",INDEX([1]Calculation!$G:$G,ROW()))</f>
        <v>B-</v>
      </c>
      <c r="D1086" t="str">
        <f>INDEX([1]Calculation!$J:$J,ROW())&amp;"  "&amp;INDEX([1]Calculation!$K:$K,ROW())</f>
        <v>320  lv</v>
      </c>
      <c r="E1086" s="26">
        <f>INDEX([1]Calculation!$I:$I,ROW())</f>
        <v>43443</v>
      </c>
      <c r="F1086" s="12">
        <f>ROUND(INDEX([1]Calculation!AL:AL,ROW()),1)</f>
        <v>0</v>
      </c>
      <c r="G1086" s="8">
        <f>ROUND(INDEX([1]Calculation!L:L,ROW()),0)</f>
        <v>26</v>
      </c>
      <c r="H1086" s="8">
        <f>ROUND(INDEX([1]Calculation!M:M,ROW()),0)</f>
        <v>0</v>
      </c>
      <c r="I1086" s="8">
        <f>ROUND(INDEX([1]Calculation!N:N,ROW()),0)</f>
        <v>0</v>
      </c>
      <c r="J1086" s="8">
        <f>ROUND(INDEX([1]Calculation!O:O,ROW()),0)</f>
        <v>0</v>
      </c>
      <c r="K1086" s="8">
        <f>ROUND(INDEX([1]Calculation!P:P,ROW()),0)</f>
        <v>0</v>
      </c>
      <c r="L1086" s="8">
        <f>ROUND(INDEX([1]Calculation!Q:Q,ROW()),0)</f>
        <v>22</v>
      </c>
      <c r="M1086" s="8">
        <f>ROUND(INDEX([1]Calculation!R:R,ROW()),0)</f>
        <v>0</v>
      </c>
      <c r="N1086" s="8">
        <f>ROUND(INDEX([1]Calculation!S:S,ROW()),0)</f>
        <v>7</v>
      </c>
      <c r="O1086" s="8">
        <f>ROUND(INDEX([1]Calculation!T:T,ROW()),0)</f>
        <v>0</v>
      </c>
    </row>
    <row r="1087" spans="1:15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449  rv</v>
      </c>
      <c r="E1087" s="26">
        <f>INDEX([1]Calculation!$I:$I,ROW())</f>
        <v>43432</v>
      </c>
      <c r="F1087" s="12">
        <f>ROUND(INDEX([1]Calculation!AL:AL,ROW()),1)</f>
        <v>0</v>
      </c>
      <c r="G1087" s="8">
        <f>ROUND(INDEX([1]Calculation!L:L,ROW()),0)</f>
        <v>28</v>
      </c>
      <c r="H1087" s="8">
        <f>ROUND(INDEX([1]Calculation!M:M,ROW()),0)</f>
        <v>4</v>
      </c>
      <c r="I1087" s="8">
        <f>ROUND(INDEX([1]Calculation!N:N,ROW()),0)</f>
        <v>4</v>
      </c>
      <c r="J1087" s="8">
        <f>ROUND(INDEX([1]Calculation!O:O,ROW()),0)</f>
        <v>0</v>
      </c>
      <c r="K1087" s="8">
        <f>ROUND(INDEX([1]Calculation!P:P,ROW()),0)</f>
        <v>0</v>
      </c>
      <c r="L1087" s="8">
        <f>ROUND(INDEX([1]Calculation!Q:Q,ROW()),0)</f>
        <v>21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</row>
    <row r="1088" spans="1:15">
      <c r="A1088" t="str">
        <f>INDEX([1]Calculation!$F:$F,ROW())</f>
        <v>US</v>
      </c>
      <c r="B1088" t="str">
        <f>INDEX([1]Calculation!$D:$D,ROW())</f>
        <v>Harris Insights &amp; Analytics</v>
      </c>
      <c r="C1088" t="str">
        <f>IF(INDEX([1]Calculation!$G:$G,ROW())=0,"-",INDEX([1]Calculation!$G:$G,ROW()))</f>
        <v>C+</v>
      </c>
      <c r="D1088" t="str">
        <f>INDEX([1]Calculation!$J:$J,ROW())&amp;"  "&amp;INDEX([1]Calculation!$K:$K,ROW())</f>
        <v>459  rv</v>
      </c>
      <c r="E1088" s="26">
        <f>INDEX([1]Calculation!$I:$I,ROW())</f>
        <v>43432</v>
      </c>
      <c r="F1088" s="12">
        <f>ROUND(INDEX([1]Calculation!AL:AL,ROW()),1)</f>
        <v>0</v>
      </c>
      <c r="G1088" s="8">
        <f>ROUND(INDEX([1]Calculation!L:L,ROW()),0)</f>
        <v>25</v>
      </c>
      <c r="H1088" s="8">
        <f>ROUND(INDEX([1]Calculation!M:M,ROW()),0)</f>
        <v>2</v>
      </c>
      <c r="I1088" s="8">
        <f>ROUND(INDEX([1]Calculation!N:N,ROW()),0)</f>
        <v>3</v>
      </c>
      <c r="J1088" s="8">
        <f>ROUND(INDEX([1]Calculation!O:O,ROW()),0)</f>
        <v>0</v>
      </c>
      <c r="K1088" s="8">
        <f>ROUND(INDEX([1]Calculation!P:P,ROW()),0)</f>
        <v>0</v>
      </c>
      <c r="L1088" s="8">
        <f>ROUND(INDEX([1]Calculation!Q:Q,ROW()),0)</f>
        <v>15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</row>
    <row r="1089" spans="1:15">
      <c r="A1089" t="str">
        <f>INDEX([1]Calculation!$F:$F,ROW())</f>
        <v>Massachusetts</v>
      </c>
      <c r="B1089" t="str">
        <f>INDEX([1]Calculation!$D:$D,ROW())</f>
        <v>YouGov</v>
      </c>
      <c r="C1089" t="str">
        <f>IF(INDEX([1]Calculation!$G:$G,ROW())=0,"-",INDEX([1]Calculation!$G:$G,ROW()))</f>
        <v>B-</v>
      </c>
      <c r="D1089" t="str">
        <f>INDEX([1]Calculation!$J:$J,ROW())&amp;"  "&amp;INDEX([1]Calculation!$K:$K,ROW())</f>
        <v>655  rv</v>
      </c>
      <c r="E1089" s="26">
        <f>INDEX([1]Calculation!$I:$I,ROW())</f>
        <v>43418</v>
      </c>
      <c r="F1089" s="12">
        <f>ROUND(INDEX([1]Calculation!AL:AL,ROW()),1)</f>
        <v>0.8</v>
      </c>
      <c r="G1089" s="8">
        <f>ROUND(INDEX([1]Calculation!L:L,ROW()),0)</f>
        <v>19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0</v>
      </c>
      <c r="K1089" s="8">
        <f>ROUND(INDEX([1]Calculation!P:P,ROW()),0)</f>
        <v>3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11</v>
      </c>
      <c r="O1089" s="8">
        <f>ROUND(INDEX([1]Calculation!T:T,ROW()),0)</f>
        <v>0</v>
      </c>
    </row>
    <row r="1090" spans="1:15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733  rv</v>
      </c>
      <c r="E1090" s="26">
        <f>INDEX([1]Calculation!$I:$I,ROW())</f>
        <v>43413</v>
      </c>
      <c r="F1090" s="12">
        <f>ROUND(INDEX([1]Calculation!AL:AL,ROW()),1)</f>
        <v>0</v>
      </c>
      <c r="G1090" s="8">
        <f>ROUND(INDEX([1]Calculation!L:L,ROW()),0)</f>
        <v>26</v>
      </c>
      <c r="H1090" s="8">
        <f>ROUND(INDEX([1]Calculation!M:M,ROW()),0)</f>
        <v>2</v>
      </c>
      <c r="I1090" s="8">
        <f>ROUND(INDEX([1]Calculation!N:N,ROW()),0)</f>
        <v>3</v>
      </c>
      <c r="J1090" s="8">
        <f>ROUND(INDEX([1]Calculation!O:O,ROW()),0)</f>
        <v>0</v>
      </c>
      <c r="K1090" s="8">
        <f>ROUND(INDEX([1]Calculation!P:P,ROW()),0)</f>
        <v>1</v>
      </c>
      <c r="L1090" s="8">
        <f>ROUND(INDEX([1]Calculation!Q:Q,ROW()),0)</f>
        <v>19</v>
      </c>
      <c r="M1090" s="8">
        <f>ROUND(INDEX([1]Calculation!R:R,ROW()),0)</f>
        <v>0</v>
      </c>
      <c r="N1090" s="8">
        <f>ROUND(INDEX([1]Calculation!S:S,ROW()),0)</f>
        <v>5</v>
      </c>
      <c r="O1090" s="8">
        <f>ROUND(INDEX([1]Calculation!T:T,ROW()),0)</f>
        <v>0</v>
      </c>
    </row>
    <row r="1091" spans="1:15">
      <c r="A1091" t="str">
        <f>INDEX([1]Calculation!$F:$F,ROW())</f>
        <v>US</v>
      </c>
      <c r="B1091" t="str">
        <f>INDEX([1]Calculation!$D:$D,ROW())</f>
        <v>Harris Insights &amp; Analytics</v>
      </c>
      <c r="C1091" t="str">
        <f>IF(INDEX([1]Calculation!$G:$G,ROW())=0,"-",INDEX([1]Calculation!$G:$G,ROW()))</f>
        <v>C+</v>
      </c>
      <c r="D1091" t="str">
        <f>INDEX([1]Calculation!$J:$J,ROW())&amp;"  "&amp;INDEX([1]Calculation!$K:$K,ROW())</f>
        <v>370  rv</v>
      </c>
      <c r="E1091" s="26">
        <f>INDEX([1]Calculation!$I:$I,ROW())</f>
        <v>43410</v>
      </c>
      <c r="F1091" s="12">
        <f>ROUND(INDEX([1]Calculation!AL:AL,ROW()),1)</f>
        <v>0</v>
      </c>
      <c r="G1091" s="8">
        <f>ROUND(INDEX([1]Calculation!L:L,ROW()),0)</f>
        <v>30</v>
      </c>
      <c r="H1091" s="8">
        <f>ROUND(INDEX([1]Calculation!M:M,ROW()),0)</f>
        <v>5</v>
      </c>
      <c r="I1091" s="8">
        <f>ROUND(INDEX([1]Calculation!N:N,ROW()),0)</f>
        <v>5</v>
      </c>
      <c r="J1091" s="8">
        <f>ROUND(INDEX([1]Calculation!O:O,ROW()),0)</f>
        <v>0</v>
      </c>
      <c r="K1091" s="8">
        <f>ROUND(INDEX([1]Calculation!P:P,ROW()),0)</f>
        <v>0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30.8</v>
      </c>
      <c r="D2" t="str">
        <f>[1]ranks!V2</f>
        <v>Sanders</v>
      </c>
      <c r="E2">
        <f>[1]ranks!W2</f>
        <v>23.6</v>
      </c>
      <c r="F2" t="str">
        <f>[1]ranks!X2</f>
        <v>Bloomberg</v>
      </c>
      <c r="G2">
        <f>[1]ranks!Y2</f>
        <v>20.8</v>
      </c>
      <c r="H2" t="str">
        <f>[1]ranks!Z2</f>
        <v>Warren</v>
      </c>
      <c r="I2">
        <f>[1]ranks!AA2</f>
        <v>9.4</v>
      </c>
      <c r="J2" t="str">
        <f>[1]ranks!AB2</f>
        <v>Buttigieg</v>
      </c>
      <c r="K2">
        <f>[1]ranks!AC2</f>
        <v>7.8</v>
      </c>
      <c r="L2" t="str">
        <f>[1]ranks!AD2</f>
        <v>Klobuchar</v>
      </c>
      <c r="M2">
        <f>[1]ranks!AE2</f>
        <v>5</v>
      </c>
      <c r="N2" t="str">
        <f>[1]ranks!AF2</f>
        <v>Steyer</v>
      </c>
      <c r="O2">
        <f>[1]ranks!AG2</f>
        <v>2.6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31.3</v>
      </c>
      <c r="D3" t="str">
        <f>[1]ranks!V3</f>
        <v>Biden</v>
      </c>
      <c r="E3">
        <f>[1]ranks!W3</f>
        <v>22.2</v>
      </c>
      <c r="F3" t="str">
        <f>[1]ranks!X3</f>
        <v>Bloomberg</v>
      </c>
      <c r="G3">
        <f>[1]ranks!Y3</f>
        <v>14.8</v>
      </c>
      <c r="H3" t="str">
        <f>[1]ranks!Z3</f>
        <v>Warren</v>
      </c>
      <c r="I3">
        <f>[1]ranks!AA3</f>
        <v>12.8</v>
      </c>
      <c r="J3" t="str">
        <f>[1]ranks!AB3</f>
        <v>Buttigieg</v>
      </c>
      <c r="K3">
        <f>[1]ranks!AC3</f>
        <v>11</v>
      </c>
      <c r="L3" t="str">
        <f>[1]ranks!AD3</f>
        <v>Klobuchar</v>
      </c>
      <c r="M3">
        <f>[1]ranks!AE3</f>
        <v>5</v>
      </c>
      <c r="N3" t="str">
        <f>[1]ranks!AF3</f>
        <v>Steyer</v>
      </c>
      <c r="O3">
        <f>[1]ranks!AG3</f>
        <v>2.9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31</v>
      </c>
      <c r="D4" t="str">
        <f>[1]ranks!V4</f>
        <v>Biden</v>
      </c>
      <c r="E4">
        <f>[1]ranks!W4</f>
        <v>22.1</v>
      </c>
      <c r="F4" t="str">
        <f>[1]ranks!X4</f>
        <v>Bloomberg</v>
      </c>
      <c r="G4">
        <f>[1]ranks!Y4</f>
        <v>15.8</v>
      </c>
      <c r="H4" t="str">
        <f>[1]ranks!Z4</f>
        <v>Warren</v>
      </c>
      <c r="I4">
        <f>[1]ranks!AA4</f>
        <v>13.3</v>
      </c>
      <c r="J4" t="str">
        <f>[1]ranks!AB4</f>
        <v>Buttigieg</v>
      </c>
      <c r="K4">
        <f>[1]ranks!AC4</f>
        <v>10.5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31.4</v>
      </c>
      <c r="D5" t="str">
        <f>[1]ranks!V5</f>
        <v>Biden</v>
      </c>
      <c r="E5">
        <f>[1]ranks!W5</f>
        <v>21.8</v>
      </c>
      <c r="F5" t="str">
        <f>[1]ranks!X5</f>
        <v>Bloomberg</v>
      </c>
      <c r="G5">
        <f>[1]ranks!Y5</f>
        <v>16.600000000000001</v>
      </c>
      <c r="H5" t="str">
        <f>[1]ranks!Z5</f>
        <v>Buttigieg</v>
      </c>
      <c r="I5">
        <f>[1]ranks!AA5</f>
        <v>11.5</v>
      </c>
      <c r="J5" t="str">
        <f>[1]ranks!AB5</f>
        <v>Warren</v>
      </c>
      <c r="K5">
        <f>[1]ranks!AC5</f>
        <v>11.3</v>
      </c>
      <c r="L5" t="str">
        <f>[1]ranks!AD5</f>
        <v>Klobuchar</v>
      </c>
      <c r="M5">
        <f>[1]ranks!AE5</f>
        <v>5.0999999999999996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Sanders</v>
      </c>
      <c r="C6">
        <f>[1]ranks!U6</f>
        <v>25.1</v>
      </c>
      <c r="D6" t="str">
        <f>[1]ranks!V6</f>
        <v>Bloomberg</v>
      </c>
      <c r="E6">
        <f>[1]ranks!W6</f>
        <v>24.7</v>
      </c>
      <c r="F6" t="str">
        <f>[1]ranks!X6</f>
        <v>Biden</v>
      </c>
      <c r="G6">
        <f>[1]ranks!Y6</f>
        <v>20.6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8.6999999999999993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2.1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34.700000000000003</v>
      </c>
      <c r="D7" t="str">
        <f>[1]ranks!V7</f>
        <v>Bloomberg</v>
      </c>
      <c r="E7">
        <f>[1]ranks!W7</f>
        <v>17.3</v>
      </c>
      <c r="F7" t="str">
        <f>[1]ranks!X7</f>
        <v>Biden</v>
      </c>
      <c r="G7">
        <f>[1]ranks!Y7</f>
        <v>14.2</v>
      </c>
      <c r="H7" t="str">
        <f>[1]ranks!Z7</f>
        <v>Warren</v>
      </c>
      <c r="I7">
        <f>[1]ranks!AA7</f>
        <v>12.9</v>
      </c>
      <c r="J7" t="str">
        <f>[1]ranks!AB7</f>
        <v>Buttigieg</v>
      </c>
      <c r="K7">
        <f>[1]ranks!AC7</f>
        <v>12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3.2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36.9</v>
      </c>
      <c r="D8" t="str">
        <f>[1]ranks!V8</f>
        <v>Bloomberg</v>
      </c>
      <c r="E8">
        <f>[1]ranks!W8</f>
        <v>16</v>
      </c>
      <c r="F8" t="str">
        <f>[1]ranks!X8</f>
        <v>Biden</v>
      </c>
      <c r="G8">
        <f>[1]ranks!Y8</f>
        <v>15.1</v>
      </c>
      <c r="H8" t="str">
        <f>[1]ranks!Z8</f>
        <v>Warren</v>
      </c>
      <c r="I8">
        <f>[1]ranks!AA8</f>
        <v>12.9</v>
      </c>
      <c r="J8" t="str">
        <f>[1]ranks!AB8</f>
        <v>Buttigieg</v>
      </c>
      <c r="K8">
        <f>[1]ranks!AC8</f>
        <v>11</v>
      </c>
      <c r="L8" t="str">
        <f>[1]ranks!AD8</f>
        <v>Klobuchar</v>
      </c>
      <c r="M8">
        <f>[1]ranks!AE8</f>
        <v>5.3</v>
      </c>
      <c r="N8" t="str">
        <f>[1]ranks!AF8</f>
        <v>Steyer</v>
      </c>
      <c r="O8">
        <f>[1]ranks!AG8</f>
        <v>2.8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30.9</v>
      </c>
      <c r="D9" t="str">
        <f>[1]ranks!V9</f>
        <v>Bloomberg</v>
      </c>
      <c r="E9">
        <f>[1]ranks!W9</f>
        <v>17.8</v>
      </c>
      <c r="F9" t="str">
        <f>[1]ranks!X9</f>
        <v>Biden</v>
      </c>
      <c r="G9">
        <f>[1]ranks!Y9</f>
        <v>16.2</v>
      </c>
      <c r="H9" t="str">
        <f>[1]ranks!Z9</f>
        <v>Warren</v>
      </c>
      <c r="I9">
        <f>[1]ranks!AA9</f>
        <v>14.1</v>
      </c>
      <c r="J9" t="str">
        <f>[1]ranks!AB9</f>
        <v>Buttigieg</v>
      </c>
      <c r="K9">
        <f>[1]ranks!AC9</f>
        <v>12.6</v>
      </c>
      <c r="L9" t="str">
        <f>[1]ranks!AD9</f>
        <v>Klobuchar</v>
      </c>
      <c r="M9">
        <f>[1]ranks!AE9</f>
        <v>5.6</v>
      </c>
      <c r="N9" t="str">
        <f>[1]ranks!AF9</f>
        <v>Steyer</v>
      </c>
      <c r="O9">
        <f>[1]ranks!AG9</f>
        <v>2.7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28.5</v>
      </c>
      <c r="D10" t="str">
        <f>[1]ranks!V10</f>
        <v>Sanders</v>
      </c>
      <c r="E10">
        <f>[1]ranks!W10</f>
        <v>26.7</v>
      </c>
      <c r="F10" t="str">
        <f>[1]ranks!X10</f>
        <v>Bloomberg</v>
      </c>
      <c r="G10">
        <f>[1]ranks!Y10</f>
        <v>16.7</v>
      </c>
      <c r="H10" t="str">
        <f>[1]ranks!Z10</f>
        <v>Buttigieg</v>
      </c>
      <c r="I10">
        <f>[1]ranks!AA10</f>
        <v>10.9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4.3</v>
      </c>
      <c r="N10" t="str">
        <f>[1]ranks!AF10</f>
        <v>Steyer</v>
      </c>
      <c r="O10">
        <f>[1]ranks!AG10</f>
        <v>2.2000000000000002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38.700000000000003</v>
      </c>
      <c r="D11" t="str">
        <f>[1]ranks!V11</f>
        <v>Biden</v>
      </c>
      <c r="E11">
        <f>[1]ranks!W11</f>
        <v>19.600000000000001</v>
      </c>
      <c r="F11" t="str">
        <f>[1]ranks!X11</f>
        <v>Bloomberg</v>
      </c>
      <c r="G11">
        <f>[1]ranks!Y11</f>
        <v>14</v>
      </c>
      <c r="H11" t="str">
        <f>[1]ranks!Z11</f>
        <v>Warren</v>
      </c>
      <c r="I11">
        <f>[1]ranks!AA11</f>
        <v>11.8</v>
      </c>
      <c r="J11" t="str">
        <f>[1]ranks!AB11</f>
        <v>Buttigieg</v>
      </c>
      <c r="K11">
        <f>[1]ranks!AC11</f>
        <v>9.3000000000000007</v>
      </c>
      <c r="L11" t="str">
        <f>[1]ranks!AD11</f>
        <v>Klobuchar</v>
      </c>
      <c r="M11">
        <f>[1]ranks!AE11</f>
        <v>4.5999999999999996</v>
      </c>
      <c r="N11" t="str">
        <f>[1]ranks!AF11</f>
        <v>Steyer</v>
      </c>
      <c r="O11">
        <f>[1]ranks!AG11</f>
        <v>1.9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32.200000000000003</v>
      </c>
      <c r="D12" t="str">
        <f>[1]ranks!V12</f>
        <v>Sanders</v>
      </c>
      <c r="E12">
        <f>[1]ranks!W12</f>
        <v>24.6</v>
      </c>
      <c r="F12" t="str">
        <f>[1]ranks!X12</f>
        <v>Bloomberg</v>
      </c>
      <c r="G12">
        <f>[1]ranks!Y12</f>
        <v>20.5</v>
      </c>
      <c r="H12" t="str">
        <f>[1]ranks!Z12</f>
        <v>Warren</v>
      </c>
      <c r="I12">
        <f>[1]ranks!AA12</f>
        <v>9</v>
      </c>
      <c r="J12" t="str">
        <f>[1]ranks!AB12</f>
        <v>Buttigieg</v>
      </c>
      <c r="K12">
        <f>[1]ranks!AC12</f>
        <v>6.4</v>
      </c>
      <c r="L12" t="str">
        <f>[1]ranks!AD12</f>
        <v>Klobuchar</v>
      </c>
      <c r="M12">
        <f>[1]ranks!AE12</f>
        <v>4.5</v>
      </c>
      <c r="N12" t="str">
        <f>[1]ranks!AF12</f>
        <v>Steyer</v>
      </c>
      <c r="O12">
        <f>[1]ranks!AG12</f>
        <v>2.8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Bloomberg</v>
      </c>
      <c r="C13">
        <f>[1]ranks!U13</f>
        <v>28.6</v>
      </c>
      <c r="D13" t="str">
        <f>[1]ranks!V13</f>
        <v>Biden</v>
      </c>
      <c r="E13">
        <f>[1]ranks!W13</f>
        <v>24.7</v>
      </c>
      <c r="F13" t="str">
        <f>[1]ranks!X13</f>
        <v>Sanders</v>
      </c>
      <c r="G13">
        <f>[1]ranks!Y13</f>
        <v>21.3</v>
      </c>
      <c r="H13" t="str">
        <f>[1]ranks!Z13</f>
        <v>Buttigieg</v>
      </c>
      <c r="I13">
        <f>[1]ranks!AA13</f>
        <v>8.9</v>
      </c>
      <c r="J13" t="str">
        <f>[1]ranks!AB13</f>
        <v>Warren</v>
      </c>
      <c r="K13">
        <f>[1]ranks!AC13</f>
        <v>8.1999999999999993</v>
      </c>
      <c r="L13" t="str">
        <f>[1]ranks!AD13</f>
        <v>Klobuchar</v>
      </c>
      <c r="M13">
        <f>[1]ranks!AE13</f>
        <v>6.5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30.2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21.8</v>
      </c>
      <c r="H14" t="str">
        <f>[1]ranks!Z14</f>
        <v>Buttigieg</v>
      </c>
      <c r="I14">
        <f>[1]ranks!AA14</f>
        <v>8.4</v>
      </c>
      <c r="J14" t="str">
        <f>[1]ranks!AB14</f>
        <v>Warren</v>
      </c>
      <c r="K14">
        <f>[1]ranks!AC14</f>
        <v>6.3</v>
      </c>
      <c r="L14" t="str">
        <f>[1]ranks!AD14</f>
        <v>Klobuchar</v>
      </c>
      <c r="M14">
        <f>[1]ranks!AE14</f>
        <v>5.0999999999999996</v>
      </c>
      <c r="N14" t="str">
        <f>[1]ranks!AF14</f>
        <v>Steyer</v>
      </c>
      <c r="O14">
        <f>[1]ranks!AG14</f>
        <v>2.2000000000000002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31</v>
      </c>
      <c r="D15" t="str">
        <f>[1]ranks!V15</f>
        <v>Biden</v>
      </c>
      <c r="E15">
        <f>[1]ranks!W15</f>
        <v>22.1</v>
      </c>
      <c r="F15" t="str">
        <f>[1]ranks!X15</f>
        <v>Bloomberg</v>
      </c>
      <c r="G15">
        <f>[1]ranks!Y15</f>
        <v>15.8</v>
      </c>
      <c r="H15" t="str">
        <f>[1]ranks!Z15</f>
        <v>Warren</v>
      </c>
      <c r="I15">
        <f>[1]ranks!AA15</f>
        <v>13.3</v>
      </c>
      <c r="J15" t="str">
        <f>[1]ranks!AB15</f>
        <v>Buttigieg</v>
      </c>
      <c r="K15">
        <f>[1]ranks!AC15</f>
        <v>10.5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34.4</v>
      </c>
      <c r="D16" t="str">
        <f>[1]ranks!V16</f>
        <v>Bloomberg</v>
      </c>
      <c r="E16">
        <f>[1]ranks!W16</f>
        <v>17.399999999999999</v>
      </c>
      <c r="F16" t="str">
        <f>[1]ranks!X16</f>
        <v>Biden</v>
      </c>
      <c r="G16">
        <f>[1]ranks!Y16</f>
        <v>16.2</v>
      </c>
      <c r="H16" t="str">
        <f>[1]ranks!Z16</f>
        <v>Warren</v>
      </c>
      <c r="I16">
        <f>[1]ranks!AA16</f>
        <v>13.6</v>
      </c>
      <c r="J16" t="str">
        <f>[1]ranks!AB16</f>
        <v>Buttigieg</v>
      </c>
      <c r="K16">
        <f>[1]ranks!AC16</f>
        <v>9.6999999999999993</v>
      </c>
      <c r="L16" t="str">
        <f>[1]ranks!AD16</f>
        <v>Klobuchar</v>
      </c>
      <c r="M16">
        <f>[1]ranks!AE16</f>
        <v>5.3</v>
      </c>
      <c r="N16" t="str">
        <f>[1]ranks!AF16</f>
        <v>Steyer</v>
      </c>
      <c r="O16">
        <f>[1]ranks!AG16</f>
        <v>3.3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39.4</v>
      </c>
      <c r="D17" t="str">
        <f>[1]ranks!V17</f>
        <v>Bloomberg</v>
      </c>
      <c r="E17">
        <f>[1]ranks!W17</f>
        <v>16.3</v>
      </c>
      <c r="F17" t="str">
        <f>[1]ranks!X17</f>
        <v>Biden</v>
      </c>
      <c r="G17">
        <f>[1]ranks!Y17</f>
        <v>16</v>
      </c>
      <c r="H17" t="str">
        <f>[1]ranks!Z17</f>
        <v>Buttigieg</v>
      </c>
      <c r="I17">
        <f>[1]ranks!AA17</f>
        <v>11.3</v>
      </c>
      <c r="J17" t="str">
        <f>[1]ranks!AB17</f>
        <v>Warren</v>
      </c>
      <c r="K17">
        <f>[1]ranks!AC17</f>
        <v>9.5</v>
      </c>
      <c r="L17" t="str">
        <f>[1]ranks!AD17</f>
        <v>Klobuchar</v>
      </c>
      <c r="M17">
        <f>[1]ranks!AE17</f>
        <v>4.9000000000000004</v>
      </c>
      <c r="N17" t="str">
        <f>[1]ranks!AF17</f>
        <v>Steyer</v>
      </c>
      <c r="O17">
        <f>[1]ranks!AG17</f>
        <v>2.7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30.6</v>
      </c>
      <c r="D18" t="str">
        <f>[1]ranks!V18</f>
        <v>Biden</v>
      </c>
      <c r="E18">
        <f>[1]ranks!W18</f>
        <v>19.600000000000001</v>
      </c>
      <c r="F18" t="str">
        <f>[1]ranks!X18</f>
        <v>Bloomberg</v>
      </c>
      <c r="G18">
        <f>[1]ranks!Y18</f>
        <v>17.8</v>
      </c>
      <c r="H18" t="str">
        <f>[1]ranks!Z18</f>
        <v>Buttigieg</v>
      </c>
      <c r="I18">
        <f>[1]ranks!AA18</f>
        <v>13.8</v>
      </c>
      <c r="J18" t="str">
        <f>[1]ranks!AB18</f>
        <v>Warren</v>
      </c>
      <c r="K18">
        <f>[1]ranks!AC18</f>
        <v>8.3000000000000007</v>
      </c>
      <c r="L18" t="str">
        <f>[1]ranks!AD18</f>
        <v>Klobuchar</v>
      </c>
      <c r="M18">
        <f>[1]ranks!AE18</f>
        <v>7.5</v>
      </c>
      <c r="N18" t="str">
        <f>[1]ranks!AF18</f>
        <v>Steyer</v>
      </c>
      <c r="O18">
        <f>[1]ranks!AG18</f>
        <v>2.2999999999999998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30.1</v>
      </c>
      <c r="D19" t="str">
        <f>[1]ranks!V19</f>
        <v>Biden</v>
      </c>
      <c r="E19">
        <f>[1]ranks!W19</f>
        <v>17.600000000000001</v>
      </c>
      <c r="F19" t="str">
        <f>[1]ranks!X19</f>
        <v>Buttigieg</v>
      </c>
      <c r="G19">
        <f>[1]ranks!Y19</f>
        <v>17.399999999999999</v>
      </c>
      <c r="H19" t="str">
        <f>[1]ranks!Z19</f>
        <v>Bloomberg</v>
      </c>
      <c r="I19">
        <f>[1]ranks!AA19</f>
        <v>14.1</v>
      </c>
      <c r="J19" t="str">
        <f>[1]ranks!AB19</f>
        <v>Warren</v>
      </c>
      <c r="K19">
        <f>[1]ranks!AC19</f>
        <v>12.1</v>
      </c>
      <c r="L19" t="str">
        <f>[1]ranks!AD19</f>
        <v>Klobuchar</v>
      </c>
      <c r="M19">
        <f>[1]ranks!AE19</f>
        <v>7.6</v>
      </c>
      <c r="N19" t="str">
        <f>[1]ranks!AF19</f>
        <v>Steyer</v>
      </c>
      <c r="O19">
        <f>[1]ranks!AG19</f>
        <v>1.2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34.1</v>
      </c>
      <c r="D21" t="str">
        <f>[1]ranks!V21</f>
        <v>Biden</v>
      </c>
      <c r="E21">
        <f>[1]ranks!W21</f>
        <v>14.5</v>
      </c>
      <c r="F21" t="str">
        <f>[1]ranks!X21</f>
        <v>Buttigieg</v>
      </c>
      <c r="G21">
        <f>[1]ranks!Y21</f>
        <v>14.3</v>
      </c>
      <c r="H21" t="str">
        <f>[1]ranks!Z21</f>
        <v>Warren</v>
      </c>
      <c r="I21">
        <f>[1]ranks!AA21</f>
        <v>13.2</v>
      </c>
      <c r="J21" t="str">
        <f>[1]ranks!AB21</f>
        <v>Bloomberg</v>
      </c>
      <c r="K21">
        <f>[1]ranks!AC21</f>
        <v>13.1</v>
      </c>
      <c r="L21" t="str">
        <f>[1]ranks!AD21</f>
        <v>Klobuchar</v>
      </c>
      <c r="M21">
        <f>[1]ranks!AE21</f>
        <v>9.4</v>
      </c>
      <c r="N21" t="str">
        <f>[1]ranks!AF21</f>
        <v>Steyer</v>
      </c>
      <c r="O21">
        <f>[1]ranks!AG21</f>
        <v>1.2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31.2</v>
      </c>
      <c r="D22" t="str">
        <f>[1]ranks!V22</f>
        <v>Biden</v>
      </c>
      <c r="E22">
        <f>[1]ranks!W22</f>
        <v>21</v>
      </c>
      <c r="F22" t="str">
        <f>[1]ranks!X22</f>
        <v>Bloomberg</v>
      </c>
      <c r="G22">
        <f>[1]ranks!Y22</f>
        <v>19.600000000000001</v>
      </c>
      <c r="H22" t="str">
        <f>[1]ranks!Z22</f>
        <v>Warren</v>
      </c>
      <c r="I22">
        <f>[1]ranks!AA22</f>
        <v>10.8</v>
      </c>
      <c r="J22" t="str">
        <f>[1]ranks!AB22</f>
        <v>Buttigieg</v>
      </c>
      <c r="K22">
        <f>[1]ranks!AC22</f>
        <v>9.3000000000000007</v>
      </c>
      <c r="L22" t="str">
        <f>[1]ranks!AD22</f>
        <v>Klobuchar</v>
      </c>
      <c r="M22">
        <f>[1]ranks!AE22</f>
        <v>6.2</v>
      </c>
      <c r="N22" t="str">
        <f>[1]ranks!AF22</f>
        <v>Steyer</v>
      </c>
      <c r="O22">
        <f>[1]ranks!AG22</f>
        <v>1.9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30.9</v>
      </c>
      <c r="D23" t="str">
        <f>[1]ranks!V23</f>
        <v>Bloomberg</v>
      </c>
      <c r="E23">
        <f>[1]ranks!W23</f>
        <v>22.9</v>
      </c>
      <c r="F23" t="str">
        <f>[1]ranks!X23</f>
        <v>Sanders</v>
      </c>
      <c r="G23">
        <f>[1]ranks!Y23</f>
        <v>22.8</v>
      </c>
      <c r="H23" t="str">
        <f>[1]ranks!Z23</f>
        <v>Warren</v>
      </c>
      <c r="I23">
        <f>[1]ranks!AA23</f>
        <v>8.9</v>
      </c>
      <c r="J23" t="str">
        <f>[1]ranks!AB23</f>
        <v>Buttigieg</v>
      </c>
      <c r="K23">
        <f>[1]ranks!AC23</f>
        <v>7.2</v>
      </c>
      <c r="L23" t="str">
        <f>[1]ranks!AD23</f>
        <v>Klobuchar</v>
      </c>
      <c r="M23">
        <f>[1]ranks!AE23</f>
        <v>4.7</v>
      </c>
      <c r="N23" t="str">
        <f>[1]ranks!AF23</f>
        <v>Steyer</v>
      </c>
      <c r="O23">
        <f>[1]ranks!AG23</f>
        <v>2.7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32</v>
      </c>
      <c r="D24" t="str">
        <f>[1]ranks!V24</f>
        <v>Bloomberg</v>
      </c>
      <c r="E24">
        <f>[1]ranks!W24</f>
        <v>18.100000000000001</v>
      </c>
      <c r="F24" t="str">
        <f>[1]ranks!X24</f>
        <v>Buttigieg</v>
      </c>
      <c r="G24">
        <f>[1]ranks!Y24</f>
        <v>15.5</v>
      </c>
      <c r="H24" t="str">
        <f>[1]ranks!Z24</f>
        <v>Warren</v>
      </c>
      <c r="I24">
        <f>[1]ranks!AA24</f>
        <v>13.5</v>
      </c>
      <c r="J24" t="str">
        <f>[1]ranks!AB24</f>
        <v>Biden</v>
      </c>
      <c r="K24">
        <f>[1]ranks!AC24</f>
        <v>12.4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2.5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Sanders</v>
      </c>
      <c r="C25">
        <f>[1]ranks!U25</f>
        <v>27.5</v>
      </c>
      <c r="D25" t="str">
        <f>[1]ranks!V25</f>
        <v>Biden</v>
      </c>
      <c r="E25">
        <f>[1]ranks!W25</f>
        <v>23.8</v>
      </c>
      <c r="F25" t="str">
        <f>[1]ranks!X25</f>
        <v>Bloomberg</v>
      </c>
      <c r="G25">
        <f>[1]ranks!Y25</f>
        <v>18.3</v>
      </c>
      <c r="H25" t="str">
        <f>[1]ranks!Z25</f>
        <v>Warren</v>
      </c>
      <c r="I25">
        <f>[1]ranks!AA25</f>
        <v>12.6</v>
      </c>
      <c r="J25" t="str">
        <f>[1]ranks!AB25</f>
        <v>Buttigieg</v>
      </c>
      <c r="K25">
        <f>[1]ranks!AC25</f>
        <v>10.6</v>
      </c>
      <c r="L25" t="str">
        <f>[1]ranks!AD25</f>
        <v>Klobuchar</v>
      </c>
      <c r="M25">
        <f>[1]ranks!AE25</f>
        <v>4.0999999999999996</v>
      </c>
      <c r="N25" t="str">
        <f>[1]ranks!AF25</f>
        <v>Steyer</v>
      </c>
      <c r="O25">
        <f>[1]ranks!AG25</f>
        <v>3.1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27.5</v>
      </c>
      <c r="D26" t="str">
        <f>[1]ranks!V26</f>
        <v>Warren</v>
      </c>
      <c r="E26">
        <f>[1]ranks!W26</f>
        <v>19</v>
      </c>
      <c r="F26" t="str">
        <f>[1]ranks!X26</f>
        <v>Bloomberg</v>
      </c>
      <c r="G26">
        <f>[1]ranks!Y26</f>
        <v>14.6</v>
      </c>
      <c r="H26" t="str">
        <f>[1]ranks!Z26</f>
        <v>Buttigieg</v>
      </c>
      <c r="I26">
        <f>[1]ranks!AA26</f>
        <v>14.6</v>
      </c>
      <c r="J26" t="str">
        <f>[1]ranks!AB26</f>
        <v>Biden</v>
      </c>
      <c r="K26">
        <f>[1]ranks!AC26</f>
        <v>13.2</v>
      </c>
      <c r="L26" t="str">
        <f>[1]ranks!AD26</f>
        <v>Klobuchar</v>
      </c>
      <c r="M26">
        <f>[1]ranks!AE26</f>
        <v>8.8000000000000007</v>
      </c>
      <c r="N26" t="str">
        <f>[1]ranks!AF26</f>
        <v>Steyer</v>
      </c>
      <c r="O26">
        <f>[1]ranks!AG26</f>
        <v>2.2999999999999998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31.9</v>
      </c>
      <c r="D27" t="str">
        <f>[1]ranks!V27</f>
        <v>Biden</v>
      </c>
      <c r="E27">
        <f>[1]ranks!W27</f>
        <v>18.5</v>
      </c>
      <c r="F27" t="str">
        <f>[1]ranks!X27</f>
        <v>Bloomberg</v>
      </c>
      <c r="G27">
        <f>[1]ranks!Y27</f>
        <v>16.7</v>
      </c>
      <c r="H27" t="str">
        <f>[1]ranks!Z27</f>
        <v>Buttigieg</v>
      </c>
      <c r="I27">
        <f>[1]ranks!AA27</f>
        <v>12.3</v>
      </c>
      <c r="J27" t="str">
        <f>[1]ranks!AB27</f>
        <v>Warren</v>
      </c>
      <c r="K27">
        <f>[1]ranks!AC27</f>
        <v>12.2</v>
      </c>
      <c r="L27" t="str">
        <f>[1]ranks!AD27</f>
        <v>Klobuchar</v>
      </c>
      <c r="M27">
        <f>[1]ranks!AE27</f>
        <v>7</v>
      </c>
      <c r="N27" t="str">
        <f>[1]ranks!AF27</f>
        <v>Steyer</v>
      </c>
      <c r="O27">
        <f>[1]ranks!AG27</f>
        <v>1.4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28.2</v>
      </c>
      <c r="D28" t="str">
        <f>[1]ranks!V28</f>
        <v>Klobuchar</v>
      </c>
      <c r="E28">
        <f>[1]ranks!W28</f>
        <v>28.2</v>
      </c>
      <c r="F28" t="str">
        <f>[1]ranks!X28</f>
        <v>Warren</v>
      </c>
      <c r="G28">
        <f>[1]ranks!Y28</f>
        <v>13.7</v>
      </c>
      <c r="H28" t="str">
        <f>[1]ranks!Z28</f>
        <v>Biden</v>
      </c>
      <c r="I28">
        <f>[1]ranks!AA28</f>
        <v>10.6</v>
      </c>
      <c r="J28" t="str">
        <f>[1]ranks!AB28</f>
        <v>Buttigieg</v>
      </c>
      <c r="K28">
        <f>[1]ranks!AC28</f>
        <v>9.3000000000000007</v>
      </c>
      <c r="L28" t="str">
        <f>[1]ranks!AD28</f>
        <v>Bloomberg</v>
      </c>
      <c r="M28">
        <f>[1]ranks!AE28</f>
        <v>9.3000000000000007</v>
      </c>
      <c r="N28" t="str">
        <f>[1]ranks!AF28</f>
        <v>Steyer</v>
      </c>
      <c r="O28">
        <f>[1]ranks!AG28</f>
        <v>0.7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32.799999999999997</v>
      </c>
      <c r="D29" t="str">
        <f>[1]ranks!V29</f>
        <v>Sanders</v>
      </c>
      <c r="E29">
        <f>[1]ranks!W29</f>
        <v>22.5</v>
      </c>
      <c r="F29" t="str">
        <f>[1]ranks!X29</f>
        <v>Bloomberg</v>
      </c>
      <c r="G29">
        <f>[1]ranks!Y29</f>
        <v>21.5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7.1</v>
      </c>
      <c r="L29" t="str">
        <f>[1]ranks!AD29</f>
        <v>Klobuchar</v>
      </c>
      <c r="M29">
        <f>[1]ranks!AE29</f>
        <v>4.7</v>
      </c>
      <c r="N29" t="str">
        <f>[1]ranks!AF29</f>
        <v>Steyer</v>
      </c>
      <c r="O29">
        <f>[1]ranks!AG29</f>
        <v>2.9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25.7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23.5</v>
      </c>
      <c r="H30" t="str">
        <f>[1]ranks!Z30</f>
        <v>Buttigieg</v>
      </c>
      <c r="I30">
        <f>[1]ranks!AA30</f>
        <v>9.6</v>
      </c>
      <c r="J30" t="str">
        <f>[1]ranks!AB30</f>
        <v>Warren</v>
      </c>
      <c r="K30">
        <f>[1]ranks!AC30</f>
        <v>9.1999999999999993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33.4</v>
      </c>
      <c r="D31" t="str">
        <f>[1]ranks!V31</f>
        <v>Bloomberg</v>
      </c>
      <c r="E31">
        <f>[1]ranks!W31</f>
        <v>17.600000000000001</v>
      </c>
      <c r="F31" t="str">
        <f>[1]ranks!X31</f>
        <v>Biden</v>
      </c>
      <c r="G31">
        <f>[1]ranks!Y31</f>
        <v>15.7</v>
      </c>
      <c r="H31" t="str">
        <f>[1]ranks!Z31</f>
        <v>Warren</v>
      </c>
      <c r="I31">
        <f>[1]ranks!AA31</f>
        <v>13.1</v>
      </c>
      <c r="J31" t="str">
        <f>[1]ranks!AB31</f>
        <v>Buttigieg</v>
      </c>
      <c r="K31">
        <f>[1]ranks!AC31</f>
        <v>12.1</v>
      </c>
      <c r="L31" t="str">
        <f>[1]ranks!AD31</f>
        <v>Klobuchar</v>
      </c>
      <c r="M31">
        <f>[1]ranks!AE31</f>
        <v>5.2</v>
      </c>
      <c r="N31" t="str">
        <f>[1]ranks!AF31</f>
        <v>Steyer</v>
      </c>
      <c r="O31">
        <f>[1]ranks!AG31</f>
        <v>2.8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32.700000000000003</v>
      </c>
      <c r="D32" t="str">
        <f>[1]ranks!V32</f>
        <v>Bloomberg</v>
      </c>
      <c r="E32">
        <f>[1]ranks!W32</f>
        <v>15.3</v>
      </c>
      <c r="F32" t="str">
        <f>[1]ranks!X32</f>
        <v>Biden</v>
      </c>
      <c r="G32">
        <f>[1]ranks!Y32</f>
        <v>14.8</v>
      </c>
      <c r="H32" t="str">
        <f>[1]ranks!Z32</f>
        <v>Buttigieg</v>
      </c>
      <c r="I32">
        <f>[1]ranks!AA32</f>
        <v>14</v>
      </c>
      <c r="J32" t="str">
        <f>[1]ranks!AB32</f>
        <v>Warren</v>
      </c>
      <c r="K32">
        <f>[1]ranks!AC32</f>
        <v>12.7</v>
      </c>
      <c r="L32" t="str">
        <f>[1]ranks!AD32</f>
        <v>Klobuchar</v>
      </c>
      <c r="M32">
        <f>[1]ranks!AE32</f>
        <v>9.1999999999999993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33.299999999999997</v>
      </c>
      <c r="D33" t="str">
        <f>[1]ranks!V33</f>
        <v>Biden</v>
      </c>
      <c r="E33">
        <f>[1]ranks!W33</f>
        <v>17.3</v>
      </c>
      <c r="F33" t="str">
        <f>[1]ranks!X33</f>
        <v>Buttigieg</v>
      </c>
      <c r="G33">
        <f>[1]ranks!Y33</f>
        <v>15.9</v>
      </c>
      <c r="H33" t="str">
        <f>[1]ranks!Z33</f>
        <v>Warren</v>
      </c>
      <c r="I33">
        <f>[1]ranks!AA33</f>
        <v>13.1</v>
      </c>
      <c r="J33" t="str">
        <f>[1]ranks!AB33</f>
        <v>Klobuchar</v>
      </c>
      <c r="K33">
        <f>[1]ranks!AC33</f>
        <v>10</v>
      </c>
      <c r="L33" t="str">
        <f>[1]ranks!AD33</f>
        <v>Steyer</v>
      </c>
      <c r="M33">
        <f>[1]ranks!AE33</f>
        <v>8.9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31.5</v>
      </c>
      <c r="D35" t="str">
        <f>[1]ranks!V35</f>
        <v>Bloomberg</v>
      </c>
      <c r="E35">
        <f>[1]ranks!W35</f>
        <v>22.7</v>
      </c>
      <c r="F35" t="str">
        <f>[1]ranks!X35</f>
        <v>Biden</v>
      </c>
      <c r="G35">
        <f>[1]ranks!Y35</f>
        <v>16.899999999999999</v>
      </c>
      <c r="H35" t="str">
        <f>[1]ranks!Z35</f>
        <v>Buttigieg</v>
      </c>
      <c r="I35">
        <f>[1]ranks!AA35</f>
        <v>11.8</v>
      </c>
      <c r="J35" t="str">
        <f>[1]ranks!AB35</f>
        <v>Warren</v>
      </c>
      <c r="K35">
        <f>[1]ranks!AC35</f>
        <v>10.5</v>
      </c>
      <c r="L35" t="str">
        <f>[1]ranks!AD35</f>
        <v>Klobuchar</v>
      </c>
      <c r="M35">
        <f>[1]ranks!AE35</f>
        <v>4.5999999999999996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37.1</v>
      </c>
      <c r="D36" t="str">
        <f>[1]ranks!V36</f>
        <v>Biden</v>
      </c>
      <c r="E36">
        <f>[1]ranks!W36</f>
        <v>17.3</v>
      </c>
      <c r="F36" t="str">
        <f>[1]ranks!X36</f>
        <v>Bloomberg</v>
      </c>
      <c r="G36">
        <f>[1]ranks!Y36</f>
        <v>15.6</v>
      </c>
      <c r="H36" t="str">
        <f>[1]ranks!Z36</f>
        <v>Warren</v>
      </c>
      <c r="I36">
        <f>[1]ranks!AA36</f>
        <v>11.3</v>
      </c>
      <c r="J36" t="str">
        <f>[1]ranks!AB36</f>
        <v>Buttigieg</v>
      </c>
      <c r="K36">
        <f>[1]ranks!AC36</f>
        <v>10.6</v>
      </c>
      <c r="L36" t="str">
        <f>[1]ranks!AD36</f>
        <v>Klobuchar</v>
      </c>
      <c r="M36">
        <f>[1]ranks!AE36</f>
        <v>5.2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27.6</v>
      </c>
      <c r="D37" t="str">
        <f>[1]ranks!V37</f>
        <v>Bloomberg</v>
      </c>
      <c r="E37">
        <f>[1]ranks!W37</f>
        <v>24.3</v>
      </c>
      <c r="F37" t="str">
        <f>[1]ranks!X37</f>
        <v>Biden</v>
      </c>
      <c r="G37">
        <f>[1]ranks!Y37</f>
        <v>20.7</v>
      </c>
      <c r="H37" t="str">
        <f>[1]ranks!Z37</f>
        <v>Warren</v>
      </c>
      <c r="I37">
        <f>[1]ranks!AA37</f>
        <v>10.5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4.4000000000000004</v>
      </c>
      <c r="N37" t="str">
        <f>[1]ranks!AF37</f>
        <v>Steyer</v>
      </c>
      <c r="O37">
        <f>[1]ranks!AG37</f>
        <v>2.5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Sanders</v>
      </c>
      <c r="C38">
        <f>[1]ranks!U38</f>
        <v>28</v>
      </c>
      <c r="D38" t="str">
        <f>[1]ranks!V38</f>
        <v>Bloomberg</v>
      </c>
      <c r="E38">
        <f>[1]ranks!W38</f>
        <v>23.7</v>
      </c>
      <c r="F38" t="str">
        <f>[1]ranks!X38</f>
        <v>Biden</v>
      </c>
      <c r="G38">
        <f>[1]ranks!Y38</f>
        <v>19.399999999999999</v>
      </c>
      <c r="H38" t="str">
        <f>[1]ranks!Z38</f>
        <v>Buttigieg</v>
      </c>
      <c r="I38">
        <f>[1]ranks!AA38</f>
        <v>11.4</v>
      </c>
      <c r="J38" t="str">
        <f>[1]ranks!AB38</f>
        <v>Warren</v>
      </c>
      <c r="K38">
        <f>[1]ranks!AC38</f>
        <v>8.6999999999999993</v>
      </c>
      <c r="L38" t="str">
        <f>[1]ranks!AD38</f>
        <v>Klobuchar</v>
      </c>
      <c r="M38">
        <f>[1]ranks!AE38</f>
        <v>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34</v>
      </c>
      <c r="D39" t="str">
        <f>[1]ranks!V39</f>
        <v>Buttigieg</v>
      </c>
      <c r="E39">
        <f>[1]ranks!W39</f>
        <v>15.1</v>
      </c>
      <c r="F39" t="str">
        <f>[1]ranks!X39</f>
        <v>Bloomberg</v>
      </c>
      <c r="G39">
        <f>[1]ranks!Y39</f>
        <v>15</v>
      </c>
      <c r="H39" t="str">
        <f>[1]ranks!Z39</f>
        <v>Biden</v>
      </c>
      <c r="I39">
        <f>[1]ranks!AA39</f>
        <v>14.7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7.6</v>
      </c>
      <c r="N39" t="str">
        <f>[1]ranks!AF39</f>
        <v>Steyer</v>
      </c>
      <c r="O39">
        <f>[1]ranks!AG39</f>
        <v>1.4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31</v>
      </c>
      <c r="D40" t="str">
        <f>[1]ranks!V40</f>
        <v>Biden</v>
      </c>
      <c r="E40">
        <f>[1]ranks!W40</f>
        <v>22.1</v>
      </c>
      <c r="F40" t="str">
        <f>[1]ranks!X40</f>
        <v>Bloomberg</v>
      </c>
      <c r="G40">
        <f>[1]ranks!Y40</f>
        <v>15.8</v>
      </c>
      <c r="H40" t="str">
        <f>[1]ranks!Z40</f>
        <v>Warren</v>
      </c>
      <c r="I40">
        <f>[1]ranks!AA40</f>
        <v>13.3</v>
      </c>
      <c r="J40" t="str">
        <f>[1]ranks!AB40</f>
        <v>Buttigieg</v>
      </c>
      <c r="K40">
        <f>[1]ranks!AC40</f>
        <v>10.5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30.5</v>
      </c>
      <c r="D41" t="str">
        <f>[1]ranks!V41</f>
        <v>Biden</v>
      </c>
      <c r="E41">
        <f>[1]ranks!W41</f>
        <v>19.7</v>
      </c>
      <c r="F41" t="str">
        <f>[1]ranks!X41</f>
        <v>Bloomberg</v>
      </c>
      <c r="G41">
        <f>[1]ranks!Y41</f>
        <v>18.5</v>
      </c>
      <c r="H41" t="str">
        <f>[1]ranks!Z41</f>
        <v>Buttigieg</v>
      </c>
      <c r="I41">
        <f>[1]ranks!AA41</f>
        <v>12.6</v>
      </c>
      <c r="J41" t="str">
        <f>[1]ranks!AB41</f>
        <v>Warren</v>
      </c>
      <c r="K41">
        <f>[1]ranks!AC41</f>
        <v>10.7</v>
      </c>
      <c r="L41" t="str">
        <f>[1]ranks!AD41</f>
        <v>Klobuchar</v>
      </c>
      <c r="M41">
        <f>[1]ranks!AE41</f>
        <v>6.2</v>
      </c>
      <c r="N41" t="str">
        <f>[1]ranks!AF41</f>
        <v>Steyer</v>
      </c>
      <c r="O41">
        <f>[1]ranks!AG41</f>
        <v>1.7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30.5</v>
      </c>
      <c r="D42" t="str">
        <f>[1]ranks!V42</f>
        <v>Bloomberg</v>
      </c>
      <c r="E42">
        <f>[1]ranks!W42</f>
        <v>22.7</v>
      </c>
      <c r="F42" t="str">
        <f>[1]ranks!X42</f>
        <v>Biden</v>
      </c>
      <c r="G42">
        <f>[1]ranks!Y42</f>
        <v>15.4</v>
      </c>
      <c r="H42" t="str">
        <f>[1]ranks!Z42</f>
        <v>Buttigieg</v>
      </c>
      <c r="I42">
        <f>[1]ranks!AA42</f>
        <v>11</v>
      </c>
      <c r="J42" t="str">
        <f>[1]ranks!AB42</f>
        <v>Warren</v>
      </c>
      <c r="K42">
        <f>[1]ranks!AC42</f>
        <v>8.8000000000000007</v>
      </c>
      <c r="L42" t="str">
        <f>[1]ranks!AD42</f>
        <v>Klobuchar</v>
      </c>
      <c r="M42">
        <f>[1]ranks!AE42</f>
        <v>6.4</v>
      </c>
      <c r="N42" t="str">
        <f>[1]ranks!AF42</f>
        <v>Steyer</v>
      </c>
      <c r="O42">
        <f>[1]ranks!AG42</f>
        <v>5.0999999999999996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33.6</v>
      </c>
      <c r="D43" t="str">
        <f>[1]ranks!V43</f>
        <v>Biden</v>
      </c>
      <c r="E43">
        <f>[1]ranks!W43</f>
        <v>16.600000000000001</v>
      </c>
      <c r="F43" t="str">
        <f>[1]ranks!X43</f>
        <v>Bloomberg</v>
      </c>
      <c r="G43">
        <f>[1]ranks!Y43</f>
        <v>16.399999999999999</v>
      </c>
      <c r="H43" t="str">
        <f>[1]ranks!Z43</f>
        <v>Warren</v>
      </c>
      <c r="I43">
        <f>[1]ranks!AA43</f>
        <v>13.6</v>
      </c>
      <c r="J43" t="str">
        <f>[1]ranks!AB43</f>
        <v>Buttigieg</v>
      </c>
      <c r="K43">
        <f>[1]ranks!AC43</f>
        <v>10.7</v>
      </c>
      <c r="L43" t="str">
        <f>[1]ranks!AD43</f>
        <v>Klobuchar</v>
      </c>
      <c r="M43">
        <f>[1]ranks!AE43</f>
        <v>6.4</v>
      </c>
      <c r="N43" t="str">
        <f>[1]ranks!AF43</f>
        <v>Steyer</v>
      </c>
      <c r="O43">
        <f>[1]ranks!AG43</f>
        <v>2.7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30.1</v>
      </c>
      <c r="D44" t="str">
        <f>[1]ranks!V44</f>
        <v>Biden</v>
      </c>
      <c r="E44">
        <f>[1]ranks!W44</f>
        <v>20.8</v>
      </c>
      <c r="F44" t="str">
        <f>[1]ranks!X44</f>
        <v>Bloomberg</v>
      </c>
      <c r="G44">
        <f>[1]ranks!Y44</f>
        <v>18.7</v>
      </c>
      <c r="H44" t="str">
        <f>[1]ranks!Z44</f>
        <v>Buttigieg</v>
      </c>
      <c r="I44">
        <f>[1]ranks!AA44</f>
        <v>12.7</v>
      </c>
      <c r="J44" t="str">
        <f>[1]ranks!AB44</f>
        <v>Warren</v>
      </c>
      <c r="K44">
        <f>[1]ranks!AC44</f>
        <v>10</v>
      </c>
      <c r="L44" t="str">
        <f>[1]ranks!AD44</f>
        <v>Klobuchar</v>
      </c>
      <c r="M44">
        <f>[1]ranks!AE44</f>
        <v>6.4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31</v>
      </c>
      <c r="D45" t="str">
        <f>[1]ranks!V45</f>
        <v>Biden</v>
      </c>
      <c r="E45">
        <f>[1]ranks!W45</f>
        <v>22.1</v>
      </c>
      <c r="F45" t="str">
        <f>[1]ranks!X45</f>
        <v>Bloomberg</v>
      </c>
      <c r="G45">
        <f>[1]ranks!Y45</f>
        <v>15.8</v>
      </c>
      <c r="H45" t="str">
        <f>[1]ranks!Z45</f>
        <v>Warren</v>
      </c>
      <c r="I45">
        <f>[1]ranks!AA45</f>
        <v>13.3</v>
      </c>
      <c r="J45" t="str">
        <f>[1]ranks!AB45</f>
        <v>Buttigieg</v>
      </c>
      <c r="K45">
        <f>[1]ranks!AC45</f>
        <v>10.5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31.8</v>
      </c>
      <c r="D46" t="str">
        <f>[1]ranks!V46</f>
        <v>Biden</v>
      </c>
      <c r="E46">
        <f>[1]ranks!W46</f>
        <v>16.2</v>
      </c>
      <c r="F46" t="str">
        <f>[1]ranks!X46</f>
        <v>Bloomberg</v>
      </c>
      <c r="G46">
        <f>[1]ranks!Y46</f>
        <v>15.7</v>
      </c>
      <c r="H46" t="str">
        <f>[1]ranks!Z46</f>
        <v>Warren</v>
      </c>
      <c r="I46">
        <f>[1]ranks!AA46</f>
        <v>14.7</v>
      </c>
      <c r="J46" t="str">
        <f>[1]ranks!AB46</f>
        <v>Buttigieg</v>
      </c>
      <c r="K46">
        <f>[1]ranks!AC46</f>
        <v>13.6</v>
      </c>
      <c r="L46" t="str">
        <f>[1]ranks!AD46</f>
        <v>Klobuchar</v>
      </c>
      <c r="M46">
        <f>[1]ranks!AE46</f>
        <v>5.0999999999999996</v>
      </c>
      <c r="N46" t="str">
        <f>[1]ranks!AF46</f>
        <v>Steyer</v>
      </c>
      <c r="O46">
        <f>[1]ranks!AG46</f>
        <v>2.9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29.5</v>
      </c>
      <c r="D47" t="str">
        <f>[1]ranks!V47</f>
        <v>Sanders</v>
      </c>
      <c r="E47">
        <f>[1]ranks!W47</f>
        <v>29.1</v>
      </c>
      <c r="F47" t="str">
        <f>[1]ranks!X47</f>
        <v>Steyer</v>
      </c>
      <c r="G47">
        <f>[1]ranks!Y47</f>
        <v>16.100000000000001</v>
      </c>
      <c r="H47" t="str">
        <f>[1]ranks!Z47</f>
        <v>Buttigieg</v>
      </c>
      <c r="I47">
        <f>[1]ranks!AA47</f>
        <v>10.8</v>
      </c>
      <c r="J47" t="str">
        <f>[1]ranks!AB47</f>
        <v>Warren</v>
      </c>
      <c r="K47">
        <f>[1]ranks!AC47</f>
        <v>8.1999999999999993</v>
      </c>
      <c r="L47" t="str">
        <f>[1]ranks!AD47</f>
        <v>Klobuchar</v>
      </c>
      <c r="M47">
        <f>[1]ranks!AE47</f>
        <v>6.4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32.700000000000003</v>
      </c>
      <c r="D48" t="str">
        <f>[1]ranks!V48</f>
        <v>Bloomberg</v>
      </c>
      <c r="E48">
        <f>[1]ranks!W48</f>
        <v>14.9</v>
      </c>
      <c r="F48" t="str">
        <f>[1]ranks!X48</f>
        <v>Buttigieg</v>
      </c>
      <c r="G48">
        <f>[1]ranks!Y48</f>
        <v>14.5</v>
      </c>
      <c r="H48" t="str">
        <f>[1]ranks!Z48</f>
        <v>Biden</v>
      </c>
      <c r="I48">
        <f>[1]ranks!AA48</f>
        <v>14.4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9.3000000000000007</v>
      </c>
      <c r="N48" t="str">
        <f>[1]ranks!AF48</f>
        <v>Steyer</v>
      </c>
      <c r="O48">
        <f>[1]ranks!AG48</f>
        <v>1.3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26.7</v>
      </c>
      <c r="D49" t="str">
        <f>[1]ranks!V49</f>
        <v>Sanders</v>
      </c>
      <c r="E49">
        <f>[1]ranks!W49</f>
        <v>25.6</v>
      </c>
      <c r="F49" t="str">
        <f>[1]ranks!X49</f>
        <v>Bloomberg</v>
      </c>
      <c r="G49">
        <f>[1]ranks!Y49</f>
        <v>20.8</v>
      </c>
      <c r="H49" t="str">
        <f>[1]ranks!Z49</f>
        <v>Warren</v>
      </c>
      <c r="I49">
        <f>[1]ranks!AA49</f>
        <v>10</v>
      </c>
      <c r="J49" t="str">
        <f>[1]ranks!AB49</f>
        <v>Buttigieg</v>
      </c>
      <c r="K49">
        <f>[1]ranks!AC49</f>
        <v>9.4</v>
      </c>
      <c r="L49" t="str">
        <f>[1]ranks!AD49</f>
        <v>Klobuchar</v>
      </c>
      <c r="M49">
        <f>[1]ranks!AE49</f>
        <v>5.5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30.1</v>
      </c>
      <c r="D50" t="str">
        <f>[1]ranks!V50</f>
        <v>Biden</v>
      </c>
      <c r="E50">
        <f>[1]ranks!W50</f>
        <v>19.600000000000001</v>
      </c>
      <c r="F50" t="str">
        <f>[1]ranks!X50</f>
        <v>Bloomberg</v>
      </c>
      <c r="G50">
        <f>[1]ranks!Y50</f>
        <v>19.3</v>
      </c>
      <c r="H50" t="str">
        <f>[1]ranks!Z50</f>
        <v>Warren</v>
      </c>
      <c r="I50">
        <f>[1]ranks!AA50</f>
        <v>12.9</v>
      </c>
      <c r="J50" t="str">
        <f>[1]ranks!AB50</f>
        <v>Buttigieg</v>
      </c>
      <c r="K50">
        <f>[1]ranks!AC50</f>
        <v>9.3000000000000007</v>
      </c>
      <c r="L50" t="str">
        <f>[1]ranks!AD50</f>
        <v>Klobuchar</v>
      </c>
      <c r="M50">
        <f>[1]ranks!AE50</f>
        <v>6.7</v>
      </c>
      <c r="N50" t="str">
        <f>[1]ranks!AF50</f>
        <v>Steyer</v>
      </c>
      <c r="O50">
        <f>[1]ranks!AG50</f>
        <v>2.1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37.4</v>
      </c>
      <c r="D51" t="str">
        <f>[1]ranks!V51</f>
        <v>Bloomberg</v>
      </c>
      <c r="E51">
        <f>[1]ranks!W51</f>
        <v>17.100000000000001</v>
      </c>
      <c r="F51" t="str">
        <f>[1]ranks!X51</f>
        <v>Warren</v>
      </c>
      <c r="G51">
        <f>[1]ranks!Y51</f>
        <v>13.7</v>
      </c>
      <c r="H51" t="str">
        <f>[1]ranks!Z51</f>
        <v>Biden</v>
      </c>
      <c r="I51">
        <f>[1]ranks!AA51</f>
        <v>11.5</v>
      </c>
      <c r="J51" t="str">
        <f>[1]ranks!AB51</f>
        <v>Buttigieg</v>
      </c>
      <c r="K51">
        <f>[1]ranks!AC51</f>
        <v>11</v>
      </c>
      <c r="L51" t="str">
        <f>[1]ranks!AD51</f>
        <v>Klobuchar</v>
      </c>
      <c r="M51">
        <f>[1]ranks!AE51</f>
        <v>7.1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50.9</v>
      </c>
      <c r="D52" t="str">
        <f>[1]ranks!V52</f>
        <v>Buttigieg</v>
      </c>
      <c r="E52">
        <f>[1]ranks!W52</f>
        <v>12.1</v>
      </c>
      <c r="F52" t="str">
        <f>[1]ranks!X52</f>
        <v>Bloomberg</v>
      </c>
      <c r="G52">
        <f>[1]ranks!Y52</f>
        <v>11.9</v>
      </c>
      <c r="H52" t="str">
        <f>[1]ranks!Z52</f>
        <v>Warren</v>
      </c>
      <c r="I52">
        <f>[1]ranks!AA52</f>
        <v>10.6</v>
      </c>
      <c r="J52" t="str">
        <f>[1]ranks!AB52</f>
        <v>Biden</v>
      </c>
      <c r="K52">
        <f>[1]ranks!AC52</f>
        <v>7.8</v>
      </c>
      <c r="L52" t="str">
        <f>[1]ranks!AD52</f>
        <v>Klobuchar</v>
      </c>
      <c r="M52">
        <f>[1]ranks!AE52</f>
        <v>5.2</v>
      </c>
      <c r="N52" t="str">
        <f>[1]ranks!AF52</f>
        <v>Steyer</v>
      </c>
      <c r="O52">
        <f>[1]ranks!AG52</f>
        <v>1.6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31</v>
      </c>
      <c r="D53" t="str">
        <f>[1]ranks!V53</f>
        <v>Biden</v>
      </c>
      <c r="E53">
        <f>[1]ranks!W53</f>
        <v>22.1</v>
      </c>
      <c r="F53" t="str">
        <f>[1]ranks!X53</f>
        <v>Bloomberg</v>
      </c>
      <c r="G53">
        <f>[1]ranks!Y53</f>
        <v>15.8</v>
      </c>
      <c r="H53" t="str">
        <f>[1]ranks!Z53</f>
        <v>Warren</v>
      </c>
      <c r="I53">
        <f>[1]ranks!AA53</f>
        <v>13.3</v>
      </c>
      <c r="J53" t="str">
        <f>[1]ranks!AB53</f>
        <v>Buttigieg</v>
      </c>
      <c r="K53">
        <f>[1]ranks!AC53</f>
        <v>10.5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30.8</v>
      </c>
      <c r="D2" s="8">
        <f>INDEX([1]Sheet2!$B$2:$J$59,MATCH(A2,[1]Sheet2!$A$2:$A59,0),MATCH(B2,[1]Sheet2!$B$1:$J$1,0))</f>
        <v>21</v>
      </c>
      <c r="E2">
        <f>SQRT((D2*14.36)/PI())</f>
        <v>9.7974246247462347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22.2</v>
      </c>
      <c r="D3" s="8">
        <f>INDEX([1]Sheet2!$B$2:$J$59,MATCH(A3,[1]Sheet2!$A$2:$A60,0),MATCH(B3,[1]Sheet2!$B$1:$J$1,0))</f>
        <v>6</v>
      </c>
      <c r="E3">
        <f t="shared" ref="E3:E66" si="0">SQRT((D3*14.36)/PI())</f>
        <v>5.2369437455060943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21.8</v>
      </c>
      <c r="D4" s="8">
        <f>INDEX([1]Sheet2!$B$2:$J$59,MATCH(A4,[1]Sheet2!$A$2:$A61,0),MATCH(B4,[1]Sheet2!$B$1:$J$1,0))</f>
        <v>19</v>
      </c>
      <c r="E4">
        <f t="shared" si="0"/>
        <v>9.3192096953757542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20.6</v>
      </c>
      <c r="D5" s="8">
        <f>INDEX([1]Sheet2!$B$2:$J$59,MATCH(A5,[1]Sheet2!$A$2:$A62,0),MATCH(B5,[1]Sheet2!$B$1:$J$1,0))</f>
        <v>8</v>
      </c>
      <c r="E5">
        <f t="shared" si="0"/>
        <v>6.0471017623977419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14.2</v>
      </c>
      <c r="D6" s="8">
        <f>INDEX([1]Sheet2!$B$2:$J$59,MATCH(A6,[1]Sheet2!$A$2:$A63,0),MATCH(B6,[1]Sheet2!$B$1:$J$1,0))</f>
        <v>34</v>
      </c>
      <c r="E6">
        <f t="shared" si="0"/>
        <v>12.466419647612298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15.1</v>
      </c>
      <c r="D7" s="8">
        <f>INDEX([1]Sheet2!$B$2:$J$59,MATCH(A7,[1]Sheet2!$A$2:$A64,0),MATCH(B7,[1]Sheet2!$B$1:$J$1,0))</f>
        <v>14</v>
      </c>
      <c r="E7">
        <f t="shared" si="0"/>
        <v>7.9995637080024107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16.2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28.5</v>
      </c>
      <c r="D9" s="8">
        <f>INDEX([1]Sheet2!$B$2:$J$59,MATCH(A9,[1]Sheet2!$A$2:$A66,0),MATCH(B9,[1]Sheet2!$B$1:$J$1,0))</f>
        <v>8</v>
      </c>
      <c r="E9">
        <f t="shared" si="0"/>
        <v>6.0471017623977419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24.7</v>
      </c>
      <c r="D10" s="8">
        <f>INDEX([1]Sheet2!$B$2:$J$59,MATCH(A10,[1]Sheet2!$A$2:$A67,0),MATCH(B10,[1]Sheet2!$B$1:$J$1,0))</f>
        <v>73</v>
      </c>
      <c r="E10">
        <f t="shared" si="0"/>
        <v>18.266852150514168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30.2</v>
      </c>
      <c r="D11" s="8">
        <f>INDEX([1]Sheet2!$B$2:$J$59,MATCH(A11,[1]Sheet2!$A$2:$A68,0),MATCH(B11,[1]Sheet2!$B$1:$J$1,0))</f>
        <v>41</v>
      </c>
      <c r="E11">
        <f t="shared" si="0"/>
        <v>13.689708857005273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16.2</v>
      </c>
      <c r="D12" s="8">
        <f>INDEX([1]Sheet2!$B$2:$J$59,MATCH(A12,[1]Sheet2!$A$2:$A69,0),MATCH(B12,[1]Sheet2!$B$1:$J$1,0))</f>
        <v>5</v>
      </c>
      <c r="E12">
        <f t="shared" si="0"/>
        <v>4.7806537029988032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16</v>
      </c>
      <c r="D13" s="8">
        <f>INDEX([1]Sheet2!$B$2:$J$59,MATCH(A13,[1]Sheet2!$A$2:$A70,0),MATCH(B13,[1]Sheet2!$B$1:$J$1,0))</f>
        <v>4</v>
      </c>
      <c r="E13">
        <f t="shared" si="0"/>
        <v>4.2759466627165654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19.600000000000001</v>
      </c>
      <c r="D14" s="8">
        <f>INDEX([1]Sheet2!$B$2:$J$59,MATCH(A14,[1]Sheet2!$A$2:$A71,0),MATCH(B14,[1]Sheet2!$B$1:$J$1,0))</f>
        <v>41</v>
      </c>
      <c r="E14">
        <f t="shared" si="0"/>
        <v>13.689708857005273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17.600000000000001</v>
      </c>
      <c r="D15" s="8">
        <f>INDEX([1]Sheet2!$B$2:$J$59,MATCH(A15,[1]Sheet2!$A$2:$A72,0),MATCH(B15,[1]Sheet2!$B$1:$J$1,0))</f>
        <v>19</v>
      </c>
      <c r="E15">
        <f t="shared" si="0"/>
        <v>9.3192096953757542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14.5</v>
      </c>
      <c r="D17" s="8">
        <f>INDEX([1]Sheet2!$B$2:$J$59,MATCH(A17,[1]Sheet2!$A$2:$A74,0),MATCH(B17,[1]Sheet2!$B$1:$J$1,0))</f>
        <v>3</v>
      </c>
      <c r="E17">
        <f t="shared" si="0"/>
        <v>3.7030784351398367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21</v>
      </c>
      <c r="D18" s="8">
        <f>INDEX([1]Sheet2!$B$2:$J$59,MATCH(A18,[1]Sheet2!$A$2:$A75,0),MATCH(B18,[1]Sheet2!$B$1:$J$1,0))</f>
        <v>15</v>
      </c>
      <c r="E18">
        <f t="shared" si="0"/>
        <v>8.2803351069862217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30.9</v>
      </c>
      <c r="D19" s="8">
        <f>INDEX([1]Sheet2!$B$2:$J$59,MATCH(A19,[1]Sheet2!$A$2:$A76,0),MATCH(B19,[1]Sheet2!$B$1:$J$1,0))</f>
        <v>22</v>
      </c>
      <c r="E19">
        <f t="shared" si="0"/>
        <v>10.027983807485089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12.4</v>
      </c>
      <c r="D20" s="8">
        <f>INDEX([1]Sheet2!$B$2:$J$59,MATCH(A20,[1]Sheet2!$A$2:$A77,0),MATCH(B20,[1]Sheet2!$B$1:$J$1,0))</f>
        <v>1</v>
      </c>
      <c r="E20">
        <f t="shared" si="0"/>
        <v>2.1379733313582827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23.8</v>
      </c>
      <c r="D21" s="8">
        <f>INDEX([1]Sheet2!$B$2:$J$59,MATCH(A21,[1]Sheet2!$A$2:$A78,0),MATCH(B21,[1]Sheet2!$B$1:$J$1,0))</f>
        <v>30</v>
      </c>
      <c r="E21">
        <f t="shared" si="0"/>
        <v>11.710162209293987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13.2</v>
      </c>
      <c r="D22" s="8">
        <f>INDEX([1]Sheet2!$B$2:$J$59,MATCH(A22,[1]Sheet2!$A$2:$A79,0),MATCH(B22,[1]Sheet2!$B$1:$J$1,0))</f>
        <v>6</v>
      </c>
      <c r="E22">
        <f t="shared" si="0"/>
        <v>5.2369437455060943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18.5</v>
      </c>
      <c r="D23" s="8">
        <f>INDEX([1]Sheet2!$B$2:$J$59,MATCH(A23,[1]Sheet2!$A$2:$A80,0),MATCH(B23,[1]Sheet2!$B$1:$J$1,0))</f>
        <v>31</v>
      </c>
      <c r="E23">
        <f t="shared" si="0"/>
        <v>11.903731723017628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10.6</v>
      </c>
      <c r="D24" s="8">
        <f>INDEX([1]Sheet2!$B$2:$J$59,MATCH(A24,[1]Sheet2!$A$2:$A81,0),MATCH(B24,[1]Sheet2!$B$1:$J$1,0))</f>
        <v>2</v>
      </c>
      <c r="E24">
        <f t="shared" si="0"/>
        <v>3.0235508811988709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32.799999999999997</v>
      </c>
      <c r="D25" s="8">
        <f>INDEX([1]Sheet2!$B$2:$J$59,MATCH(A25,[1]Sheet2!$A$2:$A82,0),MATCH(B25,[1]Sheet2!$B$1:$J$1,0))</f>
        <v>15</v>
      </c>
      <c r="E25">
        <f t="shared" si="0"/>
        <v>8.2803351069862217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25.7</v>
      </c>
      <c r="D26" s="8">
        <f>INDEX([1]Sheet2!$B$2:$J$59,MATCH(A26,[1]Sheet2!$A$2:$A83,0),MATCH(B26,[1]Sheet2!$B$1:$J$1,0))</f>
        <v>24</v>
      </c>
      <c r="E26">
        <f t="shared" si="0"/>
        <v>10.473887491012189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15.7</v>
      </c>
      <c r="D27" s="8">
        <f>INDEX([1]Sheet2!$B$2:$J$59,MATCH(A27,[1]Sheet2!$A$2:$A84,0),MATCH(B27,[1]Sheet2!$B$1:$J$1,0))</f>
        <v>4</v>
      </c>
      <c r="E27">
        <f t="shared" si="0"/>
        <v>4.2759466627165654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14.8</v>
      </c>
      <c r="D28" s="8">
        <f>INDEX([1]Sheet2!$B$2:$J$59,MATCH(A28,[1]Sheet2!$A$2:$A85,0),MATCH(B28,[1]Sheet2!$B$1:$J$1,0))</f>
        <v>3</v>
      </c>
      <c r="E28">
        <f t="shared" si="0"/>
        <v>3.7030784351398367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16.899999999999999</v>
      </c>
      <c r="D31" s="8">
        <f>INDEX([1]Sheet2!$B$2:$J$59,MATCH(A31,[1]Sheet2!$A$2:$A88,0),MATCH(B31,[1]Sheet2!$B$1:$J$1,0))</f>
        <v>28</v>
      </c>
      <c r="E31">
        <f t="shared" si="0"/>
        <v>11.313091488924615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17.3</v>
      </c>
      <c r="D32" s="8">
        <f>INDEX([1]Sheet2!$B$2:$J$59,MATCH(A32,[1]Sheet2!$A$2:$A89,0),MATCH(B32,[1]Sheet2!$B$1:$J$1,0))</f>
        <v>8</v>
      </c>
      <c r="E32">
        <f t="shared" si="0"/>
        <v>6.0471017623977419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20.7</v>
      </c>
      <c r="D33" s="8">
        <f>INDEX([1]Sheet2!$B$2:$J$59,MATCH(A33,[1]Sheet2!$A$2:$A90,0),MATCH(B33,[1]Sheet2!$B$1:$J$1,0))</f>
        <v>76</v>
      </c>
      <c r="E33">
        <f t="shared" si="0"/>
        <v>18.638419390751508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19.399999999999999</v>
      </c>
      <c r="D34" s="8">
        <f>INDEX([1]Sheet2!$B$2:$J$59,MATCH(A34,[1]Sheet2!$A$2:$A91,0),MATCH(B34,[1]Sheet2!$B$1:$J$1,0))</f>
        <v>29</v>
      </c>
      <c r="E34">
        <f t="shared" si="0"/>
        <v>11.513338742622741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14.7</v>
      </c>
      <c r="D35" s="8">
        <f>INDEX([1]Sheet2!$B$2:$J$59,MATCH(A35,[1]Sheet2!$A$2:$A92,0),MATCH(B35,[1]Sheet2!$B$1:$J$1,0))</f>
        <v>0</v>
      </c>
      <c r="E35">
        <f t="shared" si="0"/>
        <v>0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19.7</v>
      </c>
      <c r="D36" s="8">
        <f>INDEX([1]Sheet2!$B$2:$J$59,MATCH(A36,[1]Sheet2!$A$2:$A93,0),MATCH(B36,[1]Sheet2!$B$1:$J$1,0))</f>
        <v>36</v>
      </c>
      <c r="E36">
        <f t="shared" si="0"/>
        <v>12.827839988149698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15.4</v>
      </c>
      <c r="D37" s="8">
        <f>INDEX([1]Sheet2!$B$2:$J$59,MATCH(A37,[1]Sheet2!$A$2:$A94,0),MATCH(B37,[1]Sheet2!$B$1:$J$1,0))</f>
        <v>8</v>
      </c>
      <c r="E37">
        <f t="shared" si="0"/>
        <v>6.0471017623977419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16.600000000000001</v>
      </c>
      <c r="D38" s="8">
        <f>INDEX([1]Sheet2!$B$2:$J$59,MATCH(A38,[1]Sheet2!$A$2:$A95,0),MATCH(B38,[1]Sheet2!$B$1:$J$1,0))</f>
        <v>14</v>
      </c>
      <c r="E38">
        <f t="shared" si="0"/>
        <v>7.9995637080024107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20.8</v>
      </c>
      <c r="D39" s="8">
        <f>INDEX([1]Sheet2!$B$2:$J$59,MATCH(A39,[1]Sheet2!$A$2:$A96,0),MATCH(B39,[1]Sheet2!$B$1:$J$1,0))</f>
        <v>52</v>
      </c>
      <c r="E39">
        <f t="shared" si="0"/>
        <v>15.417144943573703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16.2</v>
      </c>
      <c r="D40" s="8">
        <f>INDEX([1]Sheet2!$B$2:$J$59,MATCH(A40,[1]Sheet2!$A$2:$A97,0),MATCH(B40,[1]Sheet2!$B$1:$J$1,0))</f>
        <v>6</v>
      </c>
      <c r="E40">
        <f t="shared" si="0"/>
        <v>5.2369437455060943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29.5</v>
      </c>
      <c r="D41" s="8">
        <f>INDEX([1]Sheet2!$B$2:$J$59,MATCH(A41,[1]Sheet2!$A$2:$A98,0),MATCH(B41,[1]Sheet2!$B$1:$J$1,0))</f>
        <v>21</v>
      </c>
      <c r="E41">
        <f t="shared" si="0"/>
        <v>9.7974246247462347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14.4</v>
      </c>
      <c r="D42" s="8">
        <f>INDEX([1]Sheet2!$B$2:$J$59,MATCH(A42,[1]Sheet2!$A$2:$A99,0),MATCH(B42,[1]Sheet2!$B$1:$J$1,0))</f>
        <v>1</v>
      </c>
      <c r="E42">
        <f t="shared" si="0"/>
        <v>2.1379733313582827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26.7</v>
      </c>
      <c r="D43" s="8">
        <f>INDEX([1]Sheet2!$B$2:$J$59,MATCH(A43,[1]Sheet2!$A$2:$A100,0),MATCH(B43,[1]Sheet2!$B$1:$J$1,0))</f>
        <v>23</v>
      </c>
      <c r="E43">
        <f t="shared" si="0"/>
        <v>10.253359898529963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19.600000000000001</v>
      </c>
      <c r="D44" s="8">
        <f>INDEX([1]Sheet2!$B$2:$J$59,MATCH(A44,[1]Sheet2!$A$2:$A101,0),MATCH(B44,[1]Sheet2!$B$1:$J$1,0))</f>
        <v>61</v>
      </c>
      <c r="E44">
        <f t="shared" si="0"/>
        <v>16.6981055183381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11.5</v>
      </c>
      <c r="D45" s="8">
        <f>INDEX([1]Sheet2!$B$2:$J$59,MATCH(A45,[1]Sheet2!$A$2:$A102,0),MATCH(B45,[1]Sheet2!$B$1:$J$1,0))</f>
        <v>1</v>
      </c>
      <c r="E45">
        <f t="shared" si="0"/>
        <v>2.1379733313582827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7.8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17.899999999999999</v>
      </c>
      <c r="D47" s="8">
        <f>INDEX([1]Sheet2!$B$2:$J$59,MATCH(A47,[1]Sheet2!$A$2:$A104,0),MATCH(B47,[1]Sheet2!$B$1:$J$1,0))</f>
        <v>23</v>
      </c>
      <c r="E47">
        <f t="shared" si="0"/>
        <v>10.253359898529963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12.4</v>
      </c>
      <c r="D48" s="8">
        <f>INDEX([1]Sheet2!$B$2:$J$59,MATCH(A48,[1]Sheet2!$A$2:$A105,0),MATCH(B48,[1]Sheet2!$B$1:$J$1,0))</f>
        <v>5</v>
      </c>
      <c r="E48">
        <f t="shared" si="0"/>
        <v>4.7806537029988032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21.5</v>
      </c>
      <c r="D49" s="8">
        <f>INDEX([1]Sheet2!$B$2:$J$59,MATCH(A49,[1]Sheet2!$A$2:$A106,0),MATCH(B49,[1]Sheet2!$B$1:$J$1,0))</f>
        <v>8</v>
      </c>
      <c r="E49">
        <f t="shared" si="0"/>
        <v>6.0471017623977419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13.9</v>
      </c>
      <c r="D50" s="8">
        <f>INDEX([1]Sheet2!$B$2:$J$59,MATCH(A50,[1]Sheet2!$A$2:$A107,0),MATCH(B50,[1]Sheet2!$B$1:$J$1,0))</f>
        <v>6</v>
      </c>
      <c r="E50">
        <f t="shared" si="0"/>
        <v>5.2369437455060943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21</v>
      </c>
      <c r="D51" s="8">
        <f>INDEX([1]Sheet2!$B$2:$J$59,MATCH(A51,[1]Sheet2!$A$2:$A108,0),MATCH(B51,[1]Sheet2!$B$1:$J$1,0))</f>
        <v>5</v>
      </c>
      <c r="E51">
        <f t="shared" si="0"/>
        <v>4.7806537029988032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32.200000000000003</v>
      </c>
      <c r="D52" s="8">
        <f>INDEX([1]Sheet2!$B$2:$J$59,MATCH(A52,[1]Sheet2!$A$2:$A109,0),MATCH(B52,[1]Sheet2!$B$1:$J$1,0))</f>
        <v>8</v>
      </c>
      <c r="E52">
        <f t="shared" si="0"/>
        <v>6.0471017623977419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20.8</v>
      </c>
      <c r="D53" s="8">
        <f>INDEX([1]Sheet2!$B$2:$J$59,MATCH(A53,[1]Sheet2!$A$2:$A110,0),MATCH(B53,[1]Sheet2!$B$1:$J$1,0))</f>
        <v>14</v>
      </c>
      <c r="E53">
        <f t="shared" si="0"/>
        <v>7.9995637080024107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14.8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16.600000000000001</v>
      </c>
      <c r="D55" s="8">
        <f>INDEX([1]Sheet2!$B$2:$J$59,MATCH(A55,[1]Sheet2!$A$2:$A112,0),MATCH(B55,[1]Sheet2!$B$1:$J$1,0))</f>
        <v>15</v>
      </c>
      <c r="E55">
        <f t="shared" si="0"/>
        <v>8.2803351069862217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24.7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17.3</v>
      </c>
      <c r="D57" s="8">
        <f>INDEX([1]Sheet2!$B$2:$J$59,MATCH(A57,[1]Sheet2!$A$2:$A114,0),MATCH(B57,[1]Sheet2!$B$1:$J$1,0))</f>
        <v>112</v>
      </c>
      <c r="E57">
        <f t="shared" si="0"/>
        <v>22.626182977849229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16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17.8</v>
      </c>
      <c r="D59" s="8">
        <f>INDEX([1]Sheet2!$B$2:$J$59,MATCH(A59,[1]Sheet2!$A$2:$A116,0),MATCH(B59,[1]Sheet2!$B$1:$J$1,0))</f>
        <v>14</v>
      </c>
      <c r="E59">
        <f t="shared" si="0"/>
        <v>7.9995637080024107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16.7</v>
      </c>
      <c r="D60" s="8">
        <f>INDEX([1]Sheet2!$B$2:$J$59,MATCH(A60,[1]Sheet2!$A$2:$A117,0),MATCH(B60,[1]Sheet2!$B$1:$J$1,0))</f>
        <v>5</v>
      </c>
      <c r="E60">
        <f t="shared" si="0"/>
        <v>4.7806537029988032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28.6</v>
      </c>
      <c r="D61" s="8">
        <f>INDEX([1]Sheet2!$B$2:$J$59,MATCH(A61,[1]Sheet2!$A$2:$A118,0),MATCH(B61,[1]Sheet2!$B$1:$J$1,0))</f>
        <v>84</v>
      </c>
      <c r="E61">
        <f t="shared" si="0"/>
        <v>19.594849249492469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21.8</v>
      </c>
      <c r="D62" s="8">
        <f>INDEX([1]Sheet2!$B$2:$J$59,MATCH(A62,[1]Sheet2!$A$2:$A119,0),MATCH(B62,[1]Sheet2!$B$1:$J$1,0))</f>
        <v>29</v>
      </c>
      <c r="E62">
        <f t="shared" si="0"/>
        <v>11.513338742622741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17.399999999999999</v>
      </c>
      <c r="D63" s="8">
        <f>INDEX([1]Sheet2!$B$2:$J$59,MATCH(A63,[1]Sheet2!$A$2:$A120,0),MATCH(B63,[1]Sheet2!$B$1:$J$1,0))</f>
        <v>6</v>
      </c>
      <c r="E63">
        <f t="shared" si="0"/>
        <v>5.2369437455060943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16.3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17.8</v>
      </c>
      <c r="D65" s="8">
        <f>INDEX([1]Sheet2!$B$2:$J$59,MATCH(A65,[1]Sheet2!$A$2:$A122,0),MATCH(B65,[1]Sheet2!$B$1:$J$1,0))</f>
        <v>37</v>
      </c>
      <c r="E65">
        <f t="shared" si="0"/>
        <v>13.004784070763023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14.1</v>
      </c>
      <c r="D66" s="8">
        <f>INDEX([1]Sheet2!$B$2:$J$59,MATCH(A66,[1]Sheet2!$A$2:$A123,0),MATCH(B66,[1]Sheet2!$B$1:$J$1,0))</f>
        <v>6</v>
      </c>
      <c r="E66">
        <f t="shared" si="0"/>
        <v>5.2369437455060943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13.1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19.600000000000001</v>
      </c>
      <c r="D69" s="8">
        <f>INDEX([1]Sheet2!$B$2:$J$59,MATCH(A69,[1]Sheet2!$A$2:$A126,0),MATCH(B69,[1]Sheet2!$B$1:$J$1,0))</f>
        <v>14</v>
      </c>
      <c r="E69">
        <f t="shared" si="1"/>
        <v>7.9995637080024107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22.9</v>
      </c>
      <c r="D70" s="8">
        <f>INDEX([1]Sheet2!$B$2:$J$59,MATCH(A70,[1]Sheet2!$A$2:$A127,0),MATCH(B70,[1]Sheet2!$B$1:$J$1,0))</f>
        <v>16</v>
      </c>
      <c r="E70">
        <f t="shared" si="1"/>
        <v>8.5518933254331309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18.100000000000001</v>
      </c>
      <c r="D71" s="8">
        <f>INDEX([1]Sheet2!$B$2:$J$59,MATCH(A71,[1]Sheet2!$A$2:$A128,0),MATCH(B71,[1]Sheet2!$B$1:$J$1,0))</f>
        <v>6</v>
      </c>
      <c r="E71">
        <f t="shared" si="1"/>
        <v>5.2369437455060943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18.3</v>
      </c>
      <c r="D72" s="8">
        <f>INDEX([1]Sheet2!$B$2:$J$59,MATCH(A72,[1]Sheet2!$A$2:$A129,0),MATCH(B72,[1]Sheet2!$B$1:$J$1,0))</f>
        <v>23</v>
      </c>
      <c r="E72">
        <f t="shared" si="1"/>
        <v>10.253359898529963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14.6</v>
      </c>
      <c r="D73" s="8">
        <f>INDEX([1]Sheet2!$B$2:$J$59,MATCH(A73,[1]Sheet2!$A$2:$A130,0),MATCH(B73,[1]Sheet2!$B$1:$J$1,0))</f>
        <v>8</v>
      </c>
      <c r="E73">
        <f t="shared" si="1"/>
        <v>6.0471017623977419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16.7</v>
      </c>
      <c r="D74" s="8">
        <f>INDEX([1]Sheet2!$B$2:$J$59,MATCH(A74,[1]Sheet2!$A$2:$A131,0),MATCH(B74,[1]Sheet2!$B$1:$J$1,0))</f>
        <v>28</v>
      </c>
      <c r="E74">
        <f t="shared" si="1"/>
        <v>11.313091488924615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21.5</v>
      </c>
      <c r="D76" s="8">
        <f>INDEX([1]Sheet2!$B$2:$J$59,MATCH(A76,[1]Sheet2!$A$2:$A133,0),MATCH(B76,[1]Sheet2!$B$1:$J$1,0))</f>
        <v>10</v>
      </c>
      <c r="E76">
        <f t="shared" si="1"/>
        <v>6.7608653037900659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17.600000000000001</v>
      </c>
      <c r="D78" s="8">
        <f>INDEX([1]Sheet2!$B$2:$J$59,MATCH(A78,[1]Sheet2!$A$2:$A135,0),MATCH(B78,[1]Sheet2!$B$1:$J$1,0))</f>
        <v>5</v>
      </c>
      <c r="E78">
        <f t="shared" si="1"/>
        <v>4.7806537029988032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15.3</v>
      </c>
      <c r="D79" s="8">
        <f>INDEX([1]Sheet2!$B$2:$J$59,MATCH(A79,[1]Sheet2!$A$2:$A136,0),MATCH(B79,[1]Sheet2!$B$1:$J$1,0))</f>
        <v>7</v>
      </c>
      <c r="E79">
        <f t="shared" si="1"/>
        <v>5.6565457444623073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22.7</v>
      </c>
      <c r="D82" s="8">
        <f>INDEX([1]Sheet2!$B$2:$J$59,MATCH(A82,[1]Sheet2!$A$2:$A139,0),MATCH(B82,[1]Sheet2!$B$1:$J$1,0))</f>
        <v>38</v>
      </c>
      <c r="E82">
        <f t="shared" si="1"/>
        <v>13.17935274179923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15.6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24.3</v>
      </c>
      <c r="D84" s="8">
        <f>INDEX([1]Sheet2!$B$2:$J$59,MATCH(A84,[1]Sheet2!$A$2:$A141,0),MATCH(B84,[1]Sheet2!$B$1:$J$1,0))</f>
        <v>89</v>
      </c>
      <c r="E84">
        <f t="shared" si="1"/>
        <v>20.169600068874242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23.7</v>
      </c>
      <c r="D85" s="8">
        <f>INDEX([1]Sheet2!$B$2:$J$59,MATCH(A85,[1]Sheet2!$A$2:$A142,0),MATCH(B85,[1]Sheet2!$B$1:$J$1,0))</f>
        <v>35</v>
      </c>
      <c r="E85">
        <f t="shared" si="1"/>
        <v>12.648420802454872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18.5</v>
      </c>
      <c r="D87" s="8">
        <f>INDEX([1]Sheet2!$B$2:$J$59,MATCH(A87,[1]Sheet2!$A$2:$A144,0),MATCH(B87,[1]Sheet2!$B$1:$J$1,0))</f>
        <v>34</v>
      </c>
      <c r="E87">
        <f t="shared" si="1"/>
        <v>12.466419647612298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22.7</v>
      </c>
      <c r="D88" s="8">
        <f>INDEX([1]Sheet2!$B$2:$J$59,MATCH(A88,[1]Sheet2!$A$2:$A145,0),MATCH(B88,[1]Sheet2!$B$1:$J$1,0))</f>
        <v>12</v>
      </c>
      <c r="E88">
        <f t="shared" si="1"/>
        <v>7.4061568702796734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16.399999999999999</v>
      </c>
      <c r="D89" s="8">
        <f>INDEX([1]Sheet2!$B$2:$J$59,MATCH(A89,[1]Sheet2!$A$2:$A146,0),MATCH(B89,[1]Sheet2!$B$1:$J$1,0))</f>
        <v>14</v>
      </c>
      <c r="E89">
        <f t="shared" si="1"/>
        <v>7.9995637080024107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18.7</v>
      </c>
      <c r="D90" s="8">
        <f>INDEX([1]Sheet2!$B$2:$J$59,MATCH(A90,[1]Sheet2!$A$2:$A147,0),MATCH(B90,[1]Sheet2!$B$1:$J$1,0))</f>
        <v>47</v>
      </c>
      <c r="E90">
        <f t="shared" si="1"/>
        <v>14.657206704661158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15.7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14.9</v>
      </c>
      <c r="D93" s="8">
        <f>INDEX([1]Sheet2!$B$2:$J$59,MATCH(A93,[1]Sheet2!$A$2:$A150,0),MATCH(B93,[1]Sheet2!$B$1:$J$1,0))</f>
        <v>2</v>
      </c>
      <c r="E93">
        <f t="shared" si="1"/>
        <v>3.0235508811988709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20.8</v>
      </c>
      <c r="D94" s="8">
        <f>INDEX([1]Sheet2!$B$2:$J$59,MATCH(A94,[1]Sheet2!$A$2:$A151,0),MATCH(B94,[1]Sheet2!$B$1:$J$1,0))</f>
        <v>18</v>
      </c>
      <c r="E94">
        <f t="shared" si="1"/>
        <v>9.0706526435966133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19.3</v>
      </c>
      <c r="D95" s="8">
        <f>INDEX([1]Sheet2!$B$2:$J$59,MATCH(A95,[1]Sheet2!$A$2:$A152,0),MATCH(B95,[1]Sheet2!$B$1:$J$1,0))</f>
        <v>60</v>
      </c>
      <c r="E95">
        <f t="shared" si="1"/>
        <v>16.560670213972443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17.100000000000001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11.9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25.7</v>
      </c>
      <c r="D98" s="8">
        <f>INDEX([1]Sheet2!$B$2:$J$59,MATCH(A98,[1]Sheet2!$A$2:$A155,0),MATCH(B98,[1]Sheet2!$B$1:$J$1,0))</f>
        <v>34</v>
      </c>
      <c r="E98">
        <f t="shared" si="1"/>
        <v>12.466419647612298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18.8</v>
      </c>
      <c r="D99" s="8">
        <f>INDEX([1]Sheet2!$B$2:$J$59,MATCH(A99,[1]Sheet2!$A$2:$A156,0),MATCH(B99,[1]Sheet2!$B$1:$J$1,0))</f>
        <v>26</v>
      </c>
      <c r="E99">
        <f t="shared" si="1"/>
        <v>10.901567736136858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</v>
      </c>
      <c r="D101" s="8">
        <f>INDEX([1]Sheet2!$B$2:$J$59,MATCH(A101,[1]Sheet2!$A$2:$A158,0),MATCH(B101,[1]Sheet2!$B$1:$J$1,0))</f>
        <v>22</v>
      </c>
      <c r="E101">
        <f t="shared" si="1"/>
        <v>10.027983807485089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13.9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20.5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7.8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11.5</v>
      </c>
      <c r="D157" s="8">
        <f>INDEX([1]Sheet2!$B$2:$J$59,MATCH(A157,[1]Sheet2!$A$2:$A214,0),MATCH(B157,[1]Sheet2!$B$1:$J$1,0))</f>
        <v>3</v>
      </c>
      <c r="E157">
        <f t="shared" si="2"/>
        <v>3.7030784351398367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2</v>
      </c>
      <c r="E158">
        <f t="shared" si="2"/>
        <v>3.0235508811988709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12.6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10.9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8.9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8.4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9.6999999999999993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11.3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13.8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17.399999999999999</v>
      </c>
      <c r="D168" s="8">
        <f>INDEX([1]Sheet2!$B$2:$J$59,MATCH(A168,[1]Sheet2!$A$2:$A225,0),MATCH(B168,[1]Sheet2!$B$1:$J$1,0))</f>
        <v>19</v>
      </c>
      <c r="E168">
        <f t="shared" si="2"/>
        <v>9.3192096953757542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14.3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9.3000000000000007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7.2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15.5</v>
      </c>
      <c r="D173" s="8">
        <f>INDEX([1]Sheet2!$B$2:$J$59,MATCH(A173,[1]Sheet2!$A$2:$A230,0),MATCH(B173,[1]Sheet2!$B$1:$J$1,0))</f>
        <v>5</v>
      </c>
      <c r="E173">
        <f t="shared" si="2"/>
        <v>4.7806537029988032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10.6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14.6</v>
      </c>
      <c r="D175" s="8">
        <f>INDEX([1]Sheet2!$B$2:$J$59,MATCH(A175,[1]Sheet2!$A$2:$A232,0),MATCH(B175,[1]Sheet2!$B$1:$J$1,0))</f>
        <v>8</v>
      </c>
      <c r="E175">
        <f t="shared" si="2"/>
        <v>6.0471017623977419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12.3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9.3000000000000007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7.1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9.6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12.1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14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15.9</v>
      </c>
      <c r="D182" s="8">
        <f>INDEX([1]Sheet2!$B$2:$J$59,MATCH(A182,[1]Sheet2!$A$2:$A239,0),MATCH(B182,[1]Sheet2!$B$1:$J$1,0))</f>
        <v>5</v>
      </c>
      <c r="E182">
        <f t="shared" si="2"/>
        <v>4.7806537029988032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11.8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10.6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3</v>
      </c>
      <c r="E186">
        <f t="shared" si="2"/>
        <v>3.7030784351398367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11.4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15.1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12.6</v>
      </c>
      <c r="D189" s="8">
        <f>INDEX([1]Sheet2!$B$2:$J$59,MATCH(A189,[1]Sheet2!$A$2:$A246,0),MATCH(B189,[1]Sheet2!$B$1:$J$1,0))</f>
        <v>8</v>
      </c>
      <c r="E189">
        <f t="shared" si="2"/>
        <v>6.0471017623977419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11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12.7</v>
      </c>
      <c r="D192" s="8">
        <f>INDEX([1]Sheet2!$B$2:$J$59,MATCH(A192,[1]Sheet2!$A$2:$A249,0),MATCH(B192,[1]Sheet2!$B$1:$J$1,0))</f>
        <v>11</v>
      </c>
      <c r="E192">
        <f t="shared" si="2"/>
        <v>7.0908553519016007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13.6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10.8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14.5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9.4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9.3000000000000007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12.1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11.7</v>
      </c>
      <c r="D200" s="8">
        <f>INDEX([1]Sheet2!$B$2:$J$59,MATCH(A200,[1]Sheet2!$A$2:$A257,0),MATCH(B200,[1]Sheet2!$B$1:$J$1,0))</f>
        <v>4</v>
      </c>
      <c r="E200">
        <f t="shared" si="3"/>
        <v>4.2759466627165654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11.5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13.8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11.8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5.3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5.6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4.3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6.5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4.9000000000000004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7.5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9.4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6.2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4.0999999999999996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8.8000000000000007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7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28.2</v>
      </c>
      <c r="D228" s="8">
        <f>INDEX([1]Sheet2!$B$2:$J$59,MATCH(A228,[1]Sheet2!$A$2:$A285,0),MATCH(B228,[1]Sheet2!$B$1:$J$1,0))</f>
        <v>33</v>
      </c>
      <c r="E228">
        <f t="shared" si="3"/>
        <v>12.281721738615264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4.7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9.1999999999999993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10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4.5999999999999996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5.2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4.4000000000000004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6.4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9.3000000000000007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8.6999999999999993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5.9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6.1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23.6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31.3</v>
      </c>
      <c r="D258" s="8">
        <f>INDEX([1]Sheet2!$B$2:$J$59,MATCH(A258,[1]Sheet2!$A$2:$A315,0),MATCH(B258,[1]Sheet2!$B$1:$J$1,0))</f>
        <v>9</v>
      </c>
      <c r="E258">
        <f t="shared" si="3"/>
        <v>6.413919994074849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31.4</v>
      </c>
      <c r="D259" s="8">
        <f>INDEX([1]Sheet2!$B$2:$J$59,MATCH(A259,[1]Sheet2!$A$2:$A316,0),MATCH(B259,[1]Sheet2!$B$1:$J$1,0))</f>
        <v>28</v>
      </c>
      <c r="E259">
        <f t="shared" ref="E259:E322" si="4">SQRT((D259*14.36)/PI())</f>
        <v>11.313091488924615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25.1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34.700000000000003</v>
      </c>
      <c r="D261" s="8">
        <f>INDEX([1]Sheet2!$B$2:$J$59,MATCH(A261,[1]Sheet2!$A$2:$A318,0),MATCH(B261,[1]Sheet2!$B$1:$J$1,0))</f>
        <v>226</v>
      </c>
      <c r="E261">
        <f t="shared" si="4"/>
        <v>32.140786739366334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36.9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30.9</v>
      </c>
      <c r="D263" s="8">
        <f>INDEX([1]Sheet2!$B$2:$J$59,MATCH(A263,[1]Sheet2!$A$2:$A320,0),MATCH(B263,[1]Sheet2!$B$1:$J$1,0))</f>
        <v>25</v>
      </c>
      <c r="E263">
        <f t="shared" si="4"/>
        <v>10.689866656791414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26.7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21.3</v>
      </c>
      <c r="D265" s="8">
        <f>INDEX([1]Sheet2!$B$2:$J$59,MATCH(A265,[1]Sheet2!$A$2:$A322,0),MATCH(B265,[1]Sheet2!$B$1:$J$1,0))</f>
        <v>63</v>
      </c>
      <c r="E265">
        <f t="shared" si="4"/>
        <v>16.969637233386923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35</v>
      </c>
      <c r="E266">
        <f t="shared" si="4"/>
        <v>12.648420802454872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34.4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39.4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30.6</v>
      </c>
      <c r="D269" s="8">
        <f>INDEX([1]Sheet2!$B$2:$J$59,MATCH(A269,[1]Sheet2!$A$2:$A326,0),MATCH(B269,[1]Sheet2!$B$1:$J$1,0))</f>
        <v>64</v>
      </c>
      <c r="E269">
        <f t="shared" si="4"/>
        <v>17.103786650866262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30.1</v>
      </c>
      <c r="D270" s="8">
        <f>INDEX([1]Sheet2!$B$2:$J$59,MATCH(A270,[1]Sheet2!$A$2:$A327,0),MATCH(B270,[1]Sheet2!$B$1:$J$1,0))</f>
        <v>33</v>
      </c>
      <c r="E270">
        <f t="shared" si="4"/>
        <v>12.281721738615264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34.1</v>
      </c>
      <c r="D272" s="8">
        <f>INDEX([1]Sheet2!$B$2:$J$59,MATCH(A272,[1]Sheet2!$A$2:$A329,0),MATCH(B272,[1]Sheet2!$B$1:$J$1,0))</f>
        <v>28</v>
      </c>
      <c r="E272">
        <f t="shared" si="4"/>
        <v>11.313091488924615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31.2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</v>
      </c>
      <c r="D275" s="8">
        <f>INDEX([1]Sheet2!$B$2:$J$59,MATCH(A275,[1]Sheet2!$A$2:$A332,0),MATCH(B275,[1]Sheet2!$B$1:$J$1,0))</f>
        <v>10</v>
      </c>
      <c r="E275">
        <f t="shared" si="4"/>
        <v>6.7608653037900659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27.5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27.5</v>
      </c>
      <c r="D277" s="8">
        <f>INDEX([1]Sheet2!$B$2:$J$59,MATCH(A277,[1]Sheet2!$A$2:$A334,0),MATCH(B277,[1]Sheet2!$B$1:$J$1,0))</f>
        <v>41</v>
      </c>
      <c r="E277">
        <f t="shared" si="4"/>
        <v>13.689708857005273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31.9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28.2</v>
      </c>
      <c r="D279" s="8">
        <f>INDEX([1]Sheet2!$B$2:$J$59,MATCH(A279,[1]Sheet2!$A$2:$A336,0),MATCH(B279,[1]Sheet2!$B$1:$J$1,0))</f>
        <v>34</v>
      </c>
      <c r="E279">
        <f t="shared" si="4"/>
        <v>12.466419647612298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22.5</v>
      </c>
      <c r="D280" s="8">
        <f>INDEX([1]Sheet2!$B$2:$J$59,MATCH(A280,[1]Sheet2!$A$2:$A337,0),MATCH(B280,[1]Sheet2!$B$1:$J$1,0))</f>
        <v>11</v>
      </c>
      <c r="E280">
        <f t="shared" si="4"/>
        <v>7.0908553519016007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23.5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33.4</v>
      </c>
      <c r="D282" s="8">
        <f>INDEX([1]Sheet2!$B$2:$J$59,MATCH(A282,[1]Sheet2!$A$2:$A339,0),MATCH(B282,[1]Sheet2!$B$1:$J$1,0))</f>
        <v>10</v>
      </c>
      <c r="E282">
        <f t="shared" si="4"/>
        <v>6.7608653037900659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32.700000000000003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33.299999999999997</v>
      </c>
      <c r="D284" s="8">
        <f>INDEX([1]Sheet2!$B$2:$J$59,MATCH(A284,[1]Sheet2!$A$2:$A341,0),MATCH(B284,[1]Sheet2!$B$1:$J$1,0))</f>
        <v>22</v>
      </c>
      <c r="E284">
        <f t="shared" si="4"/>
        <v>10.027983807485089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31.5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37.1</v>
      </c>
      <c r="D287" s="8">
        <f>INDEX([1]Sheet2!$B$2:$J$59,MATCH(A287,[1]Sheet2!$A$2:$A344,0),MATCH(B287,[1]Sheet2!$B$1:$J$1,0))</f>
        <v>17</v>
      </c>
      <c r="E287">
        <f t="shared" si="4"/>
        <v>8.8150898699438667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27.6</v>
      </c>
      <c r="D288" s="8">
        <f>INDEX([1]Sheet2!$B$2:$J$59,MATCH(A288,[1]Sheet2!$A$2:$A345,0),MATCH(B288,[1]Sheet2!$B$1:$J$1,0))</f>
        <v>101</v>
      </c>
      <c r="E288">
        <f t="shared" si="4"/>
        <v>21.486366061424221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42</v>
      </c>
      <c r="E289">
        <f t="shared" si="4"/>
        <v>13.855650780644257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34</v>
      </c>
      <c r="D290" s="8">
        <f>INDEX([1]Sheet2!$B$2:$J$59,MATCH(A290,[1]Sheet2!$A$2:$A347,0),MATCH(B290,[1]Sheet2!$B$1:$J$1,0))</f>
        <v>10</v>
      </c>
      <c r="E290">
        <f t="shared" si="4"/>
        <v>6.7608653037900659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30.5</v>
      </c>
      <c r="D291" s="8">
        <f>INDEX([1]Sheet2!$B$2:$J$59,MATCH(A291,[1]Sheet2!$A$2:$A348,0),MATCH(B291,[1]Sheet2!$B$1:$J$1,0))</f>
        <v>56</v>
      </c>
      <c r="E291">
        <f t="shared" si="4"/>
        <v>15.999127416004821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30.5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33.6</v>
      </c>
      <c r="D293" s="8">
        <f>INDEX([1]Sheet2!$B$2:$J$59,MATCH(A293,[1]Sheet2!$A$2:$A350,0),MATCH(B293,[1]Sheet2!$B$1:$J$1,0))</f>
        <v>28</v>
      </c>
      <c r="E293">
        <f t="shared" si="4"/>
        <v>11.313091488924615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30.1</v>
      </c>
      <c r="D294" s="8">
        <f>INDEX([1]Sheet2!$B$2:$J$59,MATCH(A294,[1]Sheet2!$A$2:$A351,0),MATCH(B294,[1]Sheet2!$B$1:$J$1,0))</f>
        <v>75</v>
      </c>
      <c r="E294">
        <f t="shared" si="4"/>
        <v>18.515392175699183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31.8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29.1</v>
      </c>
      <c r="D296" s="8">
        <f>INDEX([1]Sheet2!$B$2:$J$59,MATCH(A296,[1]Sheet2!$A$2:$A353,0),MATCH(B296,[1]Sheet2!$B$1:$J$1,0))</f>
        <v>21</v>
      </c>
      <c r="E296">
        <f t="shared" si="4"/>
        <v>9.7974246247462347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32.700000000000003</v>
      </c>
      <c r="D297" s="8">
        <f>INDEX([1]Sheet2!$B$2:$J$59,MATCH(A297,[1]Sheet2!$A$2:$A354,0),MATCH(B297,[1]Sheet2!$B$1:$J$1,0))</f>
        <v>11</v>
      </c>
      <c r="E297">
        <f t="shared" si="4"/>
        <v>7.0908553519016007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25.6</v>
      </c>
      <c r="D298" s="8">
        <f>INDEX([1]Sheet2!$B$2:$J$59,MATCH(A298,[1]Sheet2!$A$2:$A355,0),MATCH(B298,[1]Sheet2!$B$1:$J$1,0))</f>
        <v>22</v>
      </c>
      <c r="E298">
        <f t="shared" si="4"/>
        <v>10.027983807485089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30.1</v>
      </c>
      <c r="D299" s="8">
        <f>INDEX([1]Sheet2!$B$2:$J$59,MATCH(A299,[1]Sheet2!$A$2:$A356,0),MATCH(B299,[1]Sheet2!$B$1:$J$1,0))</f>
        <v>93</v>
      </c>
      <c r="E299">
        <f t="shared" si="4"/>
        <v>20.617868143935947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37.4</v>
      </c>
      <c r="D300" s="8">
        <f>INDEX([1]Sheet2!$B$2:$J$59,MATCH(A300,[1]Sheet2!$A$2:$A357,0),MATCH(B300,[1]Sheet2!$B$1:$J$1,0))</f>
        <v>17</v>
      </c>
      <c r="E300">
        <f t="shared" si="4"/>
        <v>8.8150898699438667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50.9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29</v>
      </c>
      <c r="D302" s="8">
        <f>INDEX([1]Sheet2!$B$2:$J$59,MATCH(A302,[1]Sheet2!$A$2:$A359,0),MATCH(B302,[1]Sheet2!$B$1:$J$1,0))</f>
        <v>38</v>
      </c>
      <c r="E302">
        <f t="shared" si="4"/>
        <v>13.17935274179923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35.299999999999997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35.1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33.700000000000003</v>
      </c>
      <c r="D305" s="8">
        <f>INDEX([1]Sheet2!$B$2:$J$59,MATCH(A305,[1]Sheet2!$A$2:$A362,0),MATCH(B305,[1]Sheet2!$B$1:$J$1,0))</f>
        <v>45</v>
      </c>
      <c r="E305">
        <f t="shared" si="4"/>
        <v>14.34196110899641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33.299999999999997</v>
      </c>
      <c r="D306" s="8">
        <f>INDEX([1]Sheet2!$B$2:$J$59,MATCH(A306,[1]Sheet2!$A$2:$A363,0),MATCH(B306,[1]Sheet2!$B$1:$J$1,0))</f>
        <v>9</v>
      </c>
      <c r="E306">
        <f t="shared" si="4"/>
        <v>6.413919994074849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2.6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2.9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2.1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3.2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2.8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2.7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2.2000000000000002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3.3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2.7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2.2999999999999998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1.2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1.9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2.7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2.5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3.1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1.4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0.7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2.9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2.5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1.4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1.7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5.0999999999999996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2.7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2.9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16.100000000000001</v>
      </c>
      <c r="D347" s="8">
        <f>INDEX([1]Sheet2!$B$2:$J$59,MATCH(A347,[1]Sheet2!$A$2:$A404,0),MATCH(B347,[1]Sheet2!$B$1:$J$1,0))</f>
        <v>11</v>
      </c>
      <c r="E347">
        <f t="shared" si="5"/>
        <v>7.0908553519016007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2.1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1.6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2.9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2.8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9.4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12.8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11.3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8.6999999999999993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12.9</v>
      </c>
      <c r="D363" s="8">
        <f>INDEX([1]Sheet2!$B$2:$J$59,MATCH(A363,[1]Sheet2!$A$2:$A420,0),MATCH(B363,[1]Sheet2!$B$1:$J$1,0))</f>
        <v>25</v>
      </c>
      <c r="E363">
        <f t="shared" si="5"/>
        <v>10.689866656791414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12.9</v>
      </c>
      <c r="D364" s="8">
        <f>INDEX([1]Sheet2!$B$2:$J$59,MATCH(A364,[1]Sheet2!$A$2:$A421,0),MATCH(B364,[1]Sheet2!$B$1:$J$1,0))</f>
        <v>4</v>
      </c>
      <c r="E364">
        <f t="shared" si="5"/>
        <v>4.2759466627165654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14.1</v>
      </c>
      <c r="D365" s="8">
        <f>INDEX([1]Sheet2!$B$2:$J$59,MATCH(A365,[1]Sheet2!$A$2:$A422,0),MATCH(B365,[1]Sheet2!$B$1:$J$1,0))</f>
        <v>5</v>
      </c>
      <c r="E365">
        <f t="shared" si="5"/>
        <v>4.7806537029988032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8.1999999999999993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6.3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13.6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8.3000000000000007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12.1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13.2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10.8</v>
      </c>
      <c r="D375" s="8">
        <f>INDEX([1]Sheet2!$B$2:$J$59,MATCH(A375,[1]Sheet2!$A$2:$A432,0),MATCH(B375,[1]Sheet2!$B$1:$J$1,0))</f>
        <v>1</v>
      </c>
      <c r="E375">
        <f t="shared" si="5"/>
        <v>2.1379733313582827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8.9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13.5</v>
      </c>
      <c r="D377" s="8">
        <f>INDEX([1]Sheet2!$B$2:$J$59,MATCH(A377,[1]Sheet2!$A$2:$A434,0),MATCH(B377,[1]Sheet2!$B$1:$J$1,0))</f>
        <v>2</v>
      </c>
      <c r="E377">
        <f t="shared" si="5"/>
        <v>3.0235508811988709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12.6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12.2</v>
      </c>
      <c r="D380" s="8">
        <f>INDEX([1]Sheet2!$B$2:$J$59,MATCH(A380,[1]Sheet2!$A$2:$A437,0),MATCH(B380,[1]Sheet2!$B$1:$J$1,0))</f>
        <v>6</v>
      </c>
      <c r="E380">
        <f t="shared" si="5"/>
        <v>5.2369437455060943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13.7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9.1999999999999993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13.1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12.7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10.5</v>
      </c>
      <c r="D388" s="8">
        <f>INDEX([1]Sheet2!$B$2:$J$59,MATCH(A388,[1]Sheet2!$A$2:$A445,0),MATCH(B388,[1]Sheet2!$B$1:$J$1,0))</f>
        <v>3</v>
      </c>
      <c r="E388">
        <f t="shared" si="6"/>
        <v>3.7030784351398367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11.3</v>
      </c>
      <c r="D389" s="8">
        <f>INDEX([1]Sheet2!$B$2:$J$59,MATCH(A389,[1]Sheet2!$A$2:$A446,0),MATCH(B389,[1]Sheet2!$B$1:$J$1,0))</f>
        <v>1</v>
      </c>
      <c r="E389">
        <f t="shared" si="6"/>
        <v>2.1379733313582827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6</v>
      </c>
      <c r="E390">
        <f t="shared" si="6"/>
        <v>5.2369437455060943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8.6999999999999993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10.7</v>
      </c>
      <c r="D393" s="8">
        <f>INDEX([1]Sheet2!$B$2:$J$59,MATCH(A393,[1]Sheet2!$A$2:$A450,0),MATCH(B393,[1]Sheet2!$B$1:$J$1,0))</f>
        <v>3</v>
      </c>
      <c r="E393">
        <f t="shared" si="6"/>
        <v>3.7030784351398367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8.8000000000000007</v>
      </c>
      <c r="D394" s="8">
        <f>INDEX([1]Sheet2!$B$2:$J$59,MATCH(A394,[1]Sheet2!$A$2:$A451,0),MATCH(B394,[1]Sheet2!$B$1:$J$1,0))</f>
        <v>0</v>
      </c>
      <c r="E394">
        <f t="shared" si="6"/>
        <v>0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13.6</v>
      </c>
      <c r="D395" s="8">
        <f>INDEX([1]Sheet2!$B$2:$J$59,MATCH(A395,[1]Sheet2!$A$2:$A452,0),MATCH(B395,[1]Sheet2!$B$1:$J$1,0))</f>
        <v>4</v>
      </c>
      <c r="E395">
        <f t="shared" si="6"/>
        <v>4.2759466627165654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</v>
      </c>
      <c r="D396" s="8">
        <f>INDEX([1]Sheet2!$B$2:$J$59,MATCH(A396,[1]Sheet2!$A$2:$A453,0),MATCH(B396,[1]Sheet2!$B$1:$J$1,0))</f>
        <v>2</v>
      </c>
      <c r="E396">
        <f t="shared" si="6"/>
        <v>3.0235508811988709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14.7</v>
      </c>
      <c r="D397" s="8">
        <f>INDEX([1]Sheet2!$B$2:$J$59,MATCH(A397,[1]Sheet2!$A$2:$A454,0),MATCH(B397,[1]Sheet2!$B$1:$J$1,0))</f>
        <v>2</v>
      </c>
      <c r="E397">
        <f t="shared" si="6"/>
        <v>3.0235508811988709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8.1999999999999993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1</v>
      </c>
      <c r="E399">
        <f t="shared" si="6"/>
        <v>2.1379733313582827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12.9</v>
      </c>
      <c r="D401" s="8">
        <f>INDEX([1]Sheet2!$B$2:$J$59,MATCH(A401,[1]Sheet2!$A$2:$A458,0),MATCH(B401,[1]Sheet2!$B$1:$J$1,0))</f>
        <v>14</v>
      </c>
      <c r="E401">
        <f t="shared" si="6"/>
        <v>7.9995637080024107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10.6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6.3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13.8</v>
      </c>
      <c r="D405" s="8">
        <f>INDEX([1]Sheet2!$B$2:$J$59,MATCH(A405,[1]Sheet2!$A$2:$A462,0),MATCH(B405,[1]Sheet2!$B$1:$J$1,0))</f>
        <v>7</v>
      </c>
      <c r="E405">
        <f t="shared" si="6"/>
        <v>5.6565457444623073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12.6</v>
      </c>
      <c r="D407" s="8">
        <f>INDEX([1]Sheet2!$B$2:$J$59,MATCH(A407,[1]Sheet2!$A$2:$A464,0),MATCH(B407,[1]Sheet2!$B$1:$J$1,0))</f>
        <v>5</v>
      </c>
      <c r="E407">
        <f t="shared" si="6"/>
        <v>4.7806537029988032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11.9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update</vt:lpstr>
      <vt:lpstr>simulator</vt:lpstr>
      <vt:lpstr>manip</vt:lpstr>
      <vt:lpstr>candsoverview</vt:lpstr>
      <vt:lpstr>bubblemap</vt:lpstr>
      <vt:lpstr>finalresults</vt:lpstr>
      <vt:lpstr>time</vt:lpstr>
      <vt:lpstr>histogram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2020-02-23T22:16:12Z</dcterms:modified>
  <cp:category/>
</cp:coreProperties>
</file>